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MONNERY\Desktop\"/>
    </mc:Choice>
  </mc:AlternateContent>
  <bookViews>
    <workbookView xWindow="0" yWindow="0" windowWidth="20490" windowHeight="7755"/>
  </bookViews>
  <sheets>
    <sheet name="Prévision (2)" sheetId="8" r:id="rId1"/>
    <sheet name="Inventaire" sheetId="1" r:id="rId2"/>
    <sheet name="Existant" sheetId="2" r:id="rId3"/>
    <sheet name="Prévision" sheetId="3" r:id="rId4"/>
    <sheet name="Microsoft Existant" sheetId="4" r:id="rId5"/>
    <sheet name="SAS Existant" sheetId="5" r:id="rId6"/>
    <sheet name="Microsoft vs SAS" sheetId="7" r:id="rId7"/>
    <sheet name="Bilan outil Microsoft" sheetId="6"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1" i="7" l="1"/>
  <c r="F31" i="7"/>
  <c r="J31" i="5" l="1"/>
  <c r="G31" i="4"/>
  <c r="F23" i="1"/>
  <c r="F22" i="1"/>
  <c r="F21" i="1"/>
  <c r="F19" i="1"/>
  <c r="F18" i="1"/>
  <c r="F17" i="1"/>
  <c r="F16" i="1"/>
  <c r="F15" i="1"/>
  <c r="F13" i="1"/>
  <c r="F12" i="1"/>
  <c r="F11" i="1"/>
  <c r="F10" i="1"/>
  <c r="F8" i="1"/>
  <c r="F7" i="1"/>
  <c r="F6" i="1"/>
</calcChain>
</file>

<file path=xl/sharedStrings.xml><?xml version="1.0" encoding="utf-8"?>
<sst xmlns="http://schemas.openxmlformats.org/spreadsheetml/2006/main" count="667" uniqueCount="292">
  <si>
    <t>INVENTAIRE DE L'EXISTANT BI</t>
  </si>
  <si>
    <t>Production</t>
  </si>
  <si>
    <t>Support</t>
  </si>
  <si>
    <t>Total</t>
  </si>
  <si>
    <t>Applications source</t>
  </si>
  <si>
    <t>Tableaux de bord</t>
  </si>
  <si>
    <t>Fichiers de tableau de bord</t>
  </si>
  <si>
    <t>Application stockées</t>
  </si>
  <si>
    <t>Tâches planifiées</t>
  </si>
  <si>
    <t>Flux ETL</t>
  </si>
  <si>
    <t>Import fichiers Logs</t>
  </si>
  <si>
    <t>Tables en consultation</t>
  </si>
  <si>
    <t>Tables source ETL</t>
  </si>
  <si>
    <t>Tables en Frond End</t>
  </si>
  <si>
    <t>Tables intermédiaires (ETL)</t>
  </si>
  <si>
    <t>Vues métier</t>
  </si>
  <si>
    <t>Opérations de jointure</t>
  </si>
  <si>
    <t>Autres opérations ETL</t>
  </si>
  <si>
    <t>Nombre de champs en front end</t>
  </si>
  <si>
    <t>Lot</t>
  </si>
  <si>
    <t>Titre</t>
  </si>
  <si>
    <t>N °</t>
  </si>
  <si>
    <t>Description</t>
  </si>
  <si>
    <t>Source</t>
  </si>
  <si>
    <t>Cible</t>
  </si>
  <si>
    <t>Outil SAS</t>
  </si>
  <si>
    <t>Outil Microsoft</t>
  </si>
  <si>
    <t>Projet In Line</t>
  </si>
  <si>
    <t>Lot n° 1</t>
  </si>
  <si>
    <r>
      <rPr>
        <sz val="11"/>
        <color theme="1"/>
        <rFont val="Calibri"/>
        <family val="2"/>
      </rPr>
      <t xml:space="preserve">● </t>
    </r>
    <r>
      <rPr>
        <sz val="11"/>
        <color theme="1"/>
        <rFont val="Calibri"/>
        <family val="2"/>
        <scheme val="minor"/>
      </rPr>
      <t>Projet In Line</t>
    </r>
  </si>
  <si>
    <t>● Pouvoir exploiter un gros volume de données de logs équipement et de traçabilité de production</t>
  </si>
  <si>
    <t xml:space="preserve">● Base SQL Server de 25 tables et 10 vues,
● Volumétrie des tables : 20 000 000 d'enregistrements annuels,
● Complexité des vues : 20 jointures </t>
  </si>
  <si>
    <t>● Exploitation des données à partir d'Excel pour faire des tableaux et graphiques croisés dynamiques</t>
  </si>
  <si>
    <t>Parallel Data Warehouse ??</t>
  </si>
  <si>
    <t>Lot n° 2</t>
  </si>
  <si>
    <t>● Projet In Line</t>
  </si>
  <si>
    <t>● Pouvoir exploiter un gros volume de données de traçabilité de production par le biais de cube de données</t>
  </si>
  <si>
    <t>● Réalisation de tableaux de bord de suivi de production industrielle dont les données seront actualisées au moins toutes les heures</t>
  </si>
  <si>
    <t>SQL Server Analysis Service ??</t>
  </si>
  <si>
    <t>Migration existant</t>
  </si>
  <si>
    <t>Lot n° 3</t>
  </si>
  <si>
    <t>● Migration de l'existant</t>
  </si>
  <si>
    <t xml:space="preserve">● Flux ETL de production </t>
  </si>
  <si>
    <t>● Vues et tables des applications internes de traçabilité</t>
  </si>
  <si>
    <t>● Un flux ETL  tournant toutes les heures pour créer 5 Datamarts</t>
  </si>
  <si>
    <t>SAS Data Integration Studio</t>
  </si>
  <si>
    <t>SQL Server Integration Services</t>
  </si>
  <si>
    <t>● Flux ETL d'import de logs (SAS Entreprise Guide)</t>
  </si>
  <si>
    <t>● Fichiers Logs machine au format CSV (Lessivielle, Textu, Hennecke)</t>
  </si>
  <si>
    <t>● Tables SAS enrichies exploitées par le service Process</t>
  </si>
  <si>
    <t>SAS Entreprise Guide</t>
  </si>
  <si>
    <t>Lot n° 4</t>
  </si>
  <si>
    <t>● Flux ETL support - hors production (Achats, Finance et RH)</t>
  </si>
  <si>
    <t>● Données source stockées sur un ERP BAAN</t>
  </si>
  <si>
    <t>● Un flux ETL  une fois par jour pour créer 20 Datamarts</t>
  </si>
  <si>
    <t>Lot n° 5</t>
  </si>
  <si>
    <t>● Migration Applications stockées</t>
  </si>
  <si>
    <t>● Applications stockées SAS</t>
  </si>
  <si>
    <t xml:space="preserve">● 10 applications stockées (3 RH, 1 Achat, 3 Finance et 3 production) </t>
  </si>
  <si>
    <t>● 10 fichiers Excel permettent aux utilisateurs leurs données par le biais d'invite de commande</t>
  </si>
  <si>
    <t>SAS Entreprise Guide 
+
SAS Add-in Excel</t>
  </si>
  <si>
    <t>-</t>
  </si>
  <si>
    <t>Lot n° 6</t>
  </si>
  <si>
    <t>● Migration reporting e-mail</t>
  </si>
  <si>
    <t>● Reporting E-mail quotidien GMAO Process</t>
  </si>
  <si>
    <t>● Vue de l'application GMAO sous SQL Server recensant les arrêts équipement de la veille</t>
  </si>
  <si>
    <t>● E-mail de synthèse envoyé à 15 utilisateurs par un autre biais que SAS</t>
  </si>
  <si>
    <t>SQL Server Reporting Services</t>
  </si>
  <si>
    <t>Portail Intranet</t>
  </si>
  <si>
    <t>Lot n° 7</t>
  </si>
  <si>
    <t>● Migration reporting GMAO</t>
  </si>
  <si>
    <t>● Cubes de données GMAO</t>
  </si>
  <si>
    <t>● Vues complexes au format dimensionnel sous SQL Server</t>
  </si>
  <si>
    <t>● 10 cubes de données regroupés par thème d'indicateur (compteur, DO)</t>
  </si>
  <si>
    <t xml:space="preserve">SAS OLAP Cube Studio </t>
  </si>
  <si>
    <t>SQL Server Analysis Services</t>
  </si>
  <si>
    <t>Lot n° 8</t>
  </si>
  <si>
    <t>● Migration tableaux de bord</t>
  </si>
  <si>
    <t xml:space="preserve">● Tableaux de bord Excel de production </t>
  </si>
  <si>
    <t>● 5 Datamarts SAS et 5 tables SAS</t>
  </si>
  <si>
    <t>● 5 fichiers de tableaux de bord actualisés toutes les heures</t>
  </si>
  <si>
    <t>Add-in SAS Excel</t>
  </si>
  <si>
    <t xml:space="preserve">● Requêtes des DataMarts de données de production </t>
  </si>
  <si>
    <t xml:space="preserve">● 5 tables DataMarts de production dénormalisées (nombre de colonnes entre 300 et 1200) </t>
  </si>
  <si>
    <t xml:space="preserve">● 30 fichiers Excel au sein du service Process requêtant ces DataMarts sous forme de TCD et graphiques (entre 10 et 20 onglets par fichier) </t>
  </si>
  <si>
    <t>Power Query</t>
  </si>
  <si>
    <t>Evolution</t>
  </si>
  <si>
    <t>Lot n° 9</t>
  </si>
  <si>
    <t>● Données temps réel</t>
  </si>
  <si>
    <t>● Exploiter les logs équipement en temps réel</t>
  </si>
  <si>
    <t>● Certains équipement permettent l'emploi du protocole SEQ-GEM pour exploiter les logs générés en temps réel</t>
  </si>
  <si>
    <t>● Permettre aux responsables de production une sorte de monitoring sur certains logs équipement afin de suivre au plus près la production</t>
  </si>
  <si>
    <t>StreamInsight / Hekaton ??</t>
  </si>
  <si>
    <t>Lot n° 10</t>
  </si>
  <si>
    <t>● Amélioration de l'existant</t>
  </si>
  <si>
    <t>● Passage au format dimensionnel Kimball du flux ETL de production</t>
  </si>
  <si>
    <t>● Tâches planifiées crééant les Datamarts en supprimant les tables existantes et en réimportant l'intrégalité des données toutes les heures</t>
  </si>
  <si>
    <t>Un datawarehouse intégrant :
●  import des données en mode delta (seules les nouvelles données sont importées),
●  mise au format dimensionnel des tables de faits,
●  intégration de dimensions partagées (date, équipement),
●  possibilité de modèle en flocons et de bridge tables,
●  intégration de dimensions à variation lente</t>
  </si>
  <si>
    <t>SSIS + SSAS ??</t>
  </si>
  <si>
    <t xml:space="preserve">● Requêtes des DataMarts de données Supply Chain (ventes et achats) </t>
  </si>
  <si>
    <t xml:space="preserve">● 15 tables DataMarts de production dénormalisées (nombre de colonnes inférieur à 200) </t>
  </si>
  <si>
    <t>● 10 fichiers Excel au service Achats requêtant ces DataMarts sous forme de TCD et graphiques</t>
  </si>
  <si>
    <t>Microsoft Query</t>
  </si>
  <si>
    <t>● Traitements statistiques personnalisés</t>
  </si>
  <si>
    <t>● Tables SAS créés par chaque utilisateur du service Process</t>
  </si>
  <si>
    <t>● Traitements statistiques créés par programmation personnalisée par chaque utilisateur</t>
  </si>
  <si>
    <t>Lot n° 11</t>
  </si>
  <si>
    <t>● Fichier Excel du responsable UAP Cellules</t>
  </si>
  <si>
    <t>● Vue SAS paramétrable par application stockée (profondeur de données)</t>
  </si>
  <si>
    <t>● Macros obèses créant des indicateurs de production</t>
  </si>
  <si>
    <t>Lot n° 12</t>
  </si>
  <si>
    <t>● Rapports de reporting GMAO</t>
  </si>
  <si>
    <t>● Vues SQL Server de l'application GMAO</t>
  </si>
  <si>
    <t>● Rapports PDF de reporting GMAO généré chaque semaine et chaque mois</t>
  </si>
  <si>
    <t>Lot n° 13</t>
  </si>
  <si>
    <t>Lot n° 14</t>
  </si>
  <si>
    <t>● Tableaux de bord In Line Cell (avec puissance électrique par cellule)</t>
  </si>
  <si>
    <t>● Source : Base SQL Server
● Nombre : 40 tables 
● Volumétrie : 20 000 000 d'enregistrements annuels,
● Taille : 50 colonnes / table</t>
  </si>
  <si>
    <t>● Pouvoir exploiter le gros volume de données par le biais de cubes (indicateurs pré-construits)</t>
  </si>
  <si>
    <t>SAS OLAP Cube Studio</t>
  </si>
  <si>
    <t>SQL Server Analysis Service</t>
  </si>
  <si>
    <t>Lot n° 15</t>
  </si>
  <si>
    <t>● Datamart de l'historique de vie de chaque cellule</t>
  </si>
  <si>
    <t xml:space="preserve">● Source : Table DataMart
● Volumétrie : 20 000 000 d'enregistrements annuels,
● Taille : 2 000 colonnes </t>
  </si>
  <si>
    <t>● Une table DataMart pour permettre au Process de faire du forage de données parmi tous les paramètres de cellule</t>
  </si>
  <si>
    <t>SAS Visual Analytics</t>
  </si>
  <si>
    <t>Lot n° 16</t>
  </si>
  <si>
    <t>● Rapports mensuels In_Line_Cell</t>
  </si>
  <si>
    <t>● Rapport mensuel pour le Process proposant des indicateurs KPI et des benchmarks temporels</t>
  </si>
  <si>
    <t>SQL Server Reporting Service</t>
  </si>
  <si>
    <t>Lot n° 17</t>
  </si>
  <si>
    <t>● Cartographie In_Line_Cell par courbe de niveau</t>
  </si>
  <si>
    <t>● Produire un graphique cartographique de type courbe de niveau pour identifier les cellules par puissance dans les clayettes et carroussels</t>
  </si>
  <si>
    <t>SAS - Module Quality Control</t>
  </si>
  <si>
    <t>Lot n° 18</t>
  </si>
  <si>
    <t>● Rapports de traitements statistiques mensuels sur données In_Line_Cell</t>
  </si>
  <si>
    <t>● Traitement statistique de type analyse multi-variée (ACP) sur les données de la base In_Line_Cell</t>
  </si>
  <si>
    <t xml:space="preserve">● Rapport mensuel statistique mis à disposition des utilisateurs permettant de mettre en évidence certaines corrélations entre paramètres </t>
  </si>
  <si>
    <t>Lot n° 19</t>
  </si>
  <si>
    <t>● Indicateurs complexes pour le reporting GMAO</t>
  </si>
  <si>
    <t>● Vue applicative GMAO des temps d'arrêt équipement sous SQL Server</t>
  </si>
  <si>
    <t>● Indicateurs complexes de disponibilité opérationnelle intégrant des taux de dépendance récursifs</t>
  </si>
  <si>
    <t>Lot n° 20</t>
  </si>
  <si>
    <t>● Exploitation des logs équipement en temps réel</t>
  </si>
  <si>
    <t xml:space="preserve">● Monitoring de type MES en temps réel des logs équipement </t>
  </si>
  <si>
    <t>● Tableaux de bord de suivi de la production rafraîchi en temps réel</t>
  </si>
  <si>
    <t xml:space="preserve">StreamInsight / Hekaton </t>
  </si>
  <si>
    <t>Lot n° 21</t>
  </si>
  <si>
    <t>● Détection d'anomalie de production</t>
  </si>
  <si>
    <t>● Data Store SQL Server des logs Equipement In Line Cell</t>
  </si>
  <si>
    <t>● Détecter les micro-arrêts d'équipement (datamining de détection de rupture de signaux )</t>
  </si>
  <si>
    <t>SAS - 
Module Data Miner</t>
  </si>
  <si>
    <t>Lot n° 22</t>
  </si>
  <si>
    <t>● Cartographie des flux de production</t>
  </si>
  <si>
    <t>● Pouvoir repérer les goulets d'étranglement de production par cartographie de flux</t>
  </si>
  <si>
    <t>Lot n° 23</t>
  </si>
  <si>
    <t>● Recensement des évènements de production atypiques</t>
  </si>
  <si>
    <t xml:space="preserve">● Pouvoir identifier les séquences d'évènements atypiques (classification par association de similarité)  </t>
  </si>
  <si>
    <t>Lot n° 24</t>
  </si>
  <si>
    <t>● Intégration de la problématique du delta dans les flux ETL</t>
  </si>
  <si>
    <t>● Source de données sous forme de tables et vues applicatives SQL Server</t>
  </si>
  <si>
    <t>●  Import des données en mode delta (seules les nouvelles données sont importées) et mise au format dimensionnel des tables de faits,</t>
  </si>
  <si>
    <t>Forces et faiblesses de la solution Microsoft proposée</t>
  </si>
  <si>
    <t>Note</t>
  </si>
  <si>
    <t>Avantage solution</t>
  </si>
  <si>
    <t>Désavantage solution</t>
  </si>
  <si>
    <t xml:space="preserve">● La facilité d'utilisation de cet outil permettra à la Hotline  de pouvoir gérer complètement la BI de façon autonome  sans avoir recours à des programmeurs
</t>
  </si>
  <si>
    <t>● SSIS ne permet pas les opérations de transposition (utilisé pour générer certains Datamarts Cellules)</t>
  </si>
  <si>
    <t>● Outil très performant avec des sources de données Microsoft ou des fichiers plats</t>
  </si>
  <si>
    <t>● L'outil n'est pas aussi flexible que Entreprise Guide (besoin de compiler le code)</t>
  </si>
  <si>
    <t>● La qualité des connecteurs avec des types de données tiers de type ERP (Baan) ne sont pas connus</t>
  </si>
  <si>
    <t>● Pas d'équivalent Microsoft pour répondre à ce besoin</t>
  </si>
  <si>
    <t>● L'outil est très simple d'emploi (interface semblable à celles de création de rapports avec Access)</t>
  </si>
  <si>
    <t>● Aucun</t>
  </si>
  <si>
    <t>●De nombreuses fonctionnalités étendues (KPI visuels, gestion des tables d'association) permettent de faire des indicateurs très élaborés</t>
  </si>
  <si>
    <t>● La difficulté d'administration d'un serveur Analysis Service est à évaluer</t>
  </si>
  <si>
    <t>● Les tableaux de bord pourront être automatiquement actualisés sans recours aux tâches planifiées Windows Server 2003, ce qui facilitera le travail de la Hotline</t>
  </si>
  <si>
    <t>● Microsoft recommande de ne pas dépasser les 256 colonnes ce qui est en deça de la taille des DataMarts Process actuels</t>
  </si>
  <si>
    <t>● Microsoft Query est un outil connu et apprécié au sein de PhotoWatt</t>
  </si>
  <si>
    <t>● les capacités de mémoire de Microsoft Query sont très restreintes et ne permettent guère de dépasser les requêtes de plus de 100 colonnes</t>
  </si>
  <si>
    <t>● L'outil permettra à l'utilisateur de configurer son filtre lui-même sans passer par une vue intermédiaire</t>
  </si>
  <si>
    <t>● L'outil nécessite Office 365 (formule de location d'Office à l'année incompatible avec le système de licence actuel)</t>
  </si>
  <si>
    <t>● Certains rapports ne pourront pas être migrés car certains graphiques élaborés (3D, multi-facteurs) ne sont pas disponibles dans cette solution</t>
  </si>
  <si>
    <t>Forces et faiblesses de la solution SAS proposée</t>
  </si>
  <si>
    <t>● L'outil est complexe et difficile à utiliser car il est plutôt destiné à de grosses organisations (recours systématique aux métadonnées)</t>
  </si>
  <si>
    <t>● Outil très souple permettant de très rapidement créer un import</t>
  </si>
  <si>
    <t>● L'outil ne permet pas une gestion automatisée des avertissements d'erreur</t>
  </si>
  <si>
    <t>● Tout changement nécessite des manipulations longues et fastidieuses</t>
  </si>
  <si>
    <t>● L'outil permet une bonne interactivité avec l'utilisateur ce qui permet de finement calibrer les requêtes effectuées</t>
  </si>
  <si>
    <t>● La gestion des droits sur cette solution est délicate (mélange celle de SAS et de Windows)</t>
  </si>
  <si>
    <t>● L'outil fonctionne correctement</t>
  </si>
  <si>
    <t>● Pas d'interface pour non informaticien, du code est nécessaire</t>
  </si>
  <si>
    <t>● La vitesse de calcul des indicateurs est très rapide</t>
  </si>
  <si>
    <t xml:space="preserve">● L'outil est primaire - peu de fonctionnalités avancées (KPI, tables d'association, schémas en flocon) </t>
  </si>
  <si>
    <t>● L'actualisation des tableaux de bord est compliquée car elle nécessite le recours à des tâches planifiées Windows Server 2003</t>
  </si>
  <si>
    <t>● D'un point de vue fonctionnel, l'add-in SAS répond bien au besoin du Process</t>
  </si>
  <si>
    <t>● Le produit comporte certains bugs qui provoque parfois des anomalies</t>
  </si>
  <si>
    <t>● D'un point de vue fonctionnel, l'add-in SAS répond bien au besoin du service Achats</t>
  </si>
  <si>
    <t>● L'outil permet aux utilisateurs non informaticiens de réaliser leurs tables, requêtes et traitements statistiques avec beaucoup de simplicité et de souplesse</t>
  </si>
  <si>
    <t>● Le recours à une vue SAS comme source de donnée a stabilisé le fichier et diminué le nombre d'intervention</t>
  </si>
  <si>
    <t>● L'add-in SAS a tendance à fragiliser un fichier déjà surchargé de macros.</t>
  </si>
  <si>
    <t>● La richesse des traitements possibles offrent un large éventail de rapports de reporting GMAO (une quarantaine en instance de validation)</t>
  </si>
  <si>
    <t>Projet potentiel</t>
  </si>
  <si>
    <t>Solution Microsoft</t>
  </si>
  <si>
    <t>N° Lot</t>
  </si>
  <si>
    <t>Outil</t>
  </si>
  <si>
    <t>Budget</t>
  </si>
  <si>
    <t xml:space="preserve">Présentation outil </t>
  </si>
  <si>
    <t>Priorité</t>
  </si>
  <si>
    <t>● Pouvoir exploiter dans Excel la vue de synthèse de données In Line Cell avec des temps de réponse rapides</t>
  </si>
  <si>
    <t>??</t>
  </si>
  <si>
    <t xml:space="preserve">● L'outil est une version améliorée de Microsoft Query </t>
  </si>
  <si>
    <t>● Power Query permet de faire des jointures entre les différentes tables importées
● L'outil permet également d'importer des fichiers plats volumineux non structurés</t>
  </si>
  <si>
    <t xml:space="preserve">● L'outil nécessite Office 365 (formule de location d'Office à l'année incompatible avec le système de licence actuel)
● Les temps de réponse seront les mêmes que pour l'add-in SAS c’est-à-dire très longs pour un gros volume (Excel ne permettant la parallélisation des traitements) </t>
  </si>
  <si>
    <r>
      <rPr>
        <sz val="11"/>
        <color theme="1"/>
        <rFont val="Calibri"/>
        <family val="2"/>
      </rPr>
      <t xml:space="preserve">● </t>
    </r>
    <r>
      <rPr>
        <sz val="11"/>
        <color theme="1"/>
        <rFont val="Calibri"/>
        <family val="2"/>
        <scheme val="minor"/>
      </rPr>
      <t xml:space="preserve">Exploiter les données de production In Line Cell stockées actuellement dans la base SQL Server </t>
    </r>
  </si>
  <si>
    <t>● Il s'agit sans doute de la meilleure solution sur le marché pour la création et l'exploitation de cube de données</t>
  </si>
  <si>
    <t xml:space="preserve">● SQL Server Analysis Services (SSAS) est un moteur de cube de données. Sur le principe, il charge en mémoire des résultats pré-calculés d'indicateurs définis à l'avance (mesures numériques comme une moyenne ou un cumul) agrégés selon des axes d'analyse (dimensions comme la date ou l'emplacement)
● Les temps de réponse sont très performants.
● L'outil est calibré pour les gros volumes de données (au moins jusqu'à 200 millions de lignes)
● Les résultats pourront être consommés dans Excel  et être exploités par le biais de tableaux croisés dynamiques
● Aucun add-in Excel complémentaire n'est requis (connexion directe au serveur de cube SSAS) </t>
  </si>
  <si>
    <t xml:space="preserve">● L'outil ne délivre pas de tables dénormalisées (comme les Datamarts SAS actuels) - l'utilisateur n'aura accès qu'à des résultats agrégés, pas au détail des lignes de la base source
● Un important travail de modélisation des données sera à effectuer avec les utilisateurs métier pour définir les indicateurs pré-construits que calculculera le cube
● La structure des données électriques fournies à l'étape de tri (par classe de puissance) n'est pas trop adaptée au modèle des cubes (nécessite une mesure numérique précise)
● L'outil fournit des calculs agrégés sur des mesures (indicateurs), de ce fait il ne permettra pas le suivi individualisé du parcours des cellules à travers les différentes étapes de production (besoin de M. Cetin)
</t>
  </si>
  <si>
    <t>● Migration des flux ETL de production</t>
  </si>
  <si>
    <t>SSIS</t>
  </si>
  <si>
    <t>● Outil d'ETL présentant les mêmes fonctionnalités que SAS Data Integration Studio</t>
  </si>
  <si>
    <t xml:space="preserve">● La facilité d'utilisation de cet outil permettra à la Hotline  de pouvoir gérer complètement la BI de façon autonome  sans avoir recours à des programmeurs
● Outil très performant avec des sources de données Microsoft ou des fichiers plats
</t>
  </si>
  <si>
    <t>● La qualité des connecteurs avec des types de données tiers de type ERP (Baan) ne sont pas connus
● Les consultants Microsoft ont prévenu que la migration de tels flux était un projet ambitieux</t>
  </si>
  <si>
    <t>● Migration des flux ETL hors production (Achats, Finance et RH)</t>
  </si>
  <si>
    <t>SSIS et SQL Server Analysis Services</t>
  </si>
  <si>
    <t>● Outil d'ETL (Extract Transfer and Load) et de génération de cubes de données</t>
  </si>
  <si>
    <t xml:space="preserve">● Il est possible d'extraire au cas par cas un aperçu du détail des lignes à l'origine (snapshot non réutilisable) d'un résultat agrégé dans le cube
● La facilité d'utilisation de cet outil permettra à l'équipe des administrateurs  de pouvoir gérer complètement les flux BI de production de façon autonome  (autant administration que programmation)
</t>
  </si>
  <si>
    <t xml:space="preserve">● La solution ne permettra de travailler que sur 256 colonnes
● La solution ne permet de travailller que sur des résultats agrégés pas sur l'ensemble des lignes (pas adapté pour faire du forage de données - drill trough - comme le fait  actuellement le Process)
● SSIS ne permet pas les opérations de transposition (utilisé pour générer certains Datamarts Cellules)
● Aucun traitement statistique sur les données n'est possible en standard (nécessite des développements spécifiques en MDX compliqués)
● Pas d'équivalent Microsoft à SAS Entreprise Guide pour le datamining et le traitement détaillé des données
</t>
  </si>
  <si>
    <t>● Migration Applications Stockées</t>
  </si>
  <si>
    <t>● Migrer 5 Applications Stockées SAS</t>
  </si>
  <si>
    <t>Aucun équivalent aux AS SAS dans les solutions Microsoft</t>
  </si>
  <si>
    <t>● Les solutions Microsoft sont plutôt orientées BI de type tableaux de bord et rapports</t>
  </si>
  <si>
    <t xml:space="preserve">● Les solutions Microsoft BI permettent des développements spécifiques sur mesure
● Il existe de très nombreux consultants spécialisés en technologie Microsoft DotNet
</t>
  </si>
  <si>
    <t>● Du développement spécifique en DotNet sera nécessaire pour reproduire l'existant
● L'intégration d'invite de commandes utilisateur n'est pas prévu dans la suite Microsoft</t>
  </si>
  <si>
    <t>● Migrer un reporting envoyant un e-mail de rapport de suivi de pannes d'équipement</t>
  </si>
  <si>
    <t xml:space="preserve">● L'outil permet de  d'ordonnancer des reporting de type rapports et de les envoyer par e-mail </t>
  </si>
  <si>
    <t>● Migrer le reporting GMAO sous PowerPivot/ SAS Cube vers une autre solution</t>
  </si>
  <si>
    <t xml:space="preserve">● SSAS permet d'actualiser les cubes de données automatiquement (ce que ne permet pas PowerPivot)
●Aucun add-in Excel complémentaires n'est requis
●De nombreuses fonctionnalités étendues (KPI visuels, gestion des tables d'association) permettent de faire des indicateurs très élaborés
</t>
  </si>
  <si>
    <t>● La difficulté d'administration d'un serveur Analysis Service est à évaluer
● MDX  le langage de requêtage des cubes pour créer les indicateurs élaborés est trop complexe pour un non informaticien. Les indicateurs spécifiques ne pourront pas être créés directement par l'utilisateur</t>
  </si>
  <si>
    <t>● Migrer les 5 tableaux de bord de production actuels pour s'affranchir de l'actualisation par tâche planifiée</t>
  </si>
  <si>
    <t>SharePoint et Power Pivot</t>
  </si>
  <si>
    <t xml:space="preserve">● SharePoint permet d'actualiser automatiquement les fichiers PowerPivot </t>
  </si>
  <si>
    <t xml:space="preserve">● La solution permet d'intégrer le reporting commun à l'intranet (gestion des droits facilités)
● Les fonctionnalités d'Excel (filtre, tri) restent disponibles pour l'utilisateur
● SharePoint permet d'actualiser les fichiers PowerPivot et de les partager
</t>
  </si>
  <si>
    <t>● La solution a été déconseillée par les consultants Microsoft (la solution présentant certains désagréments techniques - le fichier PowerPivot en back-end est démultiplié à chaque modification d'utilisateur différent ce qui augmente rapidement la taille de stockage et altère les temps de réponse)</t>
  </si>
  <si>
    <t>● Pouvoir exploiter les logs équipement de la ligne de production en temps réel</t>
  </si>
  <si>
    <t>Stream Insignt et Hekaton</t>
  </si>
  <si>
    <t xml:space="preserve">● Stream Insight permet d'intégrer logs équipement en bases de données en temps réel 
● Hekaton est le moteur In Memory de SQL Server 2014 permettant de lire de très gros volume de données en temps réel </t>
  </si>
  <si>
    <t xml:space="preserve">● Stream Insight est le produit le plus puissant de la suite Microsoft BI. 
● Les performances semblent aussi bonnes que celles offertes par le protocole SECS-GEM.
● Le produit permet de standardiser la traçabilité des logs d'une chaîne de production hétérogène par l'emploi de contrats de services (voir présentation en pièce jointe)
● L'utilisation est  facilitée par la programmation des règles de gestion en langage DotNet (pas de langage obscur complexe)
</t>
  </si>
  <si>
    <t>● Très peu de documentation sur le sujet
● La disponiblité d'experts et de prestataires Stream Insight est difficile à évaluer
● Le moteur In Memory Hekaton est encore très récent et son implémentation n'offre pas encore toutes les fonctionnalités d'un produit plus mature comme HANA de SAP.</t>
  </si>
  <si>
    <t>● Passage au format dimensionnel Kimball du flux ETL de production pour pouvoir n'importer que les nouvelles données dans les flux ETL (et non leur intégralité comme actuellement)</t>
  </si>
  <si>
    <t>● La suite BI SQL Server  permet de créer et de gérer des entrepôts de données selon la formalisation Kimball</t>
  </si>
  <si>
    <t>● La solution gère bien les dimensions à variation lente ce qui permettra d'implémenter la problématique du delta lors de l'importation dans l'entrepôt de données
● Le format de colonne Timestamp de SQL Server est bien géré au sein de SSIS ce qui facilite la sélection du delta de données depuis le dernier import réalisé (que ce soit autant en ajout qu'en modification).</t>
  </si>
  <si>
    <t>● Le problème est plus fonctionnel que technique car il est nécessaire de refondre toute la structure des sources applicatives 
● Il sera nécessaire de remplacer l'utilisation des vues comme V_Lots par l'import des tables à l'origine de la vue dans l'entrepôt de données
● La mise au format dimensionnel des Datamarts nécessitera un gros travail avec les utilisateurs métier pour refondre la structure des champs(les champs non associés à des mesures devront être intégrés à des dimensions partagées).</t>
  </si>
  <si>
    <t xml:space="preserve">● L'outil est puissant et permet de grosses montées en charge
</t>
  </si>
  <si>
    <t>● Le filtre de l'add-in est convivial et permet de facilement moduler les champs à intégrer dans la source de données</t>
  </si>
  <si>
    <t>● Tout changement du DataMart nécessite des temps de développement assez long</t>
  </si>
  <si>
    <t xml:space="preserve">● Aucun </t>
  </si>
  <si>
    <t xml:space="preserve">● Sur une actualisation journalière, la solution est robuste car aucune erreur n'a été constatée sur ce flux en 10 mois
</t>
  </si>
  <si>
    <t>SAS Add-in Excel</t>
  </si>
  <si>
    <t>● Exploitation des données de log Hennecke</t>
  </si>
  <si>
    <t>● Source : Logs équipement,
● Taille : 155 colonnes,
● Volumétrie : 14 000 000 de lignes,</t>
  </si>
  <si>
    <t>● Fouille et exploration de données ergonomique,
● Représentations graphiques et statistiques,</t>
  </si>
  <si>
    <t>Catégorie</t>
  </si>
  <si>
    <t>● Indicateurs complexes de disponibilité opérationnelle intégrant des taux de dépendance et des recoupements d'intervalles temporels</t>
  </si>
  <si>
    <t>Fouille de données</t>
  </si>
  <si>
    <t>Rapports reporting</t>
  </si>
  <si>
    <t>Statistiques</t>
  </si>
  <si>
    <t>Recherche opérationnelle</t>
  </si>
  <si>
    <t>Monitoring</t>
  </si>
  <si>
    <t>Datamining</t>
  </si>
  <si>
    <t>ETL</t>
  </si>
  <si>
    <t>Lot n° 25</t>
  </si>
  <si>
    <t>● Réalisation de Boxplot avec nuage de points et stack d'abscisses</t>
  </si>
  <si>
    <t>● DataMart des données Process et Production</t>
  </si>
  <si>
    <t>●  Manipulation de diagrammes de Tuckey pour pouvoir comparer visuellement les différences de dispersion entre sous ensembles de données de production</t>
  </si>
  <si>
    <t>Lot n° 26</t>
  </si>
  <si>
    <t>● Création et suivi de plans d'expérience</t>
  </si>
  <si>
    <t>● Données expérimentales manipulées par le service Process</t>
  </si>
  <si>
    <t>●  Plans d'expérience avec tables de Tugachi pour déterminer rapidement les facteurs les plus influents sur l'expérimentation</t>
  </si>
  <si>
    <t xml:space="preserve">● Source : Table DataMart
● Volumétrie : 25 000 000 d'enregistrements annuels,
● Taille : 2 000 colonnes </t>
  </si>
  <si>
    <t>● Source : Base SQL Server
● Nombre : 40 tables 
● Volumétrie : 100 000 000 (comparaison de plusieurs années de données),
● Taille : 50 colonnes / table</t>
  </si>
  <si>
    <t>Lot n° 27</t>
  </si>
  <si>
    <t xml:space="preserve">● Réalisation de prévision de stocks </t>
  </si>
  <si>
    <t>● Datamart des données du service Achats et Commercial</t>
  </si>
  <si>
    <t>●  Prévision de stocks en fonction de saisonnalité et calcul de seuil de réassortiment logistique</t>
  </si>
  <si>
    <t>Lot n° 28</t>
  </si>
  <si>
    <t>●  Applications stockées permettant à l'utilisateur de saisir dynamiquement les bornes des critères de défaut avant le calcul de génération des taux de rejet à des fins de simulation (reserrer les spécifications en vigueur)</t>
  </si>
  <si>
    <t>● Réalisation de d'indicateurs Qualité à critères dynamiques afin de simuler des modifications de spécifications</t>
  </si>
  <si>
    <t>● Datamart des données Process et Production</t>
  </si>
  <si>
    <t>Forte</t>
  </si>
  <si>
    <t>Moyenne</t>
  </si>
  <si>
    <t>Faible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</si>
</sst>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2"/>
      <color theme="1"/>
      <name val="Calibri"/>
      <family val="2"/>
      <scheme val="minor"/>
    </font>
    <font>
      <sz val="11"/>
      <color theme="1"/>
      <name val="Calibri"/>
      <family val="2"/>
    </font>
    <font>
      <i/>
      <sz val="11"/>
      <color theme="1"/>
      <name val="Calibri"/>
      <family val="2"/>
      <scheme val="minor"/>
    </font>
    <font>
      <b/>
      <i/>
      <sz val="11"/>
      <color theme="1"/>
      <name val="Calibri"/>
      <family val="2"/>
      <scheme val="minor"/>
    </font>
    <font>
      <sz val="4"/>
      <color theme="0"/>
      <name val="Calibri"/>
      <family val="2"/>
      <scheme val="minor"/>
    </font>
  </fonts>
  <fills count="25">
    <fill>
      <patternFill patternType="none"/>
    </fill>
    <fill>
      <patternFill patternType="gray125"/>
    </fill>
    <fill>
      <patternFill patternType="solid">
        <fgColor theme="3"/>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9"/>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0"/>
        <bgColor indexed="64"/>
      </patternFill>
    </fill>
    <fill>
      <patternFill patternType="solid">
        <fgColor theme="5" tint="0.79998168889431442"/>
        <bgColor indexed="64"/>
      </patternFill>
    </fill>
    <fill>
      <patternFill patternType="solid">
        <fgColor theme="2" tint="-0.749992370372631"/>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9" tint="-0.499984740745262"/>
        <bgColor indexed="64"/>
      </patternFill>
    </fill>
    <fill>
      <patternFill patternType="solid">
        <fgColor theme="4"/>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FF5353"/>
        <bgColor indexed="64"/>
      </patternFill>
    </fill>
    <fill>
      <patternFill patternType="solid">
        <fgColor theme="7" tint="0.79998168889431442"/>
        <bgColor indexed="64"/>
      </patternFill>
    </fill>
  </fills>
  <borders count="11">
    <border>
      <left/>
      <right/>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hair">
        <color auto="1"/>
      </left>
      <right style="hair">
        <color auto="1"/>
      </right>
      <top style="hair">
        <color auto="1"/>
      </top>
      <bottom style="hair">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theme="0"/>
      </bottom>
      <diagonal/>
    </border>
    <border>
      <left/>
      <right style="thin">
        <color theme="0"/>
      </right>
      <top style="thin">
        <color theme="0"/>
      </top>
      <bottom style="thin">
        <color theme="0"/>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s>
  <cellStyleXfs count="1">
    <xf numFmtId="0" fontId="0" fillId="0" borderId="0"/>
  </cellStyleXfs>
  <cellXfs count="106">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3" borderId="4" xfId="0" applyFont="1" applyFill="1" applyBorder="1" applyAlignment="1">
      <alignment horizontal="left" indent="1"/>
    </xf>
    <xf numFmtId="3" fontId="0" fillId="0" borderId="4" xfId="0" applyNumberFormat="1" applyBorder="1"/>
    <xf numFmtId="3" fontId="2" fillId="4" borderId="4" xfId="0" applyNumberFormat="1" applyFont="1" applyFill="1" applyBorder="1"/>
    <xf numFmtId="0" fontId="2" fillId="0" borderId="0" xfId="0" applyFont="1"/>
    <xf numFmtId="0" fontId="0" fillId="0" borderId="0" xfId="0" applyAlignment="1">
      <alignment horizontal="center" vertical="center"/>
    </xf>
    <xf numFmtId="0" fontId="3" fillId="2" borderId="5" xfId="0" applyFont="1" applyFill="1" applyBorder="1" applyAlignment="1">
      <alignment horizontal="center" vertical="center"/>
    </xf>
    <xf numFmtId="0" fontId="3" fillId="2" borderId="5" xfId="0" applyFont="1" applyFill="1" applyBorder="1" applyAlignment="1">
      <alignment horizontal="left" vertical="center"/>
    </xf>
    <xf numFmtId="0" fontId="3" fillId="2" borderId="5"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left" indent="1"/>
    </xf>
    <xf numFmtId="0" fontId="0" fillId="0" borderId="0" xfId="0" applyAlignment="1">
      <alignment horizontal="center" vertical="center" wrapText="1"/>
    </xf>
    <xf numFmtId="0" fontId="2" fillId="4" borderId="4" xfId="0" applyFont="1" applyFill="1" applyBorder="1" applyAlignment="1">
      <alignment horizontal="center" vertical="center" wrapText="1"/>
    </xf>
    <xf numFmtId="0" fontId="0" fillId="0" borderId="4" xfId="0" applyBorder="1" applyAlignment="1">
      <alignment horizontal="left" vertical="top" wrapText="1" indent="1"/>
    </xf>
    <xf numFmtId="0" fontId="6" fillId="4" borderId="4" xfId="0" applyFont="1" applyFill="1" applyBorder="1" applyAlignment="1">
      <alignment horizontal="center" vertical="center" wrapText="1"/>
    </xf>
    <xf numFmtId="0" fontId="2" fillId="4" borderId="4" xfId="0" applyFont="1" applyFill="1" applyBorder="1" applyAlignment="1">
      <alignment horizontal="center" vertical="center"/>
    </xf>
    <xf numFmtId="0" fontId="4" fillId="0" borderId="0" xfId="0" applyFont="1" applyAlignment="1">
      <alignment vertical="center"/>
    </xf>
    <xf numFmtId="0" fontId="2" fillId="0" borderId="0" xfId="0" applyFont="1" applyAlignment="1">
      <alignment horizontal="center" vertical="center"/>
    </xf>
    <xf numFmtId="0" fontId="0" fillId="0" borderId="0" xfId="0" applyAlignment="1">
      <alignment horizontal="left" vertical="top" wrapText="1" indent="1"/>
    </xf>
    <xf numFmtId="0" fontId="6" fillId="0" borderId="0" xfId="0" applyFont="1" applyAlignment="1">
      <alignment horizontal="center" vertical="center" wrapText="1"/>
    </xf>
    <xf numFmtId="0" fontId="2" fillId="4" borderId="4" xfId="0" applyFont="1" applyFill="1" applyBorder="1" applyAlignment="1">
      <alignment horizontal="left" vertical="center" wrapText="1" indent="1"/>
    </xf>
    <xf numFmtId="0" fontId="0" fillId="0" borderId="4" xfId="0" applyBorder="1" applyAlignment="1">
      <alignment horizontal="left" vertical="top" wrapText="1"/>
    </xf>
    <xf numFmtId="0" fontId="6" fillId="7" borderId="4" xfId="0" applyFont="1" applyFill="1" applyBorder="1" applyAlignment="1">
      <alignment horizontal="center" vertical="center" wrapText="1"/>
    </xf>
    <xf numFmtId="0" fontId="6" fillId="7" borderId="4" xfId="0" quotePrefix="1" applyFont="1" applyFill="1" applyBorder="1" applyAlignment="1">
      <alignment horizontal="center" vertical="center" wrapText="1"/>
    </xf>
    <xf numFmtId="0" fontId="4" fillId="0" borderId="0" xfId="0" applyFont="1" applyAlignment="1">
      <alignment horizontal="center" vertical="center" textRotation="90"/>
    </xf>
    <xf numFmtId="0" fontId="3" fillId="8" borderId="5" xfId="0" applyFont="1" applyFill="1" applyBorder="1" applyAlignment="1">
      <alignment horizontal="center" vertical="center"/>
    </xf>
    <xf numFmtId="0" fontId="3" fillId="8" borderId="5"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2" fillId="10" borderId="4" xfId="0" applyFont="1" applyFill="1" applyBorder="1" applyAlignment="1">
      <alignment horizontal="center" vertical="center" wrapText="1"/>
    </xf>
    <xf numFmtId="0" fontId="5" fillId="0" borderId="4" xfId="0" applyFont="1" applyBorder="1" applyAlignment="1">
      <alignment horizontal="left" vertical="top" wrapText="1" indent="1"/>
    </xf>
    <xf numFmtId="0" fontId="6" fillId="10" borderId="4" xfId="0" applyFont="1" applyFill="1" applyBorder="1" applyAlignment="1">
      <alignment horizontal="center" vertical="center" wrapText="1"/>
    </xf>
    <xf numFmtId="0" fontId="6" fillId="11" borderId="4" xfId="0" applyFont="1" applyFill="1" applyBorder="1" applyAlignment="1">
      <alignment horizontal="center" vertical="center" wrapText="1"/>
    </xf>
    <xf numFmtId="0" fontId="2" fillId="10" borderId="4" xfId="0" applyFont="1" applyFill="1" applyBorder="1" applyAlignment="1">
      <alignment horizontal="center" vertical="center"/>
    </xf>
    <xf numFmtId="0" fontId="6" fillId="11" borderId="4" xfId="0" quotePrefix="1" applyFont="1" applyFill="1" applyBorder="1" applyAlignment="1">
      <alignment horizontal="center" vertical="center" wrapText="1"/>
    </xf>
    <xf numFmtId="0" fontId="3" fillId="2" borderId="6" xfId="0" applyFont="1" applyFill="1" applyBorder="1" applyAlignment="1">
      <alignment horizontal="left" indent="1"/>
    </xf>
    <xf numFmtId="0" fontId="1" fillId="8" borderId="8" xfId="0" applyFont="1" applyFill="1" applyBorder="1" applyAlignment="1">
      <alignment horizontal="center" vertical="center"/>
    </xf>
    <xf numFmtId="0" fontId="1" fillId="12" borderId="6" xfId="0" applyFont="1" applyFill="1" applyBorder="1" applyAlignment="1">
      <alignment horizontal="center" vertical="center"/>
    </xf>
    <xf numFmtId="0" fontId="6" fillId="13" borderId="4" xfId="0" applyFont="1" applyFill="1" applyBorder="1" applyAlignment="1">
      <alignment horizontal="center" vertical="center" wrapText="1"/>
    </xf>
    <xf numFmtId="0" fontId="6" fillId="13" borderId="4" xfId="0" quotePrefix="1" applyFont="1" applyFill="1" applyBorder="1" applyAlignment="1">
      <alignment horizontal="center" vertical="center" wrapText="1"/>
    </xf>
    <xf numFmtId="0" fontId="2" fillId="16" borderId="4" xfId="0" applyFont="1" applyFill="1" applyBorder="1" applyAlignment="1">
      <alignment horizontal="left" vertical="center" wrapText="1" indent="1"/>
    </xf>
    <xf numFmtId="0" fontId="0" fillId="14" borderId="4" xfId="0" applyFont="1" applyFill="1" applyBorder="1" applyAlignment="1">
      <alignment horizontal="left" vertical="top" wrapText="1" indent="1"/>
    </xf>
    <xf numFmtId="0" fontId="0" fillId="0" borderId="9" xfId="0" applyBorder="1" applyAlignment="1">
      <alignment horizontal="left" vertical="top" wrapText="1" indent="1"/>
    </xf>
    <xf numFmtId="0" fontId="0" fillId="10" borderId="4" xfId="0" applyFill="1" applyBorder="1" applyAlignment="1">
      <alignment horizontal="left" vertical="top" wrapText="1" indent="1"/>
    </xf>
    <xf numFmtId="0" fontId="0" fillId="14" borderId="4" xfId="0" applyFill="1" applyBorder="1" applyAlignment="1">
      <alignment horizontal="left" vertical="top" wrapText="1" indent="1"/>
    </xf>
    <xf numFmtId="0" fontId="0" fillId="10" borderId="4" xfId="0" quotePrefix="1" applyFill="1" applyBorder="1" applyAlignment="1">
      <alignment horizontal="left" vertical="top" wrapText="1" indent="1"/>
    </xf>
    <xf numFmtId="0" fontId="0" fillId="14" borderId="4" xfId="0" quotePrefix="1" applyFill="1" applyBorder="1" applyAlignment="1">
      <alignment horizontal="left" vertical="top" wrapText="1" indent="1"/>
    </xf>
    <xf numFmtId="0" fontId="4" fillId="6" borderId="4" xfId="0" applyFont="1" applyFill="1" applyBorder="1" applyAlignment="1">
      <alignment horizontal="center" vertical="center" textRotation="90"/>
    </xf>
    <xf numFmtId="0" fontId="4" fillId="6" borderId="0" xfId="0" applyFont="1" applyFill="1" applyBorder="1" applyAlignment="1">
      <alignment horizontal="center" vertical="center" textRotation="90"/>
    </xf>
    <xf numFmtId="0" fontId="2" fillId="4" borderId="0" xfId="0" applyFont="1" applyFill="1" applyBorder="1" applyAlignment="1">
      <alignment horizontal="center" vertical="center"/>
    </xf>
    <xf numFmtId="0" fontId="0" fillId="0" borderId="0" xfId="0" applyBorder="1" applyAlignment="1">
      <alignment horizontal="left" vertical="top" wrapText="1" indent="1"/>
    </xf>
    <xf numFmtId="0" fontId="2" fillId="0" borderId="0" xfId="0" applyFont="1" applyAlignment="1">
      <alignment horizontal="center" vertical="center" wrapText="1"/>
    </xf>
    <xf numFmtId="0" fontId="3" fillId="19" borderId="5"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1" fillId="19" borderId="5" xfId="0" applyFont="1" applyFill="1" applyBorder="1" applyAlignment="1">
      <alignment horizontal="center" vertical="center"/>
    </xf>
    <xf numFmtId="0" fontId="1" fillId="8" borderId="5" xfId="0" applyFont="1" applyFill="1" applyBorder="1" applyAlignment="1">
      <alignment horizontal="center" vertical="center"/>
    </xf>
    <xf numFmtId="0" fontId="1" fillId="12" borderId="5" xfId="0" applyFont="1" applyFill="1" applyBorder="1" applyAlignment="1">
      <alignment horizontal="center" vertical="center"/>
    </xf>
    <xf numFmtId="0" fontId="3" fillId="20" borderId="5"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6" fillId="13" borderId="4" xfId="0" applyFont="1" applyFill="1" applyBorder="1" applyAlignment="1">
      <alignment horizontal="left" vertical="top" wrapText="1" indent="1"/>
    </xf>
    <xf numFmtId="0" fontId="6" fillId="11" borderId="4" xfId="0" applyFont="1" applyFill="1" applyBorder="1" applyAlignment="1">
      <alignment horizontal="left" vertical="top" wrapText="1" indent="1"/>
    </xf>
    <xf numFmtId="0" fontId="6" fillId="21" borderId="4" xfId="0" applyFont="1" applyFill="1" applyBorder="1" applyAlignment="1">
      <alignment horizontal="left" vertical="top" wrapText="1" indent="1"/>
    </xf>
    <xf numFmtId="0" fontId="7" fillId="14" borderId="4" xfId="0" applyFont="1" applyFill="1" applyBorder="1" applyAlignment="1">
      <alignment horizontal="center" vertical="center" wrapText="1"/>
    </xf>
    <xf numFmtId="0" fontId="0" fillId="13" borderId="0" xfId="0" applyFill="1"/>
    <xf numFmtId="0" fontId="7" fillId="21" borderId="4" xfId="0" applyFont="1" applyFill="1" applyBorder="1" applyAlignment="1">
      <alignment horizontal="center" vertical="center" wrapText="1"/>
    </xf>
    <xf numFmtId="0" fontId="6" fillId="13" borderId="4" xfId="0" quotePrefix="1" applyFont="1" applyFill="1" applyBorder="1" applyAlignment="1">
      <alignment horizontal="left" vertical="top" wrapText="1" indent="1"/>
    </xf>
    <xf numFmtId="0" fontId="6" fillId="11" borderId="4" xfId="0" quotePrefix="1" applyFont="1" applyFill="1" applyBorder="1" applyAlignment="1">
      <alignment horizontal="left" vertical="top" wrapText="1" indent="1"/>
    </xf>
    <xf numFmtId="0" fontId="7" fillId="22" borderId="4" xfId="0" applyFont="1" applyFill="1" applyBorder="1" applyAlignment="1">
      <alignment horizontal="center" vertical="center" wrapText="1"/>
    </xf>
    <xf numFmtId="0" fontId="7" fillId="0" borderId="0" xfId="0" applyFont="1" applyAlignment="1">
      <alignment horizontal="center" vertical="center" wrapText="1"/>
    </xf>
    <xf numFmtId="0" fontId="2" fillId="0" borderId="0" xfId="0" applyFont="1" applyBorder="1" applyAlignment="1">
      <alignment horizontal="center" vertical="center" wrapText="1"/>
    </xf>
    <xf numFmtId="0" fontId="0" fillId="0" borderId="0" xfId="0" applyBorder="1" applyAlignment="1">
      <alignment horizontal="left" vertical="top" wrapText="1"/>
    </xf>
    <xf numFmtId="0" fontId="7" fillId="0" borderId="0" xfId="0" applyFont="1" applyBorder="1" applyAlignment="1">
      <alignment horizontal="center" vertical="center" wrapText="1"/>
    </xf>
    <xf numFmtId="0" fontId="6" fillId="0" borderId="0" xfId="0" applyFont="1" applyBorder="1" applyAlignment="1">
      <alignment horizontal="center" vertical="center" wrapText="1"/>
    </xf>
    <xf numFmtId="0" fontId="0" fillId="0" borderId="0" xfId="0" applyBorder="1"/>
    <xf numFmtId="0" fontId="0" fillId="0" borderId="0" xfId="0" applyBorder="1" applyAlignment="1">
      <alignment horizontal="center" vertical="center" wrapText="1"/>
    </xf>
    <xf numFmtId="0" fontId="0" fillId="0" borderId="0" xfId="0" applyBorder="1" applyAlignment="1">
      <alignment horizontal="left" indent="1"/>
    </xf>
    <xf numFmtId="0" fontId="0" fillId="10" borderId="4" xfId="0" applyFont="1" applyFill="1" applyBorder="1" applyAlignment="1">
      <alignment horizontal="left" vertical="top" wrapText="1" indent="1"/>
    </xf>
    <xf numFmtId="0" fontId="8" fillId="0" borderId="4" xfId="0" applyFont="1" applyBorder="1"/>
    <xf numFmtId="0" fontId="8" fillId="0" borderId="0" xfId="0" applyFont="1"/>
    <xf numFmtId="0" fontId="8" fillId="0" borderId="4" xfId="0" applyFont="1" applyBorder="1" applyAlignment="1">
      <alignment horizontal="center" vertical="center"/>
    </xf>
    <xf numFmtId="0" fontId="3" fillId="2" borderId="0" xfId="0" applyFont="1" applyFill="1" applyAlignment="1">
      <alignment horizontal="center"/>
    </xf>
    <xf numFmtId="0" fontId="4" fillId="6" borderId="4" xfId="0" applyFont="1" applyFill="1" applyBorder="1" applyAlignment="1">
      <alignment horizontal="center" vertical="center" textRotation="90"/>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2" xfId="0" applyFont="1" applyFill="1" applyBorder="1" applyAlignment="1">
      <alignment horizontal="center" vertical="center" wrapText="1"/>
    </xf>
    <xf numFmtId="0" fontId="1" fillId="2" borderId="7" xfId="0" applyFont="1" applyFill="1" applyBorder="1" applyAlignment="1">
      <alignment horizontal="center"/>
    </xf>
    <xf numFmtId="0" fontId="1" fillId="2" borderId="3" xfId="0" applyFont="1" applyFill="1" applyBorder="1" applyAlignment="1">
      <alignment horizontal="center" vertical="center"/>
    </xf>
    <xf numFmtId="0" fontId="3" fillId="15" borderId="2" xfId="0" applyFont="1" applyFill="1" applyBorder="1" applyAlignment="1">
      <alignment horizontal="center" vertical="center" wrapText="1"/>
    </xf>
    <xf numFmtId="0" fontId="1" fillId="15" borderId="7" xfId="0" applyFont="1" applyFill="1" applyBorder="1" applyAlignment="1">
      <alignment horizontal="center"/>
    </xf>
    <xf numFmtId="0" fontId="1" fillId="15" borderId="3" xfId="0" applyFont="1" applyFill="1" applyBorder="1" applyAlignment="1">
      <alignment horizontal="center" vertical="center"/>
    </xf>
    <xf numFmtId="0" fontId="3" fillId="15"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23" borderId="2" xfId="0" applyFont="1" applyFill="1" applyBorder="1" applyAlignment="1">
      <alignment horizontal="center" vertical="center" wrapText="1"/>
    </xf>
    <xf numFmtId="0" fontId="1" fillId="23" borderId="3" xfId="0" applyFont="1" applyFill="1" applyBorder="1" applyAlignment="1">
      <alignment horizontal="center" vertical="center"/>
    </xf>
    <xf numFmtId="0" fontId="3" fillId="9" borderId="2" xfId="0" applyFont="1" applyFill="1" applyBorder="1" applyAlignment="1">
      <alignment horizontal="center" vertical="center" wrapText="1"/>
    </xf>
    <xf numFmtId="0" fontId="1" fillId="9" borderId="3" xfId="0" applyFont="1" applyFill="1" applyBorder="1" applyAlignment="1">
      <alignment horizontal="center" vertical="center"/>
    </xf>
    <xf numFmtId="0" fontId="3" fillId="2" borderId="7" xfId="0" applyFont="1" applyFill="1" applyBorder="1" applyAlignment="1">
      <alignment horizontal="center" vertical="center" wrapText="1"/>
    </xf>
    <xf numFmtId="0" fontId="3" fillId="17" borderId="0" xfId="0" applyFont="1" applyFill="1" applyAlignment="1">
      <alignment horizontal="center" vertical="center" wrapText="1"/>
    </xf>
    <xf numFmtId="0" fontId="1" fillId="18" borderId="7" xfId="0" applyFont="1" applyFill="1" applyBorder="1" applyAlignment="1">
      <alignment horizontal="center"/>
    </xf>
    <xf numFmtId="0" fontId="3" fillId="8" borderId="0" xfId="0" applyFont="1" applyFill="1" applyBorder="1" applyAlignment="1">
      <alignment horizontal="center" vertical="center" wrapText="1"/>
    </xf>
    <xf numFmtId="0" fontId="7" fillId="24"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9999"/>
      <color rgb="FFFF5353"/>
      <color rgb="FFFF00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9"/>
  <sheetViews>
    <sheetView showGridLines="0" tabSelected="1" workbookViewId="0">
      <pane ySplit="3" topLeftCell="A4" activePane="bottomLeft" state="frozen"/>
      <selection activeCell="L8" sqref="L8"/>
      <selection pane="bottomLeft" activeCell="A4" sqref="A4"/>
    </sheetView>
  </sheetViews>
  <sheetFormatPr baseColWidth="10" defaultColWidth="11.42578125" defaultRowHeight="15" x14ac:dyDescent="0.25"/>
  <cols>
    <col min="1" max="1" width="5.7109375" customWidth="1"/>
    <col min="2" max="2" width="10" style="8" customWidth="1"/>
    <col min="3" max="3" width="17.85546875" style="14" customWidth="1"/>
    <col min="4" max="5" width="27.42578125" customWidth="1"/>
    <col min="6" max="6" width="17.85546875" style="15" customWidth="1"/>
    <col min="7" max="7" width="15.140625" style="15" customWidth="1"/>
    <col min="8" max="8" width="4.42578125" customWidth="1"/>
  </cols>
  <sheetData>
    <row r="2" spans="2:7" s="8" customFormat="1" ht="24" customHeight="1" x14ac:dyDescent="0.25">
      <c r="B2" s="29" t="s">
        <v>19</v>
      </c>
      <c r="C2" s="29" t="s">
        <v>20</v>
      </c>
      <c r="D2" s="29" t="s">
        <v>23</v>
      </c>
      <c r="E2" s="29" t="s">
        <v>24</v>
      </c>
      <c r="F2" s="30" t="s">
        <v>262</v>
      </c>
      <c r="G2" s="104" t="s">
        <v>208</v>
      </c>
    </row>
    <row r="3" spans="2:7" s="13" customFormat="1" x14ac:dyDescent="0.25">
      <c r="B3" s="8"/>
      <c r="C3" s="14"/>
      <c r="F3" s="15"/>
      <c r="G3" s="15"/>
    </row>
    <row r="4" spans="2:7" ht="63" customHeight="1" x14ac:dyDescent="0.25">
      <c r="B4" s="32" t="s">
        <v>114</v>
      </c>
      <c r="C4" s="33" t="s">
        <v>259</v>
      </c>
      <c r="D4" s="17" t="s">
        <v>260</v>
      </c>
      <c r="E4" s="17" t="s">
        <v>261</v>
      </c>
      <c r="F4" s="34" t="s">
        <v>264</v>
      </c>
      <c r="G4" s="105" t="s">
        <v>289</v>
      </c>
    </row>
    <row r="5" spans="2:7" ht="77.25" customHeight="1" x14ac:dyDescent="0.25">
      <c r="B5" s="36" t="s">
        <v>115</v>
      </c>
      <c r="C5" s="17" t="s">
        <v>116</v>
      </c>
      <c r="D5" s="17" t="s">
        <v>117</v>
      </c>
      <c r="E5" s="17" t="s">
        <v>118</v>
      </c>
      <c r="F5" s="34" t="s">
        <v>5</v>
      </c>
      <c r="G5" s="105" t="s">
        <v>289</v>
      </c>
    </row>
    <row r="6" spans="2:7" ht="78.75" customHeight="1" x14ac:dyDescent="0.25">
      <c r="B6" s="36" t="s">
        <v>121</v>
      </c>
      <c r="C6" s="17" t="s">
        <v>122</v>
      </c>
      <c r="D6" s="17" t="s">
        <v>279</v>
      </c>
      <c r="E6" s="17" t="s">
        <v>124</v>
      </c>
      <c r="F6" s="34" t="s">
        <v>264</v>
      </c>
      <c r="G6" s="105" t="s">
        <v>289</v>
      </c>
    </row>
    <row r="7" spans="2:7" ht="90" x14ac:dyDescent="0.25">
      <c r="B7" s="36" t="s">
        <v>126</v>
      </c>
      <c r="C7" s="17" t="s">
        <v>127</v>
      </c>
      <c r="D7" s="17" t="s">
        <v>280</v>
      </c>
      <c r="E7" s="17" t="s">
        <v>128</v>
      </c>
      <c r="F7" s="34" t="s">
        <v>265</v>
      </c>
      <c r="G7" s="105" t="s">
        <v>290</v>
      </c>
    </row>
    <row r="8" spans="2:7" ht="93" customHeight="1" x14ac:dyDescent="0.25">
      <c r="B8" s="36" t="s">
        <v>130</v>
      </c>
      <c r="C8" s="17" t="s">
        <v>131</v>
      </c>
      <c r="D8" s="17" t="s">
        <v>117</v>
      </c>
      <c r="E8" s="17" t="s">
        <v>132</v>
      </c>
      <c r="F8" s="34" t="s">
        <v>266</v>
      </c>
      <c r="G8" s="105" t="s">
        <v>290</v>
      </c>
    </row>
    <row r="9" spans="2:7" ht="96.75" customHeight="1" x14ac:dyDescent="0.25">
      <c r="B9" s="36" t="s">
        <v>134</v>
      </c>
      <c r="C9" s="17" t="s">
        <v>135</v>
      </c>
      <c r="D9" s="17" t="s">
        <v>136</v>
      </c>
      <c r="E9" s="17" t="s">
        <v>137</v>
      </c>
      <c r="F9" s="34" t="s">
        <v>266</v>
      </c>
      <c r="G9" s="105" t="s">
        <v>291</v>
      </c>
    </row>
    <row r="10" spans="2:7" ht="90" x14ac:dyDescent="0.25">
      <c r="B10" s="36" t="s">
        <v>138</v>
      </c>
      <c r="C10" s="17" t="s">
        <v>139</v>
      </c>
      <c r="D10" s="17" t="s">
        <v>140</v>
      </c>
      <c r="E10" s="17" t="s">
        <v>263</v>
      </c>
      <c r="F10" s="34" t="s">
        <v>267</v>
      </c>
      <c r="G10" s="105" t="s">
        <v>289</v>
      </c>
    </row>
    <row r="11" spans="2:7" ht="48" customHeight="1" x14ac:dyDescent="0.25">
      <c r="B11" s="36" t="s">
        <v>142</v>
      </c>
      <c r="C11" s="25" t="s">
        <v>143</v>
      </c>
      <c r="D11" s="25" t="s">
        <v>144</v>
      </c>
      <c r="E11" s="25" t="s">
        <v>145</v>
      </c>
      <c r="F11" s="34" t="s">
        <v>268</v>
      </c>
      <c r="G11" s="105" t="s">
        <v>290</v>
      </c>
    </row>
    <row r="12" spans="2:7" ht="65.25" customHeight="1" x14ac:dyDescent="0.25">
      <c r="B12" s="36" t="s">
        <v>147</v>
      </c>
      <c r="C12" s="25" t="s">
        <v>148</v>
      </c>
      <c r="D12" s="25" t="s">
        <v>149</v>
      </c>
      <c r="E12" s="25" t="s">
        <v>150</v>
      </c>
      <c r="F12" s="34" t="s">
        <v>268</v>
      </c>
      <c r="G12" s="105" t="s">
        <v>291</v>
      </c>
    </row>
    <row r="13" spans="2:7" ht="60" x14ac:dyDescent="0.25">
      <c r="B13" s="36" t="s">
        <v>152</v>
      </c>
      <c r="C13" s="25" t="s">
        <v>153</v>
      </c>
      <c r="D13" s="25" t="s">
        <v>149</v>
      </c>
      <c r="E13" s="25" t="s">
        <v>154</v>
      </c>
      <c r="F13" s="34" t="s">
        <v>269</v>
      </c>
      <c r="G13" s="105" t="s">
        <v>291</v>
      </c>
    </row>
    <row r="14" spans="2:7" ht="63" customHeight="1" x14ac:dyDescent="0.25">
      <c r="B14" s="36" t="s">
        <v>155</v>
      </c>
      <c r="C14" s="25" t="s">
        <v>156</v>
      </c>
      <c r="D14" s="25" t="s">
        <v>149</v>
      </c>
      <c r="E14" s="25" t="s">
        <v>157</v>
      </c>
      <c r="F14" s="34" t="s">
        <v>269</v>
      </c>
      <c r="G14" s="105" t="s">
        <v>291</v>
      </c>
    </row>
    <row r="15" spans="2:7" ht="90" x14ac:dyDescent="0.25">
      <c r="B15" s="36" t="s">
        <v>158</v>
      </c>
      <c r="C15" s="17" t="s">
        <v>159</v>
      </c>
      <c r="D15" s="25" t="s">
        <v>160</v>
      </c>
      <c r="E15" s="25" t="s">
        <v>161</v>
      </c>
      <c r="F15" s="34" t="s">
        <v>270</v>
      </c>
      <c r="G15" s="105" t="s">
        <v>289</v>
      </c>
    </row>
    <row r="16" spans="2:7" ht="105" x14ac:dyDescent="0.25">
      <c r="B16" s="36" t="s">
        <v>271</v>
      </c>
      <c r="C16" s="17" t="s">
        <v>272</v>
      </c>
      <c r="D16" s="25" t="s">
        <v>273</v>
      </c>
      <c r="E16" s="25" t="s">
        <v>274</v>
      </c>
      <c r="F16" s="34" t="s">
        <v>266</v>
      </c>
      <c r="G16" s="105" t="s">
        <v>289</v>
      </c>
    </row>
    <row r="17" spans="2:7" ht="75" x14ac:dyDescent="0.25">
      <c r="B17" s="36" t="s">
        <v>275</v>
      </c>
      <c r="C17" s="17" t="s">
        <v>276</v>
      </c>
      <c r="D17" s="25" t="s">
        <v>277</v>
      </c>
      <c r="E17" s="25" t="s">
        <v>278</v>
      </c>
      <c r="F17" s="34" t="s">
        <v>266</v>
      </c>
      <c r="G17" s="105" t="s">
        <v>289</v>
      </c>
    </row>
    <row r="18" spans="2:7" ht="60" x14ac:dyDescent="0.25">
      <c r="B18" s="36" t="s">
        <v>281</v>
      </c>
      <c r="C18" s="17" t="s">
        <v>282</v>
      </c>
      <c r="D18" s="25" t="s">
        <v>283</v>
      </c>
      <c r="E18" s="25" t="s">
        <v>284</v>
      </c>
      <c r="F18" s="34" t="s">
        <v>267</v>
      </c>
      <c r="G18" s="105" t="s">
        <v>290</v>
      </c>
    </row>
    <row r="19" spans="2:7" ht="129" customHeight="1" x14ac:dyDescent="0.25">
      <c r="B19" s="36" t="s">
        <v>285</v>
      </c>
      <c r="C19" s="17" t="s">
        <v>287</v>
      </c>
      <c r="D19" s="25" t="s">
        <v>288</v>
      </c>
      <c r="E19" s="25" t="s">
        <v>286</v>
      </c>
      <c r="F19" s="34" t="s">
        <v>265</v>
      </c>
      <c r="G19" s="105" t="s">
        <v>289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4"/>
  <sheetViews>
    <sheetView showGridLines="0" workbookViewId="0"/>
  </sheetViews>
  <sheetFormatPr baseColWidth="10" defaultRowHeight="15" x14ac:dyDescent="0.25"/>
  <cols>
    <col min="2" max="2" width="33.85546875" customWidth="1"/>
    <col min="3" max="3" width="4.85546875" customWidth="1"/>
  </cols>
  <sheetData>
    <row r="2" spans="2:6" ht="15.75" x14ac:dyDescent="0.25">
      <c r="B2" s="85" t="s">
        <v>0</v>
      </c>
      <c r="C2" s="85"/>
      <c r="D2" s="85"/>
      <c r="E2" s="85"/>
      <c r="F2" s="85"/>
    </row>
    <row r="4" spans="2:6" x14ac:dyDescent="0.25">
      <c r="D4" s="1" t="s">
        <v>1</v>
      </c>
      <c r="E4" s="2" t="s">
        <v>2</v>
      </c>
      <c r="F4" s="3" t="s">
        <v>3</v>
      </c>
    </row>
    <row r="5" spans="2:6" ht="9" customHeight="1" x14ac:dyDescent="0.25"/>
    <row r="6" spans="2:6" x14ac:dyDescent="0.25">
      <c r="B6" s="4" t="s">
        <v>4</v>
      </c>
      <c r="D6" s="5">
        <v>3</v>
      </c>
      <c r="E6" s="5">
        <v>4</v>
      </c>
      <c r="F6" s="6">
        <f>D6+E6</f>
        <v>7</v>
      </c>
    </row>
    <row r="7" spans="2:6" x14ac:dyDescent="0.25">
      <c r="B7" s="4" t="s">
        <v>5</v>
      </c>
      <c r="D7" s="5">
        <v>17</v>
      </c>
      <c r="E7" s="5">
        <v>7</v>
      </c>
      <c r="F7" s="6">
        <f>D7+E7</f>
        <v>24</v>
      </c>
    </row>
    <row r="8" spans="2:6" x14ac:dyDescent="0.25">
      <c r="B8" s="4" t="s">
        <v>6</v>
      </c>
      <c r="D8" s="5">
        <v>5</v>
      </c>
      <c r="E8" s="5">
        <v>3</v>
      </c>
      <c r="F8" s="6">
        <f>D8+E8</f>
        <v>8</v>
      </c>
    </row>
    <row r="9" spans="2:6" ht="7.5" customHeight="1" x14ac:dyDescent="0.25">
      <c r="F9" s="7"/>
    </row>
    <row r="10" spans="2:6" x14ac:dyDescent="0.25">
      <c r="B10" s="4" t="s">
        <v>7</v>
      </c>
      <c r="D10" s="5">
        <v>5</v>
      </c>
      <c r="E10" s="5">
        <v>7</v>
      </c>
      <c r="F10" s="6">
        <f>D10+E10</f>
        <v>12</v>
      </c>
    </row>
    <row r="11" spans="2:6" x14ac:dyDescent="0.25">
      <c r="B11" s="4" t="s">
        <v>8</v>
      </c>
      <c r="D11" s="5">
        <v>2</v>
      </c>
      <c r="E11" s="5">
        <v>2</v>
      </c>
      <c r="F11" s="6">
        <f>D11+E11</f>
        <v>4</v>
      </c>
    </row>
    <row r="12" spans="2:6" x14ac:dyDescent="0.25">
      <c r="B12" s="4" t="s">
        <v>9</v>
      </c>
      <c r="D12" s="5">
        <v>15</v>
      </c>
      <c r="E12" s="5">
        <v>97</v>
      </c>
      <c r="F12" s="6">
        <f>D12+E12</f>
        <v>112</v>
      </c>
    </row>
    <row r="13" spans="2:6" x14ac:dyDescent="0.25">
      <c r="B13" s="4" t="s">
        <v>10</v>
      </c>
      <c r="D13" s="5">
        <v>10</v>
      </c>
      <c r="E13" s="5">
        <v>0</v>
      </c>
      <c r="F13" s="6">
        <f>D13+E13</f>
        <v>10</v>
      </c>
    </row>
    <row r="14" spans="2:6" ht="7.5" customHeight="1" x14ac:dyDescent="0.25">
      <c r="F14" s="7"/>
    </row>
    <row r="15" spans="2:6" x14ac:dyDescent="0.25">
      <c r="B15" s="4" t="s">
        <v>11</v>
      </c>
      <c r="D15" s="5">
        <v>514</v>
      </c>
      <c r="E15" s="5">
        <v>10734</v>
      </c>
      <c r="F15" s="6">
        <f>D15+E15</f>
        <v>11248</v>
      </c>
    </row>
    <row r="16" spans="2:6" x14ac:dyDescent="0.25">
      <c r="B16" s="4" t="s">
        <v>12</v>
      </c>
      <c r="D16" s="5">
        <v>25</v>
      </c>
      <c r="E16" s="5">
        <v>150</v>
      </c>
      <c r="F16" s="6">
        <f>D16+E16</f>
        <v>175</v>
      </c>
    </row>
    <row r="17" spans="2:6" x14ac:dyDescent="0.25">
      <c r="B17" s="4" t="s">
        <v>13</v>
      </c>
      <c r="D17" s="5">
        <v>25</v>
      </c>
      <c r="E17" s="5">
        <v>15</v>
      </c>
      <c r="F17" s="6">
        <f>D17+E17</f>
        <v>40</v>
      </c>
    </row>
    <row r="18" spans="2:6" x14ac:dyDescent="0.25">
      <c r="B18" s="4" t="s">
        <v>14</v>
      </c>
      <c r="D18" s="5">
        <v>72</v>
      </c>
      <c r="E18" s="5">
        <v>83</v>
      </c>
      <c r="F18" s="6">
        <f>D18+E18</f>
        <v>155</v>
      </c>
    </row>
    <row r="19" spans="2:6" x14ac:dyDescent="0.25">
      <c r="B19" s="4" t="s">
        <v>15</v>
      </c>
      <c r="D19" s="5">
        <v>12</v>
      </c>
      <c r="E19" s="5">
        <v>3</v>
      </c>
      <c r="F19" s="6">
        <f>D19+E19</f>
        <v>15</v>
      </c>
    </row>
    <row r="20" spans="2:6" ht="7.5" customHeight="1" x14ac:dyDescent="0.25">
      <c r="F20" s="7"/>
    </row>
    <row r="21" spans="2:6" x14ac:dyDescent="0.25">
      <c r="B21" s="4" t="s">
        <v>16</v>
      </c>
      <c r="D21" s="5">
        <v>33</v>
      </c>
      <c r="E21" s="5">
        <v>25</v>
      </c>
      <c r="F21" s="6">
        <f t="shared" ref="F21:F22" si="0">D21+E21</f>
        <v>58</v>
      </c>
    </row>
    <row r="22" spans="2:6" x14ac:dyDescent="0.25">
      <c r="B22" s="4" t="s">
        <v>17</v>
      </c>
      <c r="D22" s="5">
        <v>86</v>
      </c>
      <c r="E22" s="5">
        <v>115</v>
      </c>
      <c r="F22" s="6">
        <f t="shared" si="0"/>
        <v>201</v>
      </c>
    </row>
    <row r="23" spans="2:6" x14ac:dyDescent="0.25">
      <c r="B23" s="4" t="s">
        <v>18</v>
      </c>
      <c r="D23" s="5">
        <v>1340</v>
      </c>
      <c r="E23" s="5">
        <v>550</v>
      </c>
      <c r="F23" s="6">
        <f>D23+E23</f>
        <v>1890</v>
      </c>
    </row>
    <row r="24" spans="2:6" x14ac:dyDescent="0.25">
      <c r="F24" s="7"/>
    </row>
  </sheetData>
  <mergeCells count="1">
    <mergeCell ref="B2:F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0"/>
  <sheetViews>
    <sheetView showGridLines="0" workbookViewId="0">
      <pane ySplit="3" topLeftCell="A17" activePane="bottomLeft" state="frozen"/>
      <selection activeCell="L8" sqref="L8"/>
      <selection pane="bottomLeft" activeCell="H22" sqref="H22"/>
    </sheetView>
  </sheetViews>
  <sheetFormatPr baseColWidth="10" defaultColWidth="11.42578125" defaultRowHeight="15" x14ac:dyDescent="0.25"/>
  <cols>
    <col min="1" max="1" width="5.7109375" customWidth="1"/>
    <col min="2" max="2" width="4.85546875" hidden="1" customWidth="1"/>
    <col min="3" max="3" width="10" style="8" hidden="1" customWidth="1"/>
    <col min="4" max="4" width="16.28515625" style="14" hidden="1" customWidth="1"/>
    <col min="5" max="5" width="11" style="14" customWidth="1"/>
    <col min="6" max="6" width="22" customWidth="1"/>
    <col min="7" max="8" width="25.7109375" customWidth="1"/>
    <col min="9" max="9" width="17.85546875" style="15" customWidth="1"/>
    <col min="10" max="10" width="17.85546875" customWidth="1"/>
  </cols>
  <sheetData>
    <row r="2" spans="2:10" s="8" customFormat="1" ht="24" customHeight="1" x14ac:dyDescent="0.25">
      <c r="C2" s="9" t="s">
        <v>19</v>
      </c>
      <c r="D2" s="10" t="s">
        <v>20</v>
      </c>
      <c r="E2" s="9" t="s">
        <v>21</v>
      </c>
      <c r="F2" s="9" t="s">
        <v>22</v>
      </c>
      <c r="G2" s="9" t="s">
        <v>23</v>
      </c>
      <c r="H2" s="9" t="s">
        <v>24</v>
      </c>
      <c r="I2" s="11" t="s">
        <v>25</v>
      </c>
      <c r="J2" s="12" t="s">
        <v>26</v>
      </c>
    </row>
    <row r="3" spans="2:10" s="13" customFormat="1" x14ac:dyDescent="0.25">
      <c r="C3" s="8"/>
      <c r="D3" s="14"/>
      <c r="E3" s="14"/>
      <c r="I3" s="15"/>
    </row>
    <row r="4" spans="2:10" ht="120" hidden="1" x14ac:dyDescent="0.25">
      <c r="B4" s="86" t="s">
        <v>27</v>
      </c>
      <c r="C4" s="16" t="s">
        <v>28</v>
      </c>
      <c r="D4" s="17" t="s">
        <v>29</v>
      </c>
      <c r="E4" s="17"/>
      <c r="F4" s="17" t="s">
        <v>30</v>
      </c>
      <c r="G4" s="17" t="s">
        <v>31</v>
      </c>
      <c r="H4" s="17" t="s">
        <v>32</v>
      </c>
      <c r="I4" s="18" t="s">
        <v>33</v>
      </c>
    </row>
    <row r="5" spans="2:10" ht="120" hidden="1" x14ac:dyDescent="0.25">
      <c r="B5" s="86"/>
      <c r="C5" s="19" t="s">
        <v>34</v>
      </c>
      <c r="D5" s="17" t="s">
        <v>35</v>
      </c>
      <c r="E5" s="17"/>
      <c r="F5" s="17" t="s">
        <v>36</v>
      </c>
      <c r="G5" s="17" t="s">
        <v>31</v>
      </c>
      <c r="H5" s="17" t="s">
        <v>37</v>
      </c>
      <c r="I5" s="18" t="s">
        <v>38</v>
      </c>
    </row>
    <row r="6" spans="2:10" ht="15.75" hidden="1" x14ac:dyDescent="0.25">
      <c r="B6" s="20"/>
      <c r="C6" s="21"/>
      <c r="D6" s="22"/>
      <c r="E6" s="22"/>
      <c r="F6" s="22"/>
      <c r="G6" s="22"/>
      <c r="H6" s="22"/>
      <c r="I6" s="23"/>
    </row>
    <row r="7" spans="2:10" ht="47.25" customHeight="1" x14ac:dyDescent="0.25">
      <c r="B7" s="86" t="s">
        <v>39</v>
      </c>
      <c r="C7" s="19" t="s">
        <v>40</v>
      </c>
      <c r="D7" s="17" t="s">
        <v>41</v>
      </c>
      <c r="E7" s="24" t="s">
        <v>28</v>
      </c>
      <c r="F7" s="25" t="s">
        <v>42</v>
      </c>
      <c r="G7" s="25" t="s">
        <v>43</v>
      </c>
      <c r="H7" s="25" t="s">
        <v>44</v>
      </c>
      <c r="I7" s="18" t="s">
        <v>45</v>
      </c>
      <c r="J7" s="26" t="s">
        <v>46</v>
      </c>
    </row>
    <row r="8" spans="2:10" ht="47.25" customHeight="1" x14ac:dyDescent="0.25">
      <c r="B8" s="86"/>
      <c r="C8" s="19"/>
      <c r="D8" s="17"/>
      <c r="E8" s="24" t="s">
        <v>34</v>
      </c>
      <c r="F8" s="25" t="s">
        <v>47</v>
      </c>
      <c r="G8" s="25" t="s">
        <v>48</v>
      </c>
      <c r="H8" s="25" t="s">
        <v>49</v>
      </c>
      <c r="I8" s="18" t="s">
        <v>50</v>
      </c>
      <c r="J8" s="26" t="s">
        <v>46</v>
      </c>
    </row>
    <row r="9" spans="2:10" ht="45" x14ac:dyDescent="0.25">
      <c r="B9" s="86"/>
      <c r="C9" s="19" t="s">
        <v>51</v>
      </c>
      <c r="D9" s="17" t="s">
        <v>41</v>
      </c>
      <c r="E9" s="24" t="s">
        <v>40</v>
      </c>
      <c r="F9" s="25" t="s">
        <v>52</v>
      </c>
      <c r="G9" s="25" t="s">
        <v>53</v>
      </c>
      <c r="H9" s="25" t="s">
        <v>54</v>
      </c>
      <c r="I9" s="18" t="s">
        <v>45</v>
      </c>
      <c r="J9" s="26" t="s">
        <v>46</v>
      </c>
    </row>
    <row r="10" spans="2:10" ht="61.5" customHeight="1" x14ac:dyDescent="0.25">
      <c r="B10" s="86"/>
      <c r="C10" s="19" t="s">
        <v>55</v>
      </c>
      <c r="D10" s="17" t="s">
        <v>56</v>
      </c>
      <c r="E10" s="24" t="s">
        <v>51</v>
      </c>
      <c r="F10" s="25" t="s">
        <v>57</v>
      </c>
      <c r="G10" s="25" t="s">
        <v>58</v>
      </c>
      <c r="H10" s="25" t="s">
        <v>59</v>
      </c>
      <c r="I10" s="18" t="s">
        <v>60</v>
      </c>
      <c r="J10" s="27" t="s">
        <v>61</v>
      </c>
    </row>
    <row r="11" spans="2:10" ht="61.5" customHeight="1" x14ac:dyDescent="0.25">
      <c r="B11" s="86"/>
      <c r="C11" s="19" t="s">
        <v>62</v>
      </c>
      <c r="D11" s="17" t="s">
        <v>63</v>
      </c>
      <c r="E11" s="24" t="s">
        <v>55</v>
      </c>
      <c r="F11" s="25" t="s">
        <v>64</v>
      </c>
      <c r="G11" s="25" t="s">
        <v>65</v>
      </c>
      <c r="H11" s="25" t="s">
        <v>66</v>
      </c>
      <c r="I11" s="18" t="s">
        <v>50</v>
      </c>
      <c r="J11" s="26" t="s">
        <v>67</v>
      </c>
    </row>
    <row r="12" spans="2:10" ht="51" customHeight="1" x14ac:dyDescent="0.25">
      <c r="B12" s="86" t="s">
        <v>68</v>
      </c>
      <c r="C12" s="19" t="s">
        <v>69</v>
      </c>
      <c r="D12" s="17" t="s">
        <v>70</v>
      </c>
      <c r="E12" s="24" t="s">
        <v>62</v>
      </c>
      <c r="F12" s="25" t="s">
        <v>71</v>
      </c>
      <c r="G12" s="25" t="s">
        <v>72</v>
      </c>
      <c r="H12" s="25" t="s">
        <v>73</v>
      </c>
      <c r="I12" s="18" t="s">
        <v>74</v>
      </c>
      <c r="J12" s="26" t="s">
        <v>75</v>
      </c>
    </row>
    <row r="13" spans="2:10" ht="45" x14ac:dyDescent="0.25">
      <c r="B13" s="86"/>
      <c r="C13" s="19" t="s">
        <v>76</v>
      </c>
      <c r="D13" s="17" t="s">
        <v>77</v>
      </c>
      <c r="E13" s="24" t="s">
        <v>69</v>
      </c>
      <c r="F13" s="25" t="s">
        <v>78</v>
      </c>
      <c r="G13" s="25" t="s">
        <v>79</v>
      </c>
      <c r="H13" s="25" t="s">
        <v>80</v>
      </c>
      <c r="I13" s="18" t="s">
        <v>81</v>
      </c>
      <c r="J13" s="26" t="s">
        <v>75</v>
      </c>
    </row>
    <row r="14" spans="2:10" ht="82.5" customHeight="1" x14ac:dyDescent="0.25">
      <c r="B14" s="28"/>
      <c r="C14" s="21"/>
      <c r="D14" s="22"/>
      <c r="E14" s="24" t="s">
        <v>76</v>
      </c>
      <c r="F14" s="25" t="s">
        <v>82</v>
      </c>
      <c r="G14" s="25" t="s">
        <v>83</v>
      </c>
      <c r="H14" s="25" t="s">
        <v>84</v>
      </c>
      <c r="I14" s="18" t="s">
        <v>81</v>
      </c>
      <c r="J14" s="27" t="s">
        <v>85</v>
      </c>
    </row>
    <row r="15" spans="2:10" ht="90" hidden="1" x14ac:dyDescent="0.25">
      <c r="B15" s="86" t="s">
        <v>86</v>
      </c>
      <c r="C15" s="19" t="s">
        <v>87</v>
      </c>
      <c r="D15" s="17" t="s">
        <v>88</v>
      </c>
      <c r="E15" s="24" t="s">
        <v>87</v>
      </c>
      <c r="F15" s="25" t="s">
        <v>89</v>
      </c>
      <c r="G15" s="25" t="s">
        <v>90</v>
      </c>
      <c r="H15" s="25" t="s">
        <v>91</v>
      </c>
      <c r="I15" s="18" t="s">
        <v>92</v>
      </c>
      <c r="J15" s="26" t="s">
        <v>92</v>
      </c>
    </row>
    <row r="16" spans="2:10" ht="288" hidden="1" customHeight="1" x14ac:dyDescent="0.25">
      <c r="B16" s="86"/>
      <c r="C16" s="19" t="s">
        <v>93</v>
      </c>
      <c r="D16" s="17" t="s">
        <v>94</v>
      </c>
      <c r="E16" s="24" t="s">
        <v>93</v>
      </c>
      <c r="F16" s="25" t="s">
        <v>95</v>
      </c>
      <c r="G16" s="25" t="s">
        <v>96</v>
      </c>
      <c r="H16" s="25" t="s">
        <v>97</v>
      </c>
      <c r="I16" s="18" t="s">
        <v>98</v>
      </c>
      <c r="J16" s="26" t="s">
        <v>98</v>
      </c>
    </row>
    <row r="17" spans="2:10" s="8" customFormat="1" ht="69.75" customHeight="1" x14ac:dyDescent="0.25">
      <c r="B17" s="20"/>
      <c r="D17" s="14"/>
      <c r="E17" s="24" t="s">
        <v>87</v>
      </c>
      <c r="F17" s="25" t="s">
        <v>99</v>
      </c>
      <c r="G17" s="25" t="s">
        <v>100</v>
      </c>
      <c r="H17" s="25" t="s">
        <v>101</v>
      </c>
      <c r="I17" s="18" t="s">
        <v>81</v>
      </c>
      <c r="J17" s="26" t="s">
        <v>102</v>
      </c>
    </row>
    <row r="18" spans="2:10" ht="63.75" customHeight="1" x14ac:dyDescent="0.25">
      <c r="E18" s="24" t="s">
        <v>93</v>
      </c>
      <c r="F18" s="25" t="s">
        <v>103</v>
      </c>
      <c r="G18" s="25" t="s">
        <v>104</v>
      </c>
      <c r="H18" s="25" t="s">
        <v>105</v>
      </c>
      <c r="I18" s="18" t="s">
        <v>50</v>
      </c>
      <c r="J18" s="27" t="s">
        <v>61</v>
      </c>
    </row>
    <row r="19" spans="2:10" ht="45" x14ac:dyDescent="0.25">
      <c r="E19" s="24" t="s">
        <v>106</v>
      </c>
      <c r="F19" s="25" t="s">
        <v>107</v>
      </c>
      <c r="G19" s="25" t="s">
        <v>108</v>
      </c>
      <c r="H19" s="25" t="s">
        <v>109</v>
      </c>
      <c r="I19" s="18" t="s">
        <v>81</v>
      </c>
      <c r="J19" s="26" t="s">
        <v>85</v>
      </c>
    </row>
    <row r="20" spans="2:10" ht="57" customHeight="1" x14ac:dyDescent="0.25">
      <c r="E20" s="24" t="s">
        <v>110</v>
      </c>
      <c r="F20" s="25" t="s">
        <v>111</v>
      </c>
      <c r="G20" s="25" t="s">
        <v>112</v>
      </c>
      <c r="H20" s="25" t="s">
        <v>113</v>
      </c>
      <c r="I20" s="18" t="s">
        <v>50</v>
      </c>
      <c r="J20" s="26" t="s">
        <v>67</v>
      </c>
    </row>
  </sheetData>
  <mergeCells count="4">
    <mergeCell ref="B4:B5"/>
    <mergeCell ref="B7:B11"/>
    <mergeCell ref="B12:B13"/>
    <mergeCell ref="B15:B1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showGridLines="0" workbookViewId="0">
      <pane ySplit="3" topLeftCell="A4" activePane="bottomLeft" state="frozen"/>
      <selection activeCell="L8" sqref="L8"/>
      <selection pane="bottomLeft" activeCell="F4" sqref="F4"/>
    </sheetView>
  </sheetViews>
  <sheetFormatPr baseColWidth="10" defaultColWidth="11.42578125" defaultRowHeight="15" x14ac:dyDescent="0.25"/>
  <cols>
    <col min="1" max="1" width="5.7109375" customWidth="1"/>
    <col min="2" max="2" width="10" style="8" customWidth="1"/>
    <col min="3" max="3" width="17.85546875" style="14" customWidth="1"/>
    <col min="4" max="5" width="27.42578125" customWidth="1"/>
    <col min="6" max="6" width="17.85546875" style="15" customWidth="1"/>
    <col min="7" max="7" width="16.85546875" style="15" customWidth="1"/>
    <col min="8" max="8" width="4.42578125" customWidth="1"/>
  </cols>
  <sheetData>
    <row r="2" spans="2:7" s="8" customFormat="1" ht="24" customHeight="1" x14ac:dyDescent="0.25">
      <c r="B2" s="29" t="s">
        <v>19</v>
      </c>
      <c r="C2" s="29" t="s">
        <v>20</v>
      </c>
      <c r="D2" s="29" t="s">
        <v>23</v>
      </c>
      <c r="E2" s="29" t="s">
        <v>24</v>
      </c>
      <c r="F2" s="30" t="s">
        <v>262</v>
      </c>
      <c r="G2" s="31" t="s">
        <v>26</v>
      </c>
    </row>
    <row r="3" spans="2:7" s="13" customFormat="1" x14ac:dyDescent="0.25">
      <c r="B3" s="8"/>
      <c r="C3" s="14"/>
      <c r="F3" s="15"/>
      <c r="G3" s="15"/>
    </row>
    <row r="4" spans="2:7" ht="63" customHeight="1" x14ac:dyDescent="0.25">
      <c r="B4" s="32" t="s">
        <v>114</v>
      </c>
      <c r="C4" s="33" t="s">
        <v>259</v>
      </c>
      <c r="D4" s="17" t="s">
        <v>260</v>
      </c>
      <c r="E4" s="17" t="s">
        <v>261</v>
      </c>
      <c r="F4" s="34" t="s">
        <v>81</v>
      </c>
      <c r="G4" s="35" t="s">
        <v>85</v>
      </c>
    </row>
    <row r="5" spans="2:7" ht="77.25" customHeight="1" x14ac:dyDescent="0.25">
      <c r="B5" s="36" t="s">
        <v>115</v>
      </c>
      <c r="C5" s="17" t="s">
        <v>116</v>
      </c>
      <c r="D5" s="17" t="s">
        <v>117</v>
      </c>
      <c r="E5" s="17" t="s">
        <v>118</v>
      </c>
      <c r="F5" s="34" t="s">
        <v>119</v>
      </c>
      <c r="G5" s="35" t="s">
        <v>120</v>
      </c>
    </row>
    <row r="6" spans="2:7" ht="78.75" customHeight="1" x14ac:dyDescent="0.25">
      <c r="B6" s="36" t="s">
        <v>121</v>
      </c>
      <c r="C6" s="17" t="s">
        <v>122</v>
      </c>
      <c r="D6" s="17" t="s">
        <v>123</v>
      </c>
      <c r="E6" s="17" t="s">
        <v>124</v>
      </c>
      <c r="F6" s="34" t="s">
        <v>125</v>
      </c>
      <c r="G6" s="37" t="s">
        <v>61</v>
      </c>
    </row>
    <row r="7" spans="2:7" ht="78" customHeight="1" x14ac:dyDescent="0.25">
      <c r="B7" s="36" t="s">
        <v>126</v>
      </c>
      <c r="C7" s="17" t="s">
        <v>127</v>
      </c>
      <c r="D7" s="17" t="s">
        <v>117</v>
      </c>
      <c r="E7" s="17" t="s">
        <v>128</v>
      </c>
      <c r="F7" s="34" t="s">
        <v>125</v>
      </c>
      <c r="G7" s="35" t="s">
        <v>129</v>
      </c>
    </row>
    <row r="8" spans="2:7" ht="93" customHeight="1" x14ac:dyDescent="0.25">
      <c r="B8" s="36" t="s">
        <v>130</v>
      </c>
      <c r="C8" s="17" t="s">
        <v>131</v>
      </c>
      <c r="D8" s="17" t="s">
        <v>117</v>
      </c>
      <c r="E8" s="17" t="s">
        <v>132</v>
      </c>
      <c r="F8" s="34" t="s">
        <v>133</v>
      </c>
      <c r="G8" s="37" t="s">
        <v>61</v>
      </c>
    </row>
    <row r="9" spans="2:7" ht="96.75" customHeight="1" x14ac:dyDescent="0.25">
      <c r="B9" s="36" t="s">
        <v>134</v>
      </c>
      <c r="C9" s="17" t="s">
        <v>135</v>
      </c>
      <c r="D9" s="17" t="s">
        <v>136</v>
      </c>
      <c r="E9" s="17" t="s">
        <v>137</v>
      </c>
      <c r="F9" s="34" t="s">
        <v>50</v>
      </c>
      <c r="G9" s="37" t="s">
        <v>61</v>
      </c>
    </row>
    <row r="10" spans="2:7" ht="75" x14ac:dyDescent="0.25">
      <c r="B10" s="36" t="s">
        <v>138</v>
      </c>
      <c r="C10" s="17" t="s">
        <v>139</v>
      </c>
      <c r="D10" s="17" t="s">
        <v>140</v>
      </c>
      <c r="E10" s="17" t="s">
        <v>141</v>
      </c>
      <c r="F10" s="34" t="s">
        <v>119</v>
      </c>
      <c r="G10" s="35" t="s">
        <v>120</v>
      </c>
    </row>
    <row r="11" spans="2:7" ht="48" customHeight="1" x14ac:dyDescent="0.25">
      <c r="B11" s="36" t="s">
        <v>142</v>
      </c>
      <c r="C11" s="25" t="s">
        <v>143</v>
      </c>
      <c r="D11" s="25" t="s">
        <v>144</v>
      </c>
      <c r="E11" s="25" t="s">
        <v>145</v>
      </c>
      <c r="F11" s="34" t="s">
        <v>125</v>
      </c>
      <c r="G11" s="35" t="s">
        <v>146</v>
      </c>
    </row>
    <row r="12" spans="2:7" ht="65.25" customHeight="1" x14ac:dyDescent="0.25">
      <c r="B12" s="36" t="s">
        <v>147</v>
      </c>
      <c r="C12" s="25" t="s">
        <v>148</v>
      </c>
      <c r="D12" s="25" t="s">
        <v>149</v>
      </c>
      <c r="E12" s="25" t="s">
        <v>150</v>
      </c>
      <c r="F12" s="34" t="s">
        <v>151</v>
      </c>
      <c r="G12" s="37" t="s">
        <v>61</v>
      </c>
    </row>
    <row r="13" spans="2:7" ht="60" x14ac:dyDescent="0.25">
      <c r="B13" s="36" t="s">
        <v>152</v>
      </c>
      <c r="C13" s="25" t="s">
        <v>153</v>
      </c>
      <c r="D13" s="25" t="s">
        <v>149</v>
      </c>
      <c r="E13" s="25" t="s">
        <v>154</v>
      </c>
      <c r="F13" s="34" t="s">
        <v>133</v>
      </c>
      <c r="G13" s="37" t="s">
        <v>61</v>
      </c>
    </row>
    <row r="14" spans="2:7" ht="63" customHeight="1" x14ac:dyDescent="0.25">
      <c r="B14" s="36" t="s">
        <v>155</v>
      </c>
      <c r="C14" s="25" t="s">
        <v>156</v>
      </c>
      <c r="D14" s="25" t="s">
        <v>149</v>
      </c>
      <c r="E14" s="25" t="s">
        <v>157</v>
      </c>
      <c r="F14" s="34" t="s">
        <v>151</v>
      </c>
      <c r="G14" s="37" t="s">
        <v>61</v>
      </c>
    </row>
    <row r="15" spans="2:7" ht="90" x14ac:dyDescent="0.25">
      <c r="B15" s="36" t="s">
        <v>158</v>
      </c>
      <c r="C15" s="17" t="s">
        <v>159</v>
      </c>
      <c r="D15" s="25" t="s">
        <v>160</v>
      </c>
      <c r="E15" s="25" t="s">
        <v>161</v>
      </c>
      <c r="F15" s="34" t="s">
        <v>45</v>
      </c>
      <c r="G15" s="35" t="s">
        <v>46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1"/>
  <sheetViews>
    <sheetView showGridLines="0" workbookViewId="0">
      <pane ySplit="3" topLeftCell="A4" activePane="bottomLeft" state="frozen"/>
      <selection activeCell="L8" sqref="L8"/>
      <selection pane="bottomLeft" activeCell="B7" sqref="B7"/>
    </sheetView>
  </sheetViews>
  <sheetFormatPr baseColWidth="10" defaultColWidth="11.42578125" defaultRowHeight="15" x14ac:dyDescent="0.25"/>
  <cols>
    <col min="1" max="1" width="5.7109375" customWidth="1"/>
    <col min="2" max="2" width="11" style="14" customWidth="1"/>
    <col min="3" max="3" width="22" customWidth="1"/>
    <col min="4" max="4" width="17.85546875" customWidth="1"/>
    <col min="5" max="6" width="31.140625" customWidth="1"/>
  </cols>
  <sheetData>
    <row r="2" spans="2:7" s="13" customFormat="1" x14ac:dyDescent="0.25">
      <c r="B2" s="87" t="s">
        <v>21</v>
      </c>
      <c r="C2" s="88" t="s">
        <v>22</v>
      </c>
      <c r="D2" s="89" t="s">
        <v>26</v>
      </c>
      <c r="E2" s="90" t="s">
        <v>162</v>
      </c>
      <c r="F2" s="90"/>
      <c r="G2" s="91" t="s">
        <v>163</v>
      </c>
    </row>
    <row r="3" spans="2:7" s="13" customFormat="1" x14ac:dyDescent="0.25">
      <c r="B3" s="87"/>
      <c r="C3" s="88"/>
      <c r="D3" s="89"/>
      <c r="E3" s="39" t="s">
        <v>164</v>
      </c>
      <c r="F3" s="40" t="s">
        <v>165</v>
      </c>
      <c r="G3" s="91"/>
    </row>
    <row r="4" spans="2:7" x14ac:dyDescent="0.25">
      <c r="B4" s="22"/>
      <c r="C4" s="22"/>
    </row>
    <row r="5" spans="2:7" ht="90.75" customHeight="1" x14ac:dyDescent="0.25">
      <c r="B5" s="24" t="s">
        <v>28</v>
      </c>
      <c r="C5" s="17" t="s">
        <v>42</v>
      </c>
      <c r="D5" s="41" t="s">
        <v>46</v>
      </c>
      <c r="E5" s="81" t="s">
        <v>166</v>
      </c>
      <c r="F5" s="44" t="s">
        <v>167</v>
      </c>
      <c r="G5" s="82">
        <v>2</v>
      </c>
    </row>
    <row r="6" spans="2:7" ht="12.75" customHeight="1" x14ac:dyDescent="0.25">
      <c r="B6"/>
      <c r="G6" s="83"/>
    </row>
    <row r="7" spans="2:7" ht="51.75" customHeight="1" x14ac:dyDescent="0.25">
      <c r="B7" s="24" t="s">
        <v>34</v>
      </c>
      <c r="C7" s="17" t="s">
        <v>47</v>
      </c>
      <c r="D7" s="41" t="s">
        <v>46</v>
      </c>
      <c r="E7" s="46" t="s">
        <v>168</v>
      </c>
      <c r="F7" s="47" t="s">
        <v>169</v>
      </c>
      <c r="G7" s="82">
        <v>3</v>
      </c>
    </row>
    <row r="8" spans="2:7" ht="12.75" customHeight="1" x14ac:dyDescent="0.25">
      <c r="B8"/>
      <c r="G8" s="83"/>
    </row>
    <row r="9" spans="2:7" ht="84.75" customHeight="1" x14ac:dyDescent="0.25">
      <c r="B9" s="24" t="s">
        <v>40</v>
      </c>
      <c r="C9" s="17" t="s">
        <v>52</v>
      </c>
      <c r="D9" s="41" t="s">
        <v>46</v>
      </c>
      <c r="E9" s="81" t="s">
        <v>166</v>
      </c>
      <c r="F9" s="47" t="s">
        <v>170</v>
      </c>
      <c r="G9" s="82">
        <v>2</v>
      </c>
    </row>
    <row r="10" spans="2:7" x14ac:dyDescent="0.25">
      <c r="B10"/>
      <c r="G10" s="83"/>
    </row>
    <row r="11" spans="2:7" ht="61.5" customHeight="1" x14ac:dyDescent="0.25">
      <c r="B11" s="24" t="s">
        <v>51</v>
      </c>
      <c r="C11" s="17" t="s">
        <v>57</v>
      </c>
      <c r="D11" s="42" t="s">
        <v>61</v>
      </c>
      <c r="E11" s="48" t="s">
        <v>173</v>
      </c>
      <c r="F11" s="49" t="s">
        <v>171</v>
      </c>
      <c r="G11" s="82">
        <v>-3</v>
      </c>
    </row>
    <row r="12" spans="2:7" ht="12.75" customHeight="1" x14ac:dyDescent="0.25">
      <c r="B12"/>
      <c r="G12" s="83"/>
    </row>
    <row r="13" spans="2:7" ht="61.5" customHeight="1" x14ac:dyDescent="0.25">
      <c r="B13" s="24" t="s">
        <v>55</v>
      </c>
      <c r="C13" s="17" t="s">
        <v>64</v>
      </c>
      <c r="D13" s="41" t="s">
        <v>67</v>
      </c>
      <c r="E13" s="46" t="s">
        <v>172</v>
      </c>
      <c r="F13" s="47" t="s">
        <v>173</v>
      </c>
      <c r="G13" s="82">
        <v>3</v>
      </c>
    </row>
    <row r="14" spans="2:7" ht="12.75" customHeight="1" x14ac:dyDescent="0.25">
      <c r="B14"/>
      <c r="G14" s="83"/>
    </row>
    <row r="15" spans="2:7" ht="80.25" customHeight="1" x14ac:dyDescent="0.25">
      <c r="B15" s="24" t="s">
        <v>62</v>
      </c>
      <c r="C15" s="17" t="s">
        <v>71</v>
      </c>
      <c r="D15" s="41" t="s">
        <v>75</v>
      </c>
      <c r="E15" s="46" t="s">
        <v>174</v>
      </c>
      <c r="F15" s="47" t="s">
        <v>175</v>
      </c>
      <c r="G15" s="82">
        <v>3</v>
      </c>
    </row>
    <row r="16" spans="2:7" ht="12.75" customHeight="1" x14ac:dyDescent="0.25">
      <c r="B16"/>
      <c r="G16" s="83"/>
    </row>
    <row r="17" spans="1:8" ht="90" x14ac:dyDescent="0.25">
      <c r="B17" s="24" t="s">
        <v>69</v>
      </c>
      <c r="C17" s="17" t="s">
        <v>78</v>
      </c>
      <c r="D17" s="41" t="s">
        <v>75</v>
      </c>
      <c r="E17" s="46" t="s">
        <v>176</v>
      </c>
      <c r="F17" s="47" t="s">
        <v>175</v>
      </c>
      <c r="G17" s="82">
        <v>3</v>
      </c>
    </row>
    <row r="18" spans="1:8" ht="12.75" customHeight="1" x14ac:dyDescent="0.25">
      <c r="B18"/>
      <c r="G18" s="83"/>
    </row>
    <row r="19" spans="1:8" ht="82.5" customHeight="1" x14ac:dyDescent="0.25">
      <c r="B19" s="24" t="s">
        <v>76</v>
      </c>
      <c r="C19" s="17" t="s">
        <v>82</v>
      </c>
      <c r="D19" s="41" t="s">
        <v>85</v>
      </c>
      <c r="E19" s="48" t="s">
        <v>173</v>
      </c>
      <c r="F19" s="49" t="s">
        <v>177</v>
      </c>
      <c r="G19" s="82">
        <v>-3</v>
      </c>
    </row>
    <row r="20" spans="1:8" ht="45" hidden="1" customHeight="1" x14ac:dyDescent="0.25">
      <c r="B20" s="24" t="s">
        <v>87</v>
      </c>
      <c r="C20" s="17" t="s">
        <v>89</v>
      </c>
      <c r="D20" s="41" t="s">
        <v>92</v>
      </c>
      <c r="E20" s="46"/>
      <c r="F20" s="47"/>
      <c r="G20" s="82"/>
    </row>
    <row r="21" spans="1:8" ht="288" hidden="1" customHeight="1" x14ac:dyDescent="0.25">
      <c r="B21" s="24" t="s">
        <v>93</v>
      </c>
      <c r="C21" s="17" t="s">
        <v>95</v>
      </c>
      <c r="D21" s="41" t="s">
        <v>98</v>
      </c>
      <c r="E21" s="46"/>
      <c r="F21" s="47"/>
      <c r="G21" s="82"/>
    </row>
    <row r="22" spans="1:8" ht="12.75" customHeight="1" x14ac:dyDescent="0.25">
      <c r="B22"/>
      <c r="G22" s="83"/>
    </row>
    <row r="23" spans="1:8" s="8" customFormat="1" ht="78" customHeight="1" x14ac:dyDescent="0.25">
      <c r="B23" s="24" t="s">
        <v>87</v>
      </c>
      <c r="C23" s="17" t="s">
        <v>99</v>
      </c>
      <c r="D23" s="41" t="s">
        <v>102</v>
      </c>
      <c r="E23" s="46" t="s">
        <v>178</v>
      </c>
      <c r="F23" s="47" t="s">
        <v>179</v>
      </c>
      <c r="G23" s="84">
        <v>2</v>
      </c>
    </row>
    <row r="24" spans="1:8" s="8" customFormat="1" ht="12.75" customHeight="1" x14ac:dyDescent="0.25">
      <c r="A24"/>
      <c r="B24"/>
      <c r="C24"/>
      <c r="D24"/>
      <c r="E24"/>
      <c r="F24"/>
      <c r="G24" s="83"/>
      <c r="H24"/>
    </row>
    <row r="25" spans="1:8" ht="63.75" customHeight="1" x14ac:dyDescent="0.25">
      <c r="B25" s="24" t="s">
        <v>93</v>
      </c>
      <c r="C25" s="17" t="s">
        <v>103</v>
      </c>
      <c r="D25" s="42" t="s">
        <v>61</v>
      </c>
      <c r="E25" s="48" t="s">
        <v>173</v>
      </c>
      <c r="F25" s="49" t="s">
        <v>171</v>
      </c>
      <c r="G25" s="82">
        <v>-3</v>
      </c>
    </row>
    <row r="26" spans="1:8" ht="12.75" customHeight="1" x14ac:dyDescent="0.25">
      <c r="B26"/>
      <c r="G26" s="83"/>
    </row>
    <row r="27" spans="1:8" ht="63.75" customHeight="1" x14ac:dyDescent="0.25">
      <c r="B27" s="24" t="s">
        <v>106</v>
      </c>
      <c r="C27" s="17" t="s">
        <v>107</v>
      </c>
      <c r="D27" s="41" t="s">
        <v>85</v>
      </c>
      <c r="E27" s="46" t="s">
        <v>180</v>
      </c>
      <c r="F27" s="47" t="s">
        <v>181</v>
      </c>
      <c r="G27" s="82">
        <v>2</v>
      </c>
    </row>
    <row r="28" spans="1:8" ht="12.75" customHeight="1" x14ac:dyDescent="0.25">
      <c r="B28"/>
      <c r="G28" s="83"/>
    </row>
    <row r="29" spans="1:8" ht="78" customHeight="1" x14ac:dyDescent="0.25">
      <c r="B29" s="24" t="s">
        <v>110</v>
      </c>
      <c r="C29" s="17" t="s">
        <v>111</v>
      </c>
      <c r="D29" s="41" t="s">
        <v>67</v>
      </c>
      <c r="E29" s="46" t="s">
        <v>172</v>
      </c>
      <c r="F29" s="47" t="s">
        <v>182</v>
      </c>
      <c r="G29" s="82">
        <v>1</v>
      </c>
    </row>
    <row r="31" spans="1:8" x14ac:dyDescent="0.25">
      <c r="G31">
        <f>SUM(G5:G29)</f>
        <v>12</v>
      </c>
    </row>
  </sheetData>
  <mergeCells count="5">
    <mergeCell ref="B2:B3"/>
    <mergeCell ref="C2:C3"/>
    <mergeCell ref="D2:D3"/>
    <mergeCell ref="E2:F2"/>
    <mergeCell ref="G2:G3"/>
  </mergeCells>
  <conditionalFormatting sqref="G5:G29">
    <cfRule type="dataBar" priority="1">
      <dataBar>
        <cfvo type="min"/>
        <cfvo type="max"/>
        <color rgb="FF638EC6"/>
      </dataBar>
      <extLst>
        <ext xmlns:x14="http://schemas.microsoft.com/office/spreadsheetml/2009/9/main" uri="{B025F937-C7B1-47D3-B67F-A62EFF666E3E}">
          <x14:id>{BF39A6E1-B3A8-448B-BD56-4C583EB79C4F}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BF39A6E1-B3A8-448B-BD56-4C583EB79C4F}">
            <x14:dataBar minLength="0" maxLength="100" border="1" negativeBarBorderColorSameAsPositive="0">
              <x14:cfvo type="autoMin"/>
              <x14:cfvo type="autoMax"/>
              <x14:borderColor rgb="FF638EC6"/>
              <x14:negativeFillColor rgb="FFFF0000"/>
              <x14:negativeBorderColor rgb="FFFF0000"/>
              <x14:axisColor rgb="FF000000"/>
            </x14:dataBar>
          </x14:cfRule>
          <xm:sqref>G5:G29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1"/>
  <sheetViews>
    <sheetView showGridLines="0" workbookViewId="0">
      <pane ySplit="3" topLeftCell="A4" activePane="bottomLeft" state="frozen"/>
      <selection activeCell="L8" sqref="L8"/>
      <selection pane="bottomLeft" activeCell="I5" sqref="I5"/>
    </sheetView>
  </sheetViews>
  <sheetFormatPr baseColWidth="10" defaultColWidth="11.42578125" defaultRowHeight="15" x14ac:dyDescent="0.25"/>
  <cols>
    <col min="1" max="1" width="5.7109375" customWidth="1"/>
    <col min="2" max="2" width="4.85546875" hidden="1" customWidth="1"/>
    <col min="3" max="3" width="10" style="8" hidden="1" customWidth="1"/>
    <col min="4" max="4" width="16.28515625" style="14" hidden="1" customWidth="1"/>
    <col min="5" max="5" width="11" style="14" customWidth="1"/>
    <col min="6" max="6" width="22" customWidth="1"/>
    <col min="7" max="7" width="17.85546875" customWidth="1"/>
    <col min="8" max="9" width="31.140625" customWidth="1"/>
  </cols>
  <sheetData>
    <row r="2" spans="2:10" s="13" customFormat="1" ht="15.75" x14ac:dyDescent="0.25">
      <c r="C2" s="9" t="s">
        <v>19</v>
      </c>
      <c r="D2" s="38" t="s">
        <v>20</v>
      </c>
      <c r="E2" s="95" t="s">
        <v>21</v>
      </c>
      <c r="F2" s="96" t="s">
        <v>22</v>
      </c>
      <c r="G2" s="92" t="s">
        <v>25</v>
      </c>
      <c r="H2" s="93" t="s">
        <v>183</v>
      </c>
      <c r="I2" s="93"/>
      <c r="J2" s="94" t="s">
        <v>163</v>
      </c>
    </row>
    <row r="3" spans="2:10" s="13" customFormat="1" x14ac:dyDescent="0.25">
      <c r="C3" s="8"/>
      <c r="D3" s="14"/>
      <c r="E3" s="95"/>
      <c r="F3" s="96"/>
      <c r="G3" s="92"/>
      <c r="H3" s="39" t="s">
        <v>164</v>
      </c>
      <c r="I3" s="40" t="s">
        <v>165</v>
      </c>
      <c r="J3" s="94"/>
    </row>
    <row r="4" spans="2:10" ht="15.75" x14ac:dyDescent="0.25">
      <c r="B4" s="20"/>
      <c r="C4" s="21"/>
      <c r="D4" s="22"/>
      <c r="E4" s="22"/>
      <c r="F4" s="22"/>
    </row>
    <row r="5" spans="2:10" ht="90" x14ac:dyDescent="0.25">
      <c r="B5" s="86"/>
      <c r="C5" s="19"/>
      <c r="D5" s="17"/>
      <c r="E5" s="43" t="s">
        <v>28</v>
      </c>
      <c r="F5" s="17" t="s">
        <v>42</v>
      </c>
      <c r="G5" s="41" t="s">
        <v>45</v>
      </c>
      <c r="H5" s="81" t="s">
        <v>253</v>
      </c>
      <c r="I5" s="44" t="s">
        <v>184</v>
      </c>
      <c r="J5" s="82">
        <v>-1</v>
      </c>
    </row>
    <row r="6" spans="2:10" x14ac:dyDescent="0.25">
      <c r="B6" s="86"/>
      <c r="C6" s="19"/>
      <c r="D6" s="45"/>
      <c r="E6"/>
      <c r="J6" s="83"/>
    </row>
    <row r="7" spans="2:10" ht="47.25" customHeight="1" x14ac:dyDescent="0.25">
      <c r="B7" s="86"/>
      <c r="C7" s="19"/>
      <c r="D7" s="17"/>
      <c r="E7" s="43" t="s">
        <v>34</v>
      </c>
      <c r="F7" s="17" t="s">
        <v>47</v>
      </c>
      <c r="G7" s="41" t="s">
        <v>50</v>
      </c>
      <c r="H7" s="46" t="s">
        <v>185</v>
      </c>
      <c r="I7" s="47" t="s">
        <v>186</v>
      </c>
      <c r="J7" s="82">
        <v>3</v>
      </c>
    </row>
    <row r="8" spans="2:10" ht="12.75" customHeight="1" x14ac:dyDescent="0.25">
      <c r="B8" s="86"/>
      <c r="C8" s="19"/>
      <c r="D8" s="17"/>
      <c r="E8"/>
      <c r="J8" s="83"/>
    </row>
    <row r="9" spans="2:10" ht="75.75" customHeight="1" x14ac:dyDescent="0.25">
      <c r="B9" s="86"/>
      <c r="C9" s="19" t="s">
        <v>51</v>
      </c>
      <c r="D9" s="17" t="s">
        <v>41</v>
      </c>
      <c r="E9" s="43" t="s">
        <v>40</v>
      </c>
      <c r="F9" s="17" t="s">
        <v>52</v>
      </c>
      <c r="G9" s="41" t="s">
        <v>45</v>
      </c>
      <c r="H9" s="46" t="s">
        <v>257</v>
      </c>
      <c r="I9" s="47" t="s">
        <v>187</v>
      </c>
      <c r="J9" s="82">
        <v>2</v>
      </c>
    </row>
    <row r="10" spans="2:10" x14ac:dyDescent="0.25">
      <c r="B10" s="86"/>
      <c r="C10" s="19"/>
      <c r="D10" s="17"/>
      <c r="E10"/>
      <c r="J10" s="83"/>
    </row>
    <row r="11" spans="2:10" ht="61.5" customHeight="1" x14ac:dyDescent="0.25">
      <c r="B11" s="86"/>
      <c r="C11" s="19" t="s">
        <v>55</v>
      </c>
      <c r="D11" s="17" t="s">
        <v>56</v>
      </c>
      <c r="E11" s="43" t="s">
        <v>51</v>
      </c>
      <c r="F11" s="17" t="s">
        <v>57</v>
      </c>
      <c r="G11" s="42" t="s">
        <v>60</v>
      </c>
      <c r="H11" s="48" t="s">
        <v>188</v>
      </c>
      <c r="I11" s="49" t="s">
        <v>189</v>
      </c>
      <c r="J11" s="82">
        <v>2</v>
      </c>
    </row>
    <row r="12" spans="2:10" ht="12.75" customHeight="1" x14ac:dyDescent="0.25">
      <c r="B12" s="86"/>
      <c r="C12" s="19"/>
      <c r="D12" s="17"/>
      <c r="E12"/>
      <c r="J12" s="83"/>
    </row>
    <row r="13" spans="2:10" ht="61.5" customHeight="1" x14ac:dyDescent="0.25">
      <c r="B13" s="86"/>
      <c r="C13" s="19" t="s">
        <v>62</v>
      </c>
      <c r="D13" s="17" t="s">
        <v>63</v>
      </c>
      <c r="E13" s="43" t="s">
        <v>55</v>
      </c>
      <c r="F13" s="17" t="s">
        <v>64</v>
      </c>
      <c r="G13" s="41" t="s">
        <v>50</v>
      </c>
      <c r="H13" s="46" t="s">
        <v>190</v>
      </c>
      <c r="I13" s="47" t="s">
        <v>191</v>
      </c>
      <c r="J13" s="82">
        <v>3</v>
      </c>
    </row>
    <row r="14" spans="2:10" ht="12.75" customHeight="1" x14ac:dyDescent="0.25">
      <c r="B14" s="50"/>
      <c r="C14" s="19"/>
      <c r="D14" s="17"/>
      <c r="E14"/>
      <c r="J14" s="83"/>
    </row>
    <row r="15" spans="2:10" ht="60" x14ac:dyDescent="0.25">
      <c r="B15" s="86" t="s">
        <v>68</v>
      </c>
      <c r="C15" s="19" t="s">
        <v>69</v>
      </c>
      <c r="D15" s="17" t="s">
        <v>70</v>
      </c>
      <c r="E15" s="43" t="s">
        <v>62</v>
      </c>
      <c r="F15" s="17" t="s">
        <v>71</v>
      </c>
      <c r="G15" s="41" t="s">
        <v>74</v>
      </c>
      <c r="H15" s="46" t="s">
        <v>192</v>
      </c>
      <c r="I15" s="47" t="s">
        <v>193</v>
      </c>
      <c r="J15" s="82">
        <v>-3</v>
      </c>
    </row>
    <row r="16" spans="2:10" ht="12.75" customHeight="1" x14ac:dyDescent="0.25">
      <c r="B16" s="86"/>
      <c r="C16" s="19"/>
      <c r="D16" s="17"/>
      <c r="E16"/>
      <c r="J16" s="83"/>
    </row>
    <row r="17" spans="2:10" ht="81" customHeight="1" x14ac:dyDescent="0.25">
      <c r="B17" s="86"/>
      <c r="C17" s="19" t="s">
        <v>76</v>
      </c>
      <c r="D17" s="17" t="s">
        <v>77</v>
      </c>
      <c r="E17" s="43" t="s">
        <v>69</v>
      </c>
      <c r="F17" s="17" t="s">
        <v>78</v>
      </c>
      <c r="G17" s="41" t="s">
        <v>81</v>
      </c>
      <c r="H17" s="46" t="s">
        <v>254</v>
      </c>
      <c r="I17" s="47" t="s">
        <v>194</v>
      </c>
      <c r="J17" s="82">
        <v>-1</v>
      </c>
    </row>
    <row r="18" spans="2:10" ht="12.75" customHeight="1" x14ac:dyDescent="0.25">
      <c r="B18" s="51"/>
      <c r="C18" s="52"/>
      <c r="D18" s="53"/>
      <c r="E18"/>
      <c r="J18" s="83"/>
    </row>
    <row r="19" spans="2:10" ht="82.5" customHeight="1" x14ac:dyDescent="0.25">
      <c r="B19" s="28"/>
      <c r="C19" s="21"/>
      <c r="D19" s="22"/>
      <c r="E19" s="43" t="s">
        <v>76</v>
      </c>
      <c r="F19" s="17" t="s">
        <v>82</v>
      </c>
      <c r="G19" s="41" t="s">
        <v>81</v>
      </c>
      <c r="H19" s="46" t="s">
        <v>195</v>
      </c>
      <c r="I19" s="49" t="s">
        <v>196</v>
      </c>
      <c r="J19" s="82">
        <v>3</v>
      </c>
    </row>
    <row r="20" spans="2:10" ht="45" hidden="1" x14ac:dyDescent="0.25">
      <c r="B20" s="86" t="s">
        <v>86</v>
      </c>
      <c r="C20" s="19" t="s">
        <v>87</v>
      </c>
      <c r="D20" s="17" t="s">
        <v>88</v>
      </c>
      <c r="E20" s="43" t="s">
        <v>87</v>
      </c>
      <c r="F20" s="17" t="s">
        <v>89</v>
      </c>
      <c r="G20" s="41" t="s">
        <v>92</v>
      </c>
      <c r="H20" s="46"/>
      <c r="I20" s="47"/>
      <c r="J20" s="82"/>
    </row>
    <row r="21" spans="2:10" ht="288" hidden="1" customHeight="1" x14ac:dyDescent="0.25">
      <c r="B21" s="86"/>
      <c r="C21" s="19" t="s">
        <v>93</v>
      </c>
      <c r="D21" s="17" t="s">
        <v>94</v>
      </c>
      <c r="E21" s="43" t="s">
        <v>93</v>
      </c>
      <c r="F21" s="17" t="s">
        <v>95</v>
      </c>
      <c r="G21" s="41" t="s">
        <v>98</v>
      </c>
      <c r="H21" s="46"/>
      <c r="I21" s="47"/>
      <c r="J21" s="82"/>
    </row>
    <row r="22" spans="2:10" ht="12.75" customHeight="1" x14ac:dyDescent="0.25">
      <c r="B22" s="51"/>
      <c r="C22" s="52"/>
      <c r="D22" s="53"/>
      <c r="E22"/>
      <c r="J22" s="83"/>
    </row>
    <row r="23" spans="2:10" s="8" customFormat="1" ht="69.75" customHeight="1" x14ac:dyDescent="0.25">
      <c r="B23" s="20"/>
      <c r="D23" s="14"/>
      <c r="E23" s="43" t="s">
        <v>87</v>
      </c>
      <c r="F23" s="17" t="s">
        <v>99</v>
      </c>
      <c r="G23" s="41" t="s">
        <v>81</v>
      </c>
      <c r="H23" s="46" t="s">
        <v>197</v>
      </c>
      <c r="I23" s="47" t="s">
        <v>255</v>
      </c>
      <c r="J23" s="84">
        <v>2</v>
      </c>
    </row>
    <row r="24" spans="2:10" s="8" customFormat="1" ht="12.75" customHeight="1" x14ac:dyDescent="0.25">
      <c r="B24" s="20"/>
      <c r="D24" s="14"/>
      <c r="E24"/>
      <c r="F24"/>
      <c r="G24"/>
      <c r="H24"/>
      <c r="I24"/>
      <c r="J24" s="83"/>
    </row>
    <row r="25" spans="2:10" ht="90.75" customHeight="1" x14ac:dyDescent="0.25">
      <c r="E25" s="43" t="s">
        <v>93</v>
      </c>
      <c r="F25" s="17" t="s">
        <v>103</v>
      </c>
      <c r="G25" s="42" t="s">
        <v>50</v>
      </c>
      <c r="H25" s="48" t="s">
        <v>198</v>
      </c>
      <c r="I25" s="49" t="s">
        <v>173</v>
      </c>
      <c r="J25" s="82">
        <v>3</v>
      </c>
    </row>
    <row r="26" spans="2:10" ht="12.75" customHeight="1" x14ac:dyDescent="0.25">
      <c r="E26"/>
      <c r="J26" s="83"/>
    </row>
    <row r="27" spans="2:10" ht="60" x14ac:dyDescent="0.25">
      <c r="E27" s="43" t="s">
        <v>106</v>
      </c>
      <c r="F27" s="17" t="s">
        <v>107</v>
      </c>
      <c r="G27" s="41" t="s">
        <v>81</v>
      </c>
      <c r="H27" s="46" t="s">
        <v>199</v>
      </c>
      <c r="I27" s="47" t="s">
        <v>200</v>
      </c>
      <c r="J27" s="82">
        <v>1</v>
      </c>
    </row>
    <row r="28" spans="2:10" x14ac:dyDescent="0.25">
      <c r="E28"/>
      <c r="J28" s="83"/>
    </row>
    <row r="29" spans="2:10" ht="76.5" customHeight="1" x14ac:dyDescent="0.25">
      <c r="E29" s="43" t="s">
        <v>110</v>
      </c>
      <c r="F29" s="17" t="s">
        <v>111</v>
      </c>
      <c r="G29" s="41" t="s">
        <v>50</v>
      </c>
      <c r="H29" s="46" t="s">
        <v>201</v>
      </c>
      <c r="I29" s="47" t="s">
        <v>256</v>
      </c>
      <c r="J29" s="82">
        <v>2</v>
      </c>
    </row>
    <row r="31" spans="2:10" x14ac:dyDescent="0.25">
      <c r="J31">
        <f>SUM(J5:J29)</f>
        <v>16</v>
      </c>
    </row>
  </sheetData>
  <mergeCells count="8">
    <mergeCell ref="B20:B21"/>
    <mergeCell ref="E2:E3"/>
    <mergeCell ref="F2:F3"/>
    <mergeCell ref="G2:G3"/>
    <mergeCell ref="H2:I2"/>
    <mergeCell ref="J2:J3"/>
    <mergeCell ref="B5:B13"/>
    <mergeCell ref="B15:B17"/>
  </mergeCells>
  <conditionalFormatting sqref="J5:J29">
    <cfRule type="dataBar" priority="1">
      <dataBar>
        <cfvo type="min"/>
        <cfvo type="max"/>
        <color rgb="FF638EC6"/>
      </dataBar>
      <extLst>
        <ext xmlns:x14="http://schemas.microsoft.com/office/spreadsheetml/2009/9/main" uri="{B025F937-C7B1-47D3-B67F-A62EFF666E3E}">
          <x14:id>{9F2D35BD-5618-4D00-834B-64E1BE67AE32}</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F2D35BD-5618-4D00-834B-64E1BE67AE32}">
            <x14:dataBar minLength="0" maxLength="100" border="1" negativeBarBorderColorSameAsPositive="0">
              <x14:cfvo type="autoMin"/>
              <x14:cfvo type="autoMax"/>
              <x14:borderColor rgb="FF638EC6"/>
              <x14:negativeFillColor rgb="FFFF0000"/>
              <x14:negativeBorderColor rgb="FFFF0000"/>
              <x14:axisColor rgb="FF000000"/>
            </x14:dataBar>
          </x14:cfRule>
          <xm:sqref>J5:J29</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1"/>
  <sheetViews>
    <sheetView showGridLines="0" workbookViewId="0">
      <pane ySplit="3" topLeftCell="A4" activePane="bottomLeft" state="frozen"/>
      <selection activeCell="L8" sqref="L8"/>
      <selection pane="bottomLeft" activeCell="B2" sqref="B2:B3"/>
    </sheetView>
  </sheetViews>
  <sheetFormatPr baseColWidth="10" defaultColWidth="11.42578125" defaultRowHeight="15" x14ac:dyDescent="0.25"/>
  <cols>
    <col min="1" max="1" width="2.7109375" customWidth="1"/>
    <col min="2" max="2" width="11" style="14" customWidth="1"/>
    <col min="3" max="3" width="22" customWidth="1"/>
    <col min="4" max="4" width="5.7109375" customWidth="1"/>
    <col min="5" max="5" width="17.85546875" customWidth="1"/>
    <col min="6" max="6" width="13.42578125" customWidth="1"/>
    <col min="7" max="7" width="5.7109375" customWidth="1"/>
    <col min="8" max="9" width="13.42578125" customWidth="1"/>
    <col min="10" max="10" width="2.7109375" customWidth="1"/>
    <col min="11" max="12" width="31.140625" customWidth="1"/>
  </cols>
  <sheetData>
    <row r="2" spans="2:12" s="13" customFormat="1" ht="15" customHeight="1" x14ac:dyDescent="0.25">
      <c r="B2" s="87" t="s">
        <v>21</v>
      </c>
      <c r="C2" s="88" t="s">
        <v>22</v>
      </c>
      <c r="D2"/>
      <c r="E2" s="97" t="s">
        <v>26</v>
      </c>
      <c r="F2" s="98" t="s">
        <v>163</v>
      </c>
      <c r="G2"/>
      <c r="H2" s="99" t="s">
        <v>25</v>
      </c>
      <c r="I2" s="100" t="s">
        <v>163</v>
      </c>
      <c r="J2"/>
      <c r="K2" s="90" t="s">
        <v>162</v>
      </c>
      <c r="L2" s="90"/>
    </row>
    <row r="3" spans="2:12" s="13" customFormat="1" ht="15" customHeight="1" x14ac:dyDescent="0.25">
      <c r="B3" s="87"/>
      <c r="C3" s="88"/>
      <c r="D3"/>
      <c r="E3" s="97"/>
      <c r="F3" s="98"/>
      <c r="G3"/>
      <c r="H3" s="99"/>
      <c r="I3" s="100"/>
      <c r="J3"/>
      <c r="K3" s="39" t="s">
        <v>164</v>
      </c>
      <c r="L3" s="40" t="s">
        <v>165</v>
      </c>
    </row>
    <row r="4" spans="2:12" ht="15" customHeight="1" x14ac:dyDescent="0.25">
      <c r="B4" s="22"/>
      <c r="C4" s="22"/>
    </row>
    <row r="5" spans="2:12" ht="90.75" customHeight="1" x14ac:dyDescent="0.25">
      <c r="B5" s="24" t="s">
        <v>28</v>
      </c>
      <c r="C5" s="17" t="s">
        <v>42</v>
      </c>
      <c r="E5" s="41" t="s">
        <v>46</v>
      </c>
      <c r="F5" s="82">
        <v>2</v>
      </c>
      <c r="H5" s="41" t="s">
        <v>45</v>
      </c>
      <c r="I5" s="82">
        <v>-1</v>
      </c>
      <c r="K5" s="81" t="s">
        <v>166</v>
      </c>
      <c r="L5" s="44" t="s">
        <v>167</v>
      </c>
    </row>
    <row r="6" spans="2:12" ht="12.75" customHeight="1" x14ac:dyDescent="0.25">
      <c r="B6"/>
      <c r="F6" s="83"/>
      <c r="I6" s="83"/>
    </row>
    <row r="7" spans="2:12" ht="51.75" customHeight="1" x14ac:dyDescent="0.25">
      <c r="B7" s="24" t="s">
        <v>34</v>
      </c>
      <c r="C7" s="17" t="s">
        <v>47</v>
      </c>
      <c r="E7" s="41" t="s">
        <v>46</v>
      </c>
      <c r="F7" s="82">
        <v>3</v>
      </c>
      <c r="H7" s="41" t="s">
        <v>50</v>
      </c>
      <c r="I7" s="82">
        <v>3</v>
      </c>
      <c r="K7" s="46" t="s">
        <v>168</v>
      </c>
      <c r="L7" s="47" t="s">
        <v>169</v>
      </c>
    </row>
    <row r="8" spans="2:12" ht="12.75" customHeight="1" x14ac:dyDescent="0.25">
      <c r="B8"/>
      <c r="F8" s="83"/>
      <c r="I8" s="83"/>
    </row>
    <row r="9" spans="2:12" ht="84.75" customHeight="1" x14ac:dyDescent="0.25">
      <c r="B9" s="24" t="s">
        <v>40</v>
      </c>
      <c r="C9" s="17" t="s">
        <v>52</v>
      </c>
      <c r="E9" s="41" t="s">
        <v>46</v>
      </c>
      <c r="F9" s="82">
        <v>2</v>
      </c>
      <c r="H9" s="41" t="s">
        <v>45</v>
      </c>
      <c r="I9" s="82">
        <v>2</v>
      </c>
      <c r="K9" s="81" t="s">
        <v>166</v>
      </c>
      <c r="L9" s="47" t="s">
        <v>170</v>
      </c>
    </row>
    <row r="10" spans="2:12" x14ac:dyDescent="0.25">
      <c r="B10"/>
      <c r="F10" s="83"/>
      <c r="I10" s="83"/>
    </row>
    <row r="11" spans="2:12" ht="61.5" customHeight="1" x14ac:dyDescent="0.25">
      <c r="B11" s="24" t="s">
        <v>51</v>
      </c>
      <c r="C11" s="17" t="s">
        <v>57</v>
      </c>
      <c r="E11" s="42" t="s">
        <v>61</v>
      </c>
      <c r="F11" s="82">
        <v>-3</v>
      </c>
      <c r="H11" s="42" t="s">
        <v>258</v>
      </c>
      <c r="I11" s="82">
        <v>2</v>
      </c>
      <c r="K11" s="48" t="s">
        <v>173</v>
      </c>
      <c r="L11" s="49" t="s">
        <v>171</v>
      </c>
    </row>
    <row r="12" spans="2:12" ht="12.75" customHeight="1" x14ac:dyDescent="0.25">
      <c r="B12"/>
      <c r="F12" s="83"/>
      <c r="I12" s="83"/>
    </row>
    <row r="13" spans="2:12" ht="61.5" customHeight="1" x14ac:dyDescent="0.25">
      <c r="B13" s="24" t="s">
        <v>55</v>
      </c>
      <c r="C13" s="17" t="s">
        <v>64</v>
      </c>
      <c r="E13" s="41" t="s">
        <v>67</v>
      </c>
      <c r="F13" s="82">
        <v>3</v>
      </c>
      <c r="H13" s="41" t="s">
        <v>50</v>
      </c>
      <c r="I13" s="82">
        <v>3</v>
      </c>
      <c r="K13" s="46" t="s">
        <v>172</v>
      </c>
      <c r="L13" s="47" t="s">
        <v>173</v>
      </c>
    </row>
    <row r="14" spans="2:12" ht="12.75" customHeight="1" x14ac:dyDescent="0.25">
      <c r="B14"/>
      <c r="F14" s="83"/>
      <c r="I14" s="83"/>
    </row>
    <row r="15" spans="2:12" ht="80.25" customHeight="1" x14ac:dyDescent="0.25">
      <c r="B15" s="24" t="s">
        <v>62</v>
      </c>
      <c r="C15" s="17" t="s">
        <v>71</v>
      </c>
      <c r="E15" s="41" t="s">
        <v>75</v>
      </c>
      <c r="F15" s="82">
        <v>3</v>
      </c>
      <c r="H15" s="41" t="s">
        <v>74</v>
      </c>
      <c r="I15" s="82">
        <v>1</v>
      </c>
      <c r="K15" s="46" t="s">
        <v>174</v>
      </c>
      <c r="L15" s="47" t="s">
        <v>175</v>
      </c>
    </row>
    <row r="16" spans="2:12" ht="12.75" customHeight="1" x14ac:dyDescent="0.25">
      <c r="B16"/>
      <c r="F16" s="83"/>
      <c r="I16" s="83"/>
    </row>
    <row r="17" spans="1:14" ht="90" x14ac:dyDescent="0.25">
      <c r="B17" s="24" t="s">
        <v>69</v>
      </c>
      <c r="C17" s="17" t="s">
        <v>78</v>
      </c>
      <c r="E17" s="41" t="s">
        <v>75</v>
      </c>
      <c r="F17" s="82">
        <v>3</v>
      </c>
      <c r="H17" s="41" t="s">
        <v>81</v>
      </c>
      <c r="I17" s="82">
        <v>-3</v>
      </c>
      <c r="K17" s="46" t="s">
        <v>176</v>
      </c>
      <c r="L17" s="47" t="s">
        <v>175</v>
      </c>
    </row>
    <row r="18" spans="1:14" ht="12.75" customHeight="1" x14ac:dyDescent="0.25">
      <c r="B18"/>
      <c r="F18" s="83"/>
      <c r="I18" s="83"/>
    </row>
    <row r="19" spans="1:14" ht="82.5" customHeight="1" x14ac:dyDescent="0.25">
      <c r="B19" s="24" t="s">
        <v>76</v>
      </c>
      <c r="C19" s="17" t="s">
        <v>82</v>
      </c>
      <c r="E19" s="41" t="s">
        <v>85</v>
      </c>
      <c r="F19" s="82">
        <v>-3</v>
      </c>
      <c r="H19" s="41" t="s">
        <v>81</v>
      </c>
      <c r="I19" s="82">
        <v>3</v>
      </c>
      <c r="K19" s="48" t="s">
        <v>173</v>
      </c>
      <c r="L19" s="49" t="s">
        <v>177</v>
      </c>
    </row>
    <row r="20" spans="1:14" ht="45" hidden="1" customHeight="1" x14ac:dyDescent="0.25">
      <c r="B20" s="24" t="s">
        <v>87</v>
      </c>
      <c r="C20" s="17" t="s">
        <v>89</v>
      </c>
      <c r="E20" s="41" t="s">
        <v>92</v>
      </c>
      <c r="F20" s="82"/>
      <c r="H20" s="41" t="s">
        <v>92</v>
      </c>
      <c r="I20" s="82"/>
      <c r="K20" s="46"/>
      <c r="L20" s="47"/>
    </row>
    <row r="21" spans="1:14" ht="288" hidden="1" customHeight="1" x14ac:dyDescent="0.25">
      <c r="B21" s="24" t="s">
        <v>93</v>
      </c>
      <c r="C21" s="17" t="s">
        <v>95</v>
      </c>
      <c r="E21" s="41" t="s">
        <v>98</v>
      </c>
      <c r="F21" s="82"/>
      <c r="H21" s="41" t="s">
        <v>98</v>
      </c>
      <c r="I21" s="82"/>
      <c r="K21" s="46"/>
      <c r="L21" s="47"/>
    </row>
    <row r="22" spans="1:14" ht="12.75" customHeight="1" x14ac:dyDescent="0.25">
      <c r="B22"/>
      <c r="F22" s="83"/>
      <c r="I22" s="83"/>
    </row>
    <row r="23" spans="1:14" s="8" customFormat="1" ht="78" customHeight="1" x14ac:dyDescent="0.25">
      <c r="B23" s="24" t="s">
        <v>87</v>
      </c>
      <c r="C23" s="17" t="s">
        <v>99</v>
      </c>
      <c r="D23"/>
      <c r="E23" s="41" t="s">
        <v>102</v>
      </c>
      <c r="F23" s="84">
        <v>2</v>
      </c>
      <c r="G23"/>
      <c r="H23" s="41" t="s">
        <v>81</v>
      </c>
      <c r="I23" s="84">
        <v>2</v>
      </c>
      <c r="J23"/>
      <c r="K23" s="46" t="s">
        <v>178</v>
      </c>
      <c r="L23" s="47" t="s">
        <v>179</v>
      </c>
    </row>
    <row r="24" spans="1:14" s="8" customFormat="1" ht="12.75" customHeight="1" x14ac:dyDescent="0.25">
      <c r="A24"/>
      <c r="B24"/>
      <c r="C24"/>
      <c r="D24"/>
      <c r="E24"/>
      <c r="F24" s="83"/>
      <c r="G24"/>
      <c r="H24"/>
      <c r="I24" s="83"/>
      <c r="J24"/>
      <c r="K24"/>
      <c r="L24"/>
      <c r="N24"/>
    </row>
    <row r="25" spans="1:14" ht="63.75" customHeight="1" x14ac:dyDescent="0.25">
      <c r="B25" s="24" t="s">
        <v>93</v>
      </c>
      <c r="C25" s="17" t="s">
        <v>103</v>
      </c>
      <c r="E25" s="42" t="s">
        <v>61</v>
      </c>
      <c r="F25" s="82">
        <v>-3</v>
      </c>
      <c r="H25" s="42" t="s">
        <v>50</v>
      </c>
      <c r="I25" s="82">
        <v>3</v>
      </c>
      <c r="K25" s="48" t="s">
        <v>173</v>
      </c>
      <c r="L25" s="49" t="s">
        <v>171</v>
      </c>
    </row>
    <row r="26" spans="1:14" ht="12.75" customHeight="1" x14ac:dyDescent="0.25">
      <c r="B26"/>
      <c r="F26" s="83"/>
      <c r="I26" s="83"/>
    </row>
    <row r="27" spans="1:14" ht="63.75" customHeight="1" x14ac:dyDescent="0.25">
      <c r="B27" s="24" t="s">
        <v>106</v>
      </c>
      <c r="C27" s="17" t="s">
        <v>107</v>
      </c>
      <c r="E27" s="41" t="s">
        <v>85</v>
      </c>
      <c r="F27" s="82">
        <v>2</v>
      </c>
      <c r="H27" s="41" t="s">
        <v>81</v>
      </c>
      <c r="I27" s="82">
        <v>1</v>
      </c>
      <c r="K27" s="46" t="s">
        <v>180</v>
      </c>
      <c r="L27" s="47" t="s">
        <v>181</v>
      </c>
    </row>
    <row r="28" spans="1:14" ht="12.75" customHeight="1" x14ac:dyDescent="0.25">
      <c r="B28"/>
      <c r="F28" s="83"/>
      <c r="I28" s="83"/>
    </row>
    <row r="29" spans="1:14" ht="78" customHeight="1" x14ac:dyDescent="0.25">
      <c r="B29" s="24" t="s">
        <v>110</v>
      </c>
      <c r="C29" s="17" t="s">
        <v>111</v>
      </c>
      <c r="E29" s="41" t="s">
        <v>67</v>
      </c>
      <c r="F29" s="82">
        <v>1</v>
      </c>
      <c r="H29" s="41" t="s">
        <v>50</v>
      </c>
      <c r="I29" s="82">
        <v>2</v>
      </c>
      <c r="K29" s="46" t="s">
        <v>172</v>
      </c>
      <c r="L29" s="47" t="s">
        <v>182</v>
      </c>
    </row>
    <row r="31" spans="1:14" x14ac:dyDescent="0.25">
      <c r="F31">
        <f>SUM(F5:F29)</f>
        <v>12</v>
      </c>
      <c r="I31">
        <f>SUM(I5:I29)</f>
        <v>18</v>
      </c>
    </row>
  </sheetData>
  <mergeCells count="7">
    <mergeCell ref="B2:B3"/>
    <mergeCell ref="C2:C3"/>
    <mergeCell ref="E2:E3"/>
    <mergeCell ref="K2:L2"/>
    <mergeCell ref="F2:F3"/>
    <mergeCell ref="H2:H3"/>
    <mergeCell ref="I2:I3"/>
  </mergeCells>
  <conditionalFormatting sqref="F5:F29">
    <cfRule type="dataBar" priority="2">
      <dataBar>
        <cfvo type="min"/>
        <cfvo type="max"/>
        <color rgb="FF638EC6"/>
      </dataBar>
      <extLst>
        <ext xmlns:x14="http://schemas.microsoft.com/office/spreadsheetml/2009/9/main" uri="{B025F937-C7B1-47D3-B67F-A62EFF666E3E}">
          <x14:id>{1D49B5AF-A5AA-45B5-8739-809CF60DC073}</x14:id>
        </ext>
      </extLst>
    </cfRule>
  </conditionalFormatting>
  <conditionalFormatting sqref="I5:I29">
    <cfRule type="dataBar" priority="1">
      <dataBar>
        <cfvo type="min"/>
        <cfvo type="max"/>
        <color rgb="FF638EC6"/>
      </dataBar>
      <extLst>
        <ext xmlns:x14="http://schemas.microsoft.com/office/spreadsheetml/2009/9/main" uri="{B025F937-C7B1-47D3-B67F-A62EFF666E3E}">
          <x14:id>{EE4CAFC8-5AAE-4C60-A742-BA1C533E9F51}</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1D49B5AF-A5AA-45B5-8739-809CF60DC073}">
            <x14:dataBar minLength="0" maxLength="100" border="1" negativeBarBorderColorSameAsPositive="0">
              <x14:cfvo type="autoMin"/>
              <x14:cfvo type="autoMax"/>
              <x14:borderColor rgb="FF638EC6"/>
              <x14:negativeFillColor rgb="FFFF0000"/>
              <x14:negativeBorderColor rgb="FFFF0000"/>
              <x14:axisColor rgb="FF000000"/>
            </x14:dataBar>
          </x14:cfRule>
          <xm:sqref>F5:F29</xm:sqref>
        </x14:conditionalFormatting>
        <x14:conditionalFormatting xmlns:xm="http://schemas.microsoft.com/office/excel/2006/main">
          <x14:cfRule type="dataBar" id="{EE4CAFC8-5AAE-4C60-A742-BA1C533E9F51}">
            <x14:dataBar minLength="0" maxLength="100" border="1" negativeBarBorderColorSameAsPositive="0">
              <x14:cfvo type="autoMin"/>
              <x14:cfvo type="autoMax"/>
              <x14:borderColor rgb="FF638EC6"/>
              <x14:negativeFillColor rgb="FFFF0000"/>
              <x14:negativeBorderColor rgb="FFFF0000"/>
              <x14:axisColor rgb="FF000000"/>
            </x14:dataBar>
          </x14:cfRule>
          <xm:sqref>I5:I29</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6"/>
  <sheetViews>
    <sheetView showGridLines="0" workbookViewId="0">
      <pane ySplit="4" topLeftCell="A5" activePane="bottomLeft" state="frozen"/>
      <selection activeCell="L8" sqref="L8"/>
      <selection pane="bottomLeft" activeCell="L8" sqref="L8"/>
    </sheetView>
  </sheetViews>
  <sheetFormatPr baseColWidth="10" defaultColWidth="11.42578125" defaultRowHeight="15" x14ac:dyDescent="0.25"/>
  <cols>
    <col min="1" max="1" width="1.42578125" customWidth="1"/>
    <col min="2" max="2" width="8" style="15" customWidth="1"/>
    <col min="3" max="3" width="13.28515625" style="14" customWidth="1"/>
    <col min="4" max="4" width="20.42578125" customWidth="1"/>
    <col min="5" max="5" width="1.7109375" customWidth="1"/>
    <col min="6" max="6" width="10.85546875" style="54" customWidth="1"/>
    <col min="7" max="8" width="0.28515625" style="15" hidden="1" customWidth="1"/>
    <col min="9" max="9" width="19.7109375" customWidth="1"/>
    <col min="10" max="10" width="1.42578125" customWidth="1"/>
    <col min="11" max="11" width="53.85546875" customWidth="1"/>
    <col min="12" max="12" width="55.85546875" customWidth="1"/>
    <col min="13" max="13" width="1.140625" customWidth="1"/>
    <col min="14" max="14" width="15.5703125" style="54" hidden="1" customWidth="1"/>
  </cols>
  <sheetData>
    <row r="2" spans="2:14" s="7" customFormat="1" ht="15.75" x14ac:dyDescent="0.25">
      <c r="B2" s="101" t="s">
        <v>202</v>
      </c>
      <c r="C2" s="101"/>
      <c r="D2" s="101"/>
      <c r="F2" s="102" t="s">
        <v>203</v>
      </c>
      <c r="G2" s="102"/>
      <c r="H2" s="102"/>
      <c r="I2" s="102"/>
      <c r="K2" s="103" t="s">
        <v>162</v>
      </c>
      <c r="L2" s="103"/>
      <c r="N2" s="54"/>
    </row>
    <row r="3" spans="2:14" s="13" customFormat="1" ht="33" customHeight="1" x14ac:dyDescent="0.25">
      <c r="B3" s="11" t="s">
        <v>204</v>
      </c>
      <c r="C3" s="9" t="s">
        <v>20</v>
      </c>
      <c r="D3" s="9" t="s">
        <v>22</v>
      </c>
      <c r="E3"/>
      <c r="F3" s="55" t="s">
        <v>205</v>
      </c>
      <c r="G3" s="11" t="s">
        <v>206</v>
      </c>
      <c r="H3" s="56"/>
      <c r="I3" s="57" t="s">
        <v>207</v>
      </c>
      <c r="J3"/>
      <c r="K3" s="58" t="s">
        <v>164</v>
      </c>
      <c r="L3" s="59" t="s">
        <v>165</v>
      </c>
      <c r="M3" s="8"/>
      <c r="N3" s="60" t="s">
        <v>208</v>
      </c>
    </row>
    <row r="4" spans="2:14" s="13" customFormat="1" x14ac:dyDescent="0.25">
      <c r="B4" s="15"/>
      <c r="C4" s="14"/>
      <c r="E4"/>
      <c r="F4" s="54"/>
      <c r="G4" s="15"/>
      <c r="H4" s="15"/>
      <c r="J4"/>
      <c r="N4" s="54"/>
    </row>
    <row r="5" spans="2:14" ht="103.5" customHeight="1" x14ac:dyDescent="0.25">
      <c r="B5" s="16" t="s">
        <v>28</v>
      </c>
      <c r="C5" s="17" t="s">
        <v>29</v>
      </c>
      <c r="D5" s="17" t="s">
        <v>209</v>
      </c>
      <c r="F5" s="61" t="s">
        <v>85</v>
      </c>
      <c r="G5" s="62" t="s">
        <v>210</v>
      </c>
      <c r="H5" s="63"/>
      <c r="I5" s="64" t="s">
        <v>211</v>
      </c>
      <c r="K5" s="65" t="s">
        <v>212</v>
      </c>
      <c r="L5" s="66" t="s">
        <v>213</v>
      </c>
      <c r="N5" s="67">
        <v>1</v>
      </c>
    </row>
    <row r="6" spans="2:14" ht="10.5" customHeight="1" x14ac:dyDescent="0.25">
      <c r="B6"/>
      <c r="C6"/>
      <c r="F6" s="7"/>
      <c r="G6"/>
      <c r="H6"/>
      <c r="I6" s="68"/>
      <c r="N6"/>
    </row>
    <row r="7" spans="2:14" ht="270" x14ac:dyDescent="0.25">
      <c r="B7" s="16" t="s">
        <v>34</v>
      </c>
      <c r="C7" s="17" t="s">
        <v>29</v>
      </c>
      <c r="D7" s="17" t="s">
        <v>214</v>
      </c>
      <c r="F7" s="61" t="s">
        <v>120</v>
      </c>
      <c r="G7" s="63"/>
      <c r="H7" s="63"/>
      <c r="I7" s="64" t="s">
        <v>215</v>
      </c>
      <c r="K7" s="65" t="s">
        <v>216</v>
      </c>
      <c r="L7" s="66" t="s">
        <v>217</v>
      </c>
      <c r="N7" s="67">
        <v>3</v>
      </c>
    </row>
    <row r="8" spans="2:14" x14ac:dyDescent="0.25">
      <c r="B8"/>
      <c r="C8"/>
      <c r="F8" s="7"/>
      <c r="G8"/>
      <c r="H8"/>
      <c r="I8" s="68"/>
      <c r="N8"/>
    </row>
    <row r="9" spans="2:14" ht="97.5" customHeight="1" x14ac:dyDescent="0.25">
      <c r="B9" s="16" t="s">
        <v>40</v>
      </c>
      <c r="C9" s="17" t="s">
        <v>41</v>
      </c>
      <c r="D9" s="25" t="s">
        <v>218</v>
      </c>
      <c r="F9" s="61" t="s">
        <v>219</v>
      </c>
      <c r="G9" s="63" t="s">
        <v>210</v>
      </c>
      <c r="H9" s="63"/>
      <c r="I9" s="64" t="s">
        <v>220</v>
      </c>
      <c r="K9" s="65" t="s">
        <v>221</v>
      </c>
      <c r="L9" s="66" t="s">
        <v>222</v>
      </c>
      <c r="N9" s="67">
        <v>4</v>
      </c>
    </row>
    <row r="10" spans="2:14" x14ac:dyDescent="0.25">
      <c r="B10"/>
      <c r="C10"/>
      <c r="F10" s="7"/>
      <c r="G10"/>
      <c r="H10"/>
      <c r="I10" s="68"/>
      <c r="N10"/>
    </row>
    <row r="11" spans="2:14" ht="252" customHeight="1" x14ac:dyDescent="0.25">
      <c r="B11" s="16" t="s">
        <v>51</v>
      </c>
      <c r="C11" s="17" t="s">
        <v>41</v>
      </c>
      <c r="D11" s="25" t="s">
        <v>223</v>
      </c>
      <c r="F11" s="61" t="s">
        <v>224</v>
      </c>
      <c r="G11" s="62" t="s">
        <v>210</v>
      </c>
      <c r="H11" s="63"/>
      <c r="I11" s="64" t="s">
        <v>225</v>
      </c>
      <c r="K11" s="65" t="s">
        <v>226</v>
      </c>
      <c r="L11" s="66" t="s">
        <v>227</v>
      </c>
      <c r="N11" s="69">
        <v>5</v>
      </c>
    </row>
    <row r="12" spans="2:14" x14ac:dyDescent="0.25">
      <c r="B12"/>
      <c r="C12"/>
      <c r="F12" s="7"/>
      <c r="G12"/>
      <c r="H12"/>
      <c r="I12" s="68"/>
      <c r="N12"/>
    </row>
    <row r="13" spans="2:14" ht="105" x14ac:dyDescent="0.25">
      <c r="B13" s="16" t="s">
        <v>55</v>
      </c>
      <c r="C13" s="17" t="s">
        <v>228</v>
      </c>
      <c r="D13" s="25" t="s">
        <v>229</v>
      </c>
      <c r="F13" s="61" t="s">
        <v>230</v>
      </c>
      <c r="G13" s="62" t="s">
        <v>210</v>
      </c>
      <c r="H13" s="63"/>
      <c r="I13" s="70" t="s">
        <v>231</v>
      </c>
      <c r="K13" s="71" t="s">
        <v>232</v>
      </c>
      <c r="L13" s="66" t="s">
        <v>233</v>
      </c>
      <c r="N13" s="69">
        <v>6</v>
      </c>
    </row>
    <row r="14" spans="2:14" x14ac:dyDescent="0.25">
      <c r="B14"/>
      <c r="C14"/>
      <c r="F14" s="7"/>
      <c r="G14"/>
      <c r="H14"/>
      <c r="I14" s="68"/>
      <c r="N14"/>
    </row>
    <row r="15" spans="2:14" ht="75" x14ac:dyDescent="0.25">
      <c r="B15" s="16" t="s">
        <v>62</v>
      </c>
      <c r="C15" s="17" t="s">
        <v>63</v>
      </c>
      <c r="D15" s="25" t="s">
        <v>234</v>
      </c>
      <c r="F15" s="61" t="s">
        <v>67</v>
      </c>
      <c r="G15" s="62" t="s">
        <v>210</v>
      </c>
      <c r="H15" s="63"/>
      <c r="I15" s="64" t="s">
        <v>235</v>
      </c>
      <c r="K15" s="65" t="s">
        <v>172</v>
      </c>
      <c r="L15" s="66" t="s">
        <v>173</v>
      </c>
      <c r="N15" s="69">
        <v>7</v>
      </c>
    </row>
    <row r="16" spans="2:14" x14ac:dyDescent="0.25">
      <c r="B16"/>
      <c r="C16"/>
      <c r="F16" s="7"/>
      <c r="G16"/>
      <c r="H16"/>
      <c r="I16" s="68"/>
      <c r="N16"/>
    </row>
    <row r="17" spans="2:14" ht="135" x14ac:dyDescent="0.25">
      <c r="B17" s="16" t="s">
        <v>69</v>
      </c>
      <c r="C17" s="17" t="s">
        <v>70</v>
      </c>
      <c r="D17" s="25" t="s">
        <v>236</v>
      </c>
      <c r="F17" s="61" t="s">
        <v>120</v>
      </c>
      <c r="G17" s="63" t="s">
        <v>210</v>
      </c>
      <c r="H17" s="63"/>
      <c r="I17" s="64" t="s">
        <v>215</v>
      </c>
      <c r="K17" s="65" t="s">
        <v>237</v>
      </c>
      <c r="L17" s="66" t="s">
        <v>238</v>
      </c>
      <c r="N17" s="69">
        <v>8</v>
      </c>
    </row>
    <row r="18" spans="2:14" x14ac:dyDescent="0.25">
      <c r="B18"/>
      <c r="C18"/>
      <c r="F18" s="7"/>
      <c r="G18"/>
      <c r="H18"/>
      <c r="I18" s="68"/>
      <c r="N18"/>
    </row>
    <row r="19" spans="2:14" ht="135" x14ac:dyDescent="0.25">
      <c r="B19" s="16" t="s">
        <v>76</v>
      </c>
      <c r="C19" s="17" t="s">
        <v>77</v>
      </c>
      <c r="D19" s="25" t="s">
        <v>239</v>
      </c>
      <c r="F19" s="61" t="s">
        <v>240</v>
      </c>
      <c r="G19" s="62" t="s">
        <v>210</v>
      </c>
      <c r="H19" s="63"/>
      <c r="I19" s="64" t="s">
        <v>241</v>
      </c>
      <c r="K19" s="65" t="s">
        <v>242</v>
      </c>
      <c r="L19" s="66" t="s">
        <v>243</v>
      </c>
      <c r="N19" s="72">
        <v>9</v>
      </c>
    </row>
    <row r="20" spans="2:14" x14ac:dyDescent="0.25">
      <c r="B20"/>
      <c r="C20"/>
      <c r="F20" s="7"/>
      <c r="G20"/>
      <c r="H20"/>
      <c r="I20" s="68"/>
      <c r="N20"/>
    </row>
    <row r="21" spans="2:14" ht="210" x14ac:dyDescent="0.25">
      <c r="B21" s="16" t="s">
        <v>87</v>
      </c>
      <c r="C21" s="17" t="s">
        <v>88</v>
      </c>
      <c r="D21" s="25" t="s">
        <v>244</v>
      </c>
      <c r="F21" s="61" t="s">
        <v>245</v>
      </c>
      <c r="G21" s="62" t="s">
        <v>210</v>
      </c>
      <c r="H21" s="63"/>
      <c r="I21" s="64" t="s">
        <v>246</v>
      </c>
      <c r="K21" s="65" t="s">
        <v>247</v>
      </c>
      <c r="L21" s="66" t="s">
        <v>248</v>
      </c>
      <c r="N21" s="72">
        <v>10</v>
      </c>
    </row>
    <row r="22" spans="2:14" x14ac:dyDescent="0.25">
      <c r="B22"/>
      <c r="C22"/>
      <c r="F22" s="7"/>
      <c r="G22"/>
      <c r="H22"/>
      <c r="I22" s="68"/>
      <c r="N22"/>
    </row>
    <row r="23" spans="2:14" ht="195" x14ac:dyDescent="0.25">
      <c r="B23" s="16" t="s">
        <v>93</v>
      </c>
      <c r="C23" s="17" t="s">
        <v>94</v>
      </c>
      <c r="D23" s="25" t="s">
        <v>249</v>
      </c>
      <c r="F23" s="61" t="s">
        <v>224</v>
      </c>
      <c r="G23" s="62" t="s">
        <v>210</v>
      </c>
      <c r="H23" s="63"/>
      <c r="I23" s="64" t="s">
        <v>250</v>
      </c>
      <c r="K23" s="65" t="s">
        <v>251</v>
      </c>
      <c r="L23" s="66" t="s">
        <v>252</v>
      </c>
      <c r="N23" s="73"/>
    </row>
    <row r="24" spans="2:14" ht="15" customHeight="1" x14ac:dyDescent="0.25">
      <c r="B24" s="74"/>
      <c r="C24" s="53"/>
      <c r="D24" s="75"/>
      <c r="F24" s="76"/>
      <c r="G24" s="77"/>
      <c r="H24" s="77"/>
      <c r="I24" s="78"/>
      <c r="K24" s="78"/>
      <c r="L24" s="78"/>
      <c r="M24" s="78"/>
      <c r="N24" s="76"/>
    </row>
    <row r="25" spans="2:14" ht="15" customHeight="1" x14ac:dyDescent="0.25">
      <c r="B25" s="74"/>
      <c r="C25" s="53"/>
      <c r="D25" s="75"/>
      <c r="F25" s="76"/>
      <c r="G25" s="77"/>
      <c r="H25" s="77"/>
      <c r="I25" s="78"/>
      <c r="K25" s="78"/>
      <c r="L25" s="78"/>
      <c r="M25" s="78"/>
      <c r="N25" s="76"/>
    </row>
    <row r="26" spans="2:14" x14ac:dyDescent="0.25">
      <c r="B26" s="79"/>
      <c r="C26" s="80"/>
      <c r="D26" s="78"/>
      <c r="F26" s="74"/>
      <c r="G26" s="79"/>
      <c r="H26" s="79"/>
      <c r="I26" s="78"/>
      <c r="K26" s="78"/>
      <c r="L26" s="78"/>
      <c r="M26" s="78"/>
      <c r="N26" s="74"/>
    </row>
  </sheetData>
  <mergeCells count="3">
    <mergeCell ref="B2:D2"/>
    <mergeCell ref="F2:I2"/>
    <mergeCell ref="K2:L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Prévision (2)</vt:lpstr>
      <vt:lpstr>Inventaire</vt:lpstr>
      <vt:lpstr>Existant</vt:lpstr>
      <vt:lpstr>Prévision</vt:lpstr>
      <vt:lpstr>Microsoft Existant</vt:lpstr>
      <vt:lpstr>SAS Existant</vt:lpstr>
      <vt:lpstr>Microsoft vs SAS</vt:lpstr>
      <vt:lpstr>Bilan outil Microsoft</vt:lpstr>
    </vt:vector>
  </TitlesOfParts>
  <Company>EDF ENR PWT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MONNERY Fabien</dc:creator>
  <cp:lastModifiedBy>MONNERY Fabien</cp:lastModifiedBy>
  <dcterms:created xsi:type="dcterms:W3CDTF">2014-10-17T16:02:55Z</dcterms:created>
  <dcterms:modified xsi:type="dcterms:W3CDTF">2015-01-29T08:34:05Z</dcterms:modified>
</cp:coreProperties>
</file>