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srv-sasdev\Partage\7 - Projet Renouvellement BI\_Temp\"/>
    </mc:Choice>
  </mc:AlternateContent>
  <bookViews>
    <workbookView xWindow="0" yWindow="0" windowWidth="20490" windowHeight="7755" tabRatio="635"/>
  </bookViews>
  <sheets>
    <sheet name="Analyse DMAAC" sheetId="23" r:id="rId1"/>
    <sheet name="Liste des causes principales" sheetId="22" r:id="rId2"/>
    <sheet name="Liste effets anomalies" sheetId="21" r:id="rId3"/>
    <sheet name="Synthese 5M Bis" sheetId="20" r:id="rId4"/>
    <sheet name="Synthese 5M" sheetId="19" r:id="rId5"/>
    <sheet name="AB - Methodes" sheetId="18" r:id="rId6"/>
    <sheet name="AB - Milieu" sheetId="17" r:id="rId7"/>
    <sheet name="AB - Personnel" sheetId="16" r:id="rId8"/>
    <sheet name="AB - Materiel" sheetId="15" r:id="rId9"/>
    <sheet name="AB - Matiere" sheetId="14" r:id="rId10"/>
    <sheet name="Arbre des cause" sheetId="13" r:id="rId11"/>
    <sheet name="Diagramme Ikishawa Bis" sheetId="12" r:id="rId12"/>
    <sheet name="Diagramme Ikishawa" sheetId="11" r:id="rId13"/>
    <sheet name="Analyse défaillance" sheetId="10" r:id="rId14"/>
    <sheet name="Interruption de service" sheetId="9" r:id="rId15"/>
    <sheet name="Matrice Eisenhower" sheetId="8" r:id="rId16"/>
    <sheet name="Prévision" sheetId="7" r:id="rId17"/>
    <sheet name="Inventaire" sheetId="5" r:id="rId18"/>
    <sheet name="Existant" sheetId="6" r:id="rId19"/>
    <sheet name="Site champFleuri" sheetId="1" r:id="rId20"/>
    <sheet name="Site Vaulx-Milieu" sheetId="3" r:id="rId21"/>
    <sheet name="Infrastructure SAS" sheetId="4" r:id="rId22"/>
  </sheets>
  <definedNames>
    <definedName name="_xlnm._FilterDatabase" localSheetId="14" hidden="1">'Interruption de service'!$B$4:$L$64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0" l="1"/>
  <c r="C5" i="20"/>
  <c r="D5" i="20"/>
  <c r="E5" i="20"/>
  <c r="C6" i="20"/>
  <c r="D6" i="20"/>
  <c r="E6" i="20"/>
  <c r="C7" i="20"/>
  <c r="D7" i="20"/>
  <c r="E7" i="20"/>
  <c r="C8" i="20"/>
  <c r="D8" i="20"/>
  <c r="E8" i="20"/>
  <c r="E9" i="20"/>
  <c r="D11" i="20"/>
  <c r="E11" i="20"/>
  <c r="C12" i="20"/>
  <c r="D12" i="20"/>
  <c r="E12" i="20"/>
  <c r="C13" i="20"/>
  <c r="D13" i="20"/>
  <c r="E13" i="20"/>
  <c r="C14" i="20"/>
  <c r="D14" i="20"/>
  <c r="C15" i="20"/>
  <c r="C17" i="20"/>
  <c r="D17" i="20"/>
  <c r="E17" i="20"/>
  <c r="C18" i="20"/>
  <c r="D18" i="20"/>
  <c r="E18" i="20"/>
  <c r="C19" i="20"/>
  <c r="D19" i="20"/>
  <c r="E19" i="20"/>
  <c r="C20" i="20"/>
  <c r="D20" i="20"/>
  <c r="E20" i="20"/>
  <c r="C21" i="20"/>
  <c r="E21" i="20"/>
  <c r="C23" i="20"/>
  <c r="D23" i="20"/>
  <c r="E23" i="20"/>
  <c r="C24" i="20"/>
  <c r="D24" i="20"/>
  <c r="E24" i="20"/>
  <c r="C25" i="20"/>
  <c r="D25" i="20"/>
  <c r="E25" i="20"/>
  <c r="C26" i="20"/>
  <c r="D26" i="20"/>
  <c r="C27" i="20"/>
  <c r="C29" i="20"/>
  <c r="D29" i="20"/>
  <c r="E29" i="20"/>
  <c r="C30" i="20"/>
  <c r="D30" i="20"/>
  <c r="E30" i="20"/>
  <c r="C31" i="20"/>
  <c r="D31" i="20"/>
  <c r="E31" i="20"/>
  <c r="C32" i="20"/>
  <c r="D32" i="20"/>
  <c r="C33" i="20"/>
  <c r="D33" i="20"/>
  <c r="D4" i="20"/>
  <c r="E4" i="20"/>
  <c r="C4" i="20"/>
  <c r="E16" i="9" l="1"/>
  <c r="E14" i="9"/>
  <c r="E12" i="9"/>
  <c r="F23" i="5" l="1"/>
  <c r="F22" i="5"/>
  <c r="F21" i="5"/>
  <c r="F19" i="5"/>
  <c r="F18" i="5"/>
  <c r="F17" i="5"/>
  <c r="F16" i="5"/>
  <c r="F15" i="5"/>
  <c r="F13" i="5"/>
  <c r="F12" i="5"/>
  <c r="F11" i="5"/>
  <c r="F10" i="5"/>
  <c r="F8" i="5"/>
  <c r="F7" i="5"/>
  <c r="F6" i="5"/>
</calcChain>
</file>

<file path=xl/sharedStrings.xml><?xml version="1.0" encoding="utf-8"?>
<sst xmlns="http://schemas.openxmlformats.org/spreadsheetml/2006/main" count="608" uniqueCount="446">
  <si>
    <t>Cache</t>
  </si>
  <si>
    <t>Disques physiques</t>
  </si>
  <si>
    <t>Virtualisation</t>
  </si>
  <si>
    <t>RAM</t>
  </si>
  <si>
    <t>CPU</t>
  </si>
  <si>
    <t>Protocole communication</t>
  </si>
  <si>
    <t>Architecture logique</t>
  </si>
  <si>
    <t>ISCSI</t>
  </si>
  <si>
    <t>NFS</t>
  </si>
  <si>
    <t>SAN</t>
  </si>
  <si>
    <t>Réseau stockage</t>
  </si>
  <si>
    <t>Serveur 1</t>
  </si>
  <si>
    <t>Serveur 2</t>
  </si>
  <si>
    <t>Serveur 3</t>
  </si>
  <si>
    <t>Système de fichiers</t>
  </si>
  <si>
    <t>NFTS</t>
  </si>
  <si>
    <t>HPFS</t>
  </si>
  <si>
    <t>SSD</t>
  </si>
  <si>
    <t>SAS</t>
  </si>
  <si>
    <t>SATA</t>
  </si>
  <si>
    <t>Stockage</t>
  </si>
  <si>
    <t>BAIES</t>
  </si>
  <si>
    <t>Hyperviseur</t>
  </si>
  <si>
    <t>Driver</t>
  </si>
  <si>
    <t>OS</t>
  </si>
  <si>
    <t>Couche matérielle</t>
  </si>
  <si>
    <t>INFRASTRUCTURE PWT - SITE CHAMPFLEURI</t>
  </si>
  <si>
    <t>INFRASTRUCTURE PWT - SITE VAULX-MILIEU</t>
  </si>
  <si>
    <t>Contrôleurs</t>
  </si>
  <si>
    <t>SAS WorkSpace Server</t>
  </si>
  <si>
    <t>SAS Meta Data Server</t>
  </si>
  <si>
    <t>Metadata 
Engine (META)</t>
  </si>
  <si>
    <t>Meta 
Data 
Repository</t>
  </si>
  <si>
    <t>BASE 
Engine</t>
  </si>
  <si>
    <t>Serveur de fichier</t>
  </si>
  <si>
    <t>Tables SAS</t>
  </si>
  <si>
    <t>Cubes OLAP</t>
  </si>
  <si>
    <t>SAS OLAP Server</t>
  </si>
  <si>
    <t>OLAP 
Engine</t>
  </si>
  <si>
    <t>SAS OLAP Cube Studio</t>
  </si>
  <si>
    <t>SAS Entreprise Guide</t>
  </si>
  <si>
    <t>SAS 
Management Console</t>
  </si>
  <si>
    <t>SAS 
Entreprise 
Guide</t>
  </si>
  <si>
    <t>SAS 
OLAP Cube 
Studio</t>
  </si>
  <si>
    <t>Serveur srv-sas</t>
  </si>
  <si>
    <t>Programmes 
SAS</t>
  </si>
  <si>
    <t>SAS Data 
Integration
Studio</t>
  </si>
  <si>
    <t>GESTIONNAIRE TACHES PLANIFIEES</t>
  </si>
  <si>
    <t>Ordonnancement</t>
  </si>
  <si>
    <t>Batchs .Bat</t>
  </si>
  <si>
    <t>Serveurs ODBC</t>
  </si>
  <si>
    <t>Utilisateurs avancés</t>
  </si>
  <si>
    <t>Administrateurs</t>
  </si>
  <si>
    <t>Programmeurs</t>
  </si>
  <si>
    <t>Excel</t>
  </si>
  <si>
    <t xml:space="preserve">SAS Add-in </t>
  </si>
  <si>
    <t>Utilisateurs</t>
  </si>
  <si>
    <t>MICROSOFT EXCEL</t>
  </si>
  <si>
    <t>Sources 
Données 
ODBC</t>
  </si>
  <si>
    <t>SQC</t>
  </si>
  <si>
    <t>CDSN</t>
  </si>
  <si>
    <t>Baan</t>
  </si>
  <si>
    <t>GMAO</t>
  </si>
  <si>
    <t>MICROSOFT 
SQL SERVER</t>
  </si>
  <si>
    <t>INVENTAIRE DE L'EXISTANT BI</t>
  </si>
  <si>
    <t>Production</t>
  </si>
  <si>
    <t>Support</t>
  </si>
  <si>
    <t>Total</t>
  </si>
  <si>
    <t>Applications source</t>
  </si>
  <si>
    <t>Tableaux de bord</t>
  </si>
  <si>
    <t>Fichiers de tableau de bord</t>
  </si>
  <si>
    <t>Application stockées</t>
  </si>
  <si>
    <t>Tâches planifiées</t>
  </si>
  <si>
    <t>Flux ETL</t>
  </si>
  <si>
    <t>Import fichiers Logs</t>
  </si>
  <si>
    <t>Tables en consultation</t>
  </si>
  <si>
    <t>Tables source ETL</t>
  </si>
  <si>
    <t>Tables en Frond End</t>
  </si>
  <si>
    <t>Tables intermédiaires (ETL)</t>
  </si>
  <si>
    <t>Vues métier</t>
  </si>
  <si>
    <t>Opérations de jointure</t>
  </si>
  <si>
    <t>Autres opérations ETL</t>
  </si>
  <si>
    <t>Nombre de champs en front end</t>
  </si>
  <si>
    <t>Lot</t>
  </si>
  <si>
    <t>Titre</t>
  </si>
  <si>
    <t>Description</t>
  </si>
  <si>
    <t>Source</t>
  </si>
  <si>
    <t>Cible</t>
  </si>
  <si>
    <t>Outil SAS</t>
  </si>
  <si>
    <t>Outil Microsoft</t>
  </si>
  <si>
    <t>Lot n° 1</t>
  </si>
  <si>
    <t>● Pouvoir exploiter un gros volume de données de logs équipement et de traçabilité de production</t>
  </si>
  <si>
    <t xml:space="preserve">● Base SQL Server de 25 tables et 10 vues,
● Volumétrie des tables : 20 000 000 d'enregistrements annuels,
● Complexité des vues : 20 jointures </t>
  </si>
  <si>
    <t>● Exploitation des données à partir d'Excel pour faire des tableaux et graphiques croisés dynamiques</t>
  </si>
  <si>
    <t>Parallel Data Warehouse ??</t>
  </si>
  <si>
    <t>Lot n° 2</t>
  </si>
  <si>
    <t>● Pouvoir exploiter un gros volume de données de traçabilité de production par le biais de cube de données</t>
  </si>
  <si>
    <t>● Réalisation de tableaux de bord de suivi de production industrielle dont les données seront actualisées au moins toutes les heures</t>
  </si>
  <si>
    <t>SQL Server Analysis Service ??</t>
  </si>
  <si>
    <t>Lot n° 3</t>
  </si>
  <si>
    <t xml:space="preserve">● Flux ETL de production </t>
  </si>
  <si>
    <t>● Vues et tables des applications internes de traçabilité</t>
  </si>
  <si>
    <t>● Un flux ETL  tournant toutes les heures pour créer 5 Datamarts</t>
  </si>
  <si>
    <t>SAS Data Integration Studio</t>
  </si>
  <si>
    <t>SQL Server Integration Services</t>
  </si>
  <si>
    <t>● Flux ETL d'import de logs (SAS Entreprise Guide)</t>
  </si>
  <si>
    <t>● Fichiers Logs machine au format CSV (Lessivielle, Textu, Hennecke)</t>
  </si>
  <si>
    <t>● Tables SAS enrichies exploitées par le service Process</t>
  </si>
  <si>
    <t>Lot n° 4</t>
  </si>
  <si>
    <t>● Flux ETL support - hors production (Achats, Finance et RH)</t>
  </si>
  <si>
    <t>● Données source stockées sur un ERP BAAN</t>
  </si>
  <si>
    <t>● Un flux ETL  une fois par jour pour créer 20 Datamarts</t>
  </si>
  <si>
    <t>Lot n° 5</t>
  </si>
  <si>
    <t>● Applications stockées SAS</t>
  </si>
  <si>
    <t xml:space="preserve">● 10 applications stockées (3 RH, 1 Achat, 3 Finance et 3 production) </t>
  </si>
  <si>
    <t>SAS Entreprise Guide 
+
SAS Add-in Excel</t>
  </si>
  <si>
    <t>-</t>
  </si>
  <si>
    <t>Lot n° 6</t>
  </si>
  <si>
    <t>● Reporting E-mail quotidien GMAO Process</t>
  </si>
  <si>
    <t>● Vue de l'application GMAO sous SQL Server recensant les arrêts équipement de la veille</t>
  </si>
  <si>
    <t>● E-mail de synthèse envoyé à 15 utilisateurs par un autre biais que SAS</t>
  </si>
  <si>
    <t>SQL Server Reporting Services</t>
  </si>
  <si>
    <t>Lot n° 7</t>
  </si>
  <si>
    <t>● Cubes de données GMAO</t>
  </si>
  <si>
    <t>● Vues complexes au format dimensionnel sous SQL Server</t>
  </si>
  <si>
    <t>● 10 cubes de données regroupés par thème d'indicateur (compteur, DO)</t>
  </si>
  <si>
    <t xml:space="preserve">SAS OLAP Cube Studio </t>
  </si>
  <si>
    <t>SQL Server Analysis Services</t>
  </si>
  <si>
    <t>Lot n° 8</t>
  </si>
  <si>
    <t xml:space="preserve">● Tableaux de bord Excel de production </t>
  </si>
  <si>
    <t>● 5 Datamarts SAS et 5 tables SAS</t>
  </si>
  <si>
    <t>● 5 fichiers de tableaux de bord actualisés toutes les heures</t>
  </si>
  <si>
    <t>Add-in SAS Excel</t>
  </si>
  <si>
    <t xml:space="preserve">● Requêtes des DataMarts de données de production </t>
  </si>
  <si>
    <t xml:space="preserve">● 5 tables DataMarts de production dénormalisées (nombre de colonnes entre 300 et 1200) </t>
  </si>
  <si>
    <t xml:space="preserve">● 30 fichiers Excel au sein du service Process requêtant ces DataMarts sous forme de TCD et graphiques (entre 10 et 20 onglets par fichier) </t>
  </si>
  <si>
    <t>Power Query</t>
  </si>
  <si>
    <t>Lot n° 9</t>
  </si>
  <si>
    <t>● Exploiter les logs équipement en temps réel</t>
  </si>
  <si>
    <t>● Certains équipement permettent l'emploi du protocole SEQ-GEM pour exploiter les logs générés en temps réel</t>
  </si>
  <si>
    <t>● Permettre aux responsables de production une sorte de monitoring sur certains logs équipement afin de suivre au plus près la production</t>
  </si>
  <si>
    <t>StreamInsight / Hekaton ??</t>
  </si>
  <si>
    <t>Lot n° 10</t>
  </si>
  <si>
    <t>● Passage au format dimensionnel Kimball du flux ETL de production</t>
  </si>
  <si>
    <t>● Tâches planifiées crééant les Datamarts en supprimant les tables existantes et en réimportant l'intrégalité des données toutes les heures</t>
  </si>
  <si>
    <t>Un datawarehouse intégrant :
●  import des données en mode delta (seules les nouvelles données sont importées),
●  mise au format dimensionnel des tables de faits,
●  intégration de dimensions partagées (date, équipement),
●  possibilité de modèle en flocons et de bridge tables,
●  intégration de dimensions à variation lente</t>
  </si>
  <si>
    <t>SSIS + SSAS ??</t>
  </si>
  <si>
    <t xml:space="preserve">● Requêtes des DataMarts de données Supply Chain (ventes et achats) </t>
  </si>
  <si>
    <t xml:space="preserve">● 15 tables DataMarts de production dénormalisées (nombre de colonnes inférieur à 200) </t>
  </si>
  <si>
    <t>● 10 fichiers Excel au service Achats requêtant ces DataMarts sous forme de TCD et graphiques</t>
  </si>
  <si>
    <t>Microsoft Query</t>
  </si>
  <si>
    <t>● Traitements statistiques personnalisés</t>
  </si>
  <si>
    <t>● Tables SAS créés par chaque utilisateur du service Process</t>
  </si>
  <si>
    <t>● Traitements statistiques créés par programmation personnalisée par chaque utilisateur</t>
  </si>
  <si>
    <t>Lot n° 11</t>
  </si>
  <si>
    <t>● Fichier Excel du responsable UAP Cellules</t>
  </si>
  <si>
    <t>● Vue SAS paramétrable par application stockée (profondeur de données)</t>
  </si>
  <si>
    <t>● Macros obèses créant des indicateurs de production</t>
  </si>
  <si>
    <t>Lot n° 12</t>
  </si>
  <si>
    <t>● Rapports de reporting GMAO</t>
  </si>
  <si>
    <t>● Vues SQL Server de l'application GMAO</t>
  </si>
  <si>
    <t>● Rapports PDF de reporting GMAO généré chaque semaine et chaque mois</t>
  </si>
  <si>
    <t>Lot n° 13</t>
  </si>
  <si>
    <t>● Exploitation de la vue In_Line_Cell</t>
  </si>
  <si>
    <t xml:space="preserve">● Source : Vue SQL Server,
● Taille : 150 colonnes,
● Volumétrie : 40 000 lignes,
● Complexité : 20 jointures </t>
  </si>
  <si>
    <t xml:space="preserve">● Exploitation par le biais d'Excel des données du jour de la vue In_Line </t>
  </si>
  <si>
    <t>Lot n° 14</t>
  </si>
  <si>
    <t>● Tableaux de bord In Line Cell (avec puissance électrique par cellule)</t>
  </si>
  <si>
    <t>● Source : Base SQL Server
● Nombre : 40 tables 
● Volumétrie : 20 000 000 d'enregistrements annuels,
● Taille : 50 colonnes / table</t>
  </si>
  <si>
    <t>● Pouvoir exploiter le gros volume de données par le biais de cubes (indicateurs pré-construits)</t>
  </si>
  <si>
    <t>SQL Server Analysis Service</t>
  </si>
  <si>
    <t>Lot n° 15</t>
  </si>
  <si>
    <t>● Datamart de l'historique de vie de chaque cellule</t>
  </si>
  <si>
    <t xml:space="preserve">● Source : Table DataMart
● Volumétrie : 20 000 000 d'enregistrements annuels,
● Taille : 2 000 colonnes </t>
  </si>
  <si>
    <t>● Une table DataMart pour permettre au Process de faire du forage de données parmi tous les paramètres de cellule</t>
  </si>
  <si>
    <t>SAS Visual Analytics</t>
  </si>
  <si>
    <t>Lot n° 16</t>
  </si>
  <si>
    <t>● Rapports mensuels In_Line_Cell</t>
  </si>
  <si>
    <t>● Rapport mensuel pour le Process proposant des indicateurs KPI et des benchmarks temporels</t>
  </si>
  <si>
    <t>SQL Server Reporting Service</t>
  </si>
  <si>
    <t>Lot n° 17</t>
  </si>
  <si>
    <t>● Cartographie In_Line_Cell par courbe de niveau</t>
  </si>
  <si>
    <t>● Produire un graphique cartographique de type courbe de niveau pour identifier les cellules par puissance dans les clayettes et carroussels</t>
  </si>
  <si>
    <t>SAS - Module Quality Control</t>
  </si>
  <si>
    <t>Lot n° 18</t>
  </si>
  <si>
    <t>● Rapports de traitements statistiques mensuels sur données In_Line_Cell</t>
  </si>
  <si>
    <t>● Traitement statistique de type analyse multi-variée (ACP) sur les données de la base In_Line_Cell</t>
  </si>
  <si>
    <t xml:space="preserve">● Rapport mensuel statistique mis à disposition des utilisateurs permettant de mettre en évidence certaines corrélations entre paramètres </t>
  </si>
  <si>
    <t>Lot n° 19</t>
  </si>
  <si>
    <t>● Indicateurs complexes pour le reporting GMAO</t>
  </si>
  <si>
    <t>● Vue applicative GMAO des temps d'arrêt équipement sous SQL Server</t>
  </si>
  <si>
    <t>● Indicateurs complexes de disponibilité opérationnelle intégrant des taux de dépendance récursifs</t>
  </si>
  <si>
    <t>Lot n° 20</t>
  </si>
  <si>
    <t>● Exploitation des logs équipement en temps réel</t>
  </si>
  <si>
    <t xml:space="preserve">● Monitoring de type MES en temps réel des logs équipement </t>
  </si>
  <si>
    <t>● Tableaux de bord de suivi de la production rafraîchi en temps réel</t>
  </si>
  <si>
    <t xml:space="preserve">StreamInsight / Hekaton </t>
  </si>
  <si>
    <t>Lot n° 21</t>
  </si>
  <si>
    <t>● Détection d'anomalie de production</t>
  </si>
  <si>
    <t>● Data Store SQL Server des logs Equipement In Line Cell</t>
  </si>
  <si>
    <t>● Détecter les micro-arrêts d'équipement (datamining de détection de rupture de signaux )</t>
  </si>
  <si>
    <t>SAS - 
Module Data Miner</t>
  </si>
  <si>
    <t>Lot n° 22</t>
  </si>
  <si>
    <t>● Cartographie des flux de production</t>
  </si>
  <si>
    <t>● Pouvoir repérer les goulets d'étranglement de production par cartographie de flux</t>
  </si>
  <si>
    <t>Lot n° 23</t>
  </si>
  <si>
    <t>● Recensement des évènements de production atypiques</t>
  </si>
  <si>
    <t xml:space="preserve">● Pouvoir identifier les séquences d'évènements atypiques (classification par association de similarité)  </t>
  </si>
  <si>
    <t>Lot n° 24</t>
  </si>
  <si>
    <t>● Intégration de la problématique du delta dans les flux ETL</t>
  </si>
  <si>
    <t>● Source de données sous forme de tables et vues applicatives SQL Server</t>
  </si>
  <si>
    <t>●  Import des données en mode delta (seules les nouvelles données sont importées) et mise au format dimensionnel des tables de faits,</t>
  </si>
  <si>
    <t>● 10 fichiers Excel permettent aux utilisateurs d'actualiser leurs données par le biais d'invite de commande</t>
  </si>
  <si>
    <t>N ° Lot</t>
  </si>
  <si>
    <t>Données Source</t>
  </si>
  <si>
    <t>Reporting Cible</t>
  </si>
  <si>
    <t>Niveau de gravité</t>
  </si>
  <si>
    <t>Insiginifiant</t>
  </si>
  <si>
    <t>Marginal</t>
  </si>
  <si>
    <t>Critique</t>
  </si>
  <si>
    <t>Catastrophique</t>
  </si>
  <si>
    <t>Fréquent</t>
  </si>
  <si>
    <t>Probable</t>
  </si>
  <si>
    <t>Occasionnel</t>
  </si>
  <si>
    <t>Rare</t>
  </si>
  <si>
    <t>Improbable</t>
  </si>
  <si>
    <t>Invraisemblable</t>
  </si>
  <si>
    <t>Fréquence</t>
  </si>
  <si>
    <t>Inacceptable</t>
  </si>
  <si>
    <t>Indésirable</t>
  </si>
  <si>
    <t>Acceptable</t>
  </si>
  <si>
    <t>Négligeable</t>
  </si>
  <si>
    <t>Matrice Eisenhower des arrêts de service BI</t>
  </si>
  <si>
    <t>● Serveur SAS indisponible suite à travaux sur infrastructure</t>
  </si>
  <si>
    <t>● Flux ETL Baan en erreur suite mise à jour Windows</t>
  </si>
  <si>
    <t>● Tableaux de bord non actualisés en raison de tâches planifiées en erreur</t>
  </si>
  <si>
    <t>● Tables non mises à jour en raison de problème de verrou</t>
  </si>
  <si>
    <t>● Anomalie sur l'add-in SAS Excel du poste client utilisateur</t>
  </si>
  <si>
    <t>● Applications stockées indisponibles suite à une mise à jour Windows</t>
  </si>
  <si>
    <t>N°</t>
  </si>
  <si>
    <t>Date</t>
  </si>
  <si>
    <t>Gravité</t>
  </si>
  <si>
    <t>Durée en h</t>
  </si>
  <si>
    <t>Chaine</t>
  </si>
  <si>
    <t>Composant</t>
  </si>
  <si>
    <t>Explication de l'anomalie</t>
  </si>
  <si>
    <t>Correction à apporter</t>
  </si>
  <si>
    <t>Bloquante</t>
  </si>
  <si>
    <t>JOB_ODS</t>
  </si>
  <si>
    <t>ODS_SQC</t>
  </si>
  <si>
    <r>
      <rPr>
        <sz val="11"/>
        <color theme="1"/>
        <rFont val="Calibri"/>
        <family val="2"/>
      </rPr>
      <t>●</t>
    </r>
    <r>
      <rPr>
        <sz val="9.9"/>
        <color theme="1"/>
        <rFont val="Calibri"/>
        <family val="2"/>
      </rPr>
      <t xml:space="preserve"> </t>
    </r>
    <r>
      <rPr>
        <sz val="11"/>
        <color theme="1"/>
        <rFont val="Calibri"/>
        <family val="2"/>
        <scheme val="minor"/>
      </rPr>
      <t>La vue V_SAS_Chgt_Serig_Encre ne fonctionnait plus (changement de paramètrage dans SQC)</t>
    </r>
  </si>
  <si>
    <t>● Modification de la vue pour pouvoir traiter les valeurs nulles dans le champ "Heure Serig" (transformation de texte en DateTime par fonctions Substring)</t>
  </si>
  <si>
    <t>JOB_DWH</t>
  </si>
  <si>
    <t>DWH_SQC</t>
  </si>
  <si>
    <t>JOB_DTM_PRO</t>
  </si>
  <si>
    <t>Tous</t>
  </si>
  <si>
    <t>● La mise en production a été suivie d'anomalie qui renvoyait des erreurs de verrous sur les tables</t>
  </si>
  <si>
    <t>● L'option Replace ne doit pas être utilisée dans le flux ETL de DIS</t>
  </si>
  <si>
    <t>DTM_PRO_TBO_PVA</t>
  </si>
  <si>
    <t>● Le déploiement de Hotfix a généré une régression qui a corrompu l'un des fragments du flux ETL</t>
  </si>
  <si>
    <t>● Restauration de sauvegarde de la veille</t>
  </si>
  <si>
    <t>● Le serveur srv-sas a été redémarré abruptement le matin suite à des travaux d'infrastructure réalisé le week-end ce qui corrompu l'une des tables qui était en cours de création</t>
  </si>
  <si>
    <t>Durée totale d'indisponibilité :</t>
  </si>
  <si>
    <t>heures</t>
  </si>
  <si>
    <t>Durée totale d'ouverture :</t>
  </si>
  <si>
    <t>● Tri (PROC SORT) sur la modalité Société avant chaque opération de transposition</t>
  </si>
  <si>
    <t>Taux de disponibilité :</t>
  </si>
  <si>
    <t xml:space="preserve">Suivi des anomalies importantes </t>
  </si>
  <si>
    <t>● Reprise d'une ancienne version de la table SAS impactée</t>
  </si>
  <si>
    <t>● L'opération de transposition ne triait pas les données sur la modalité Société - or des essais sur le projet transitique ont été menés la veille et le champ Société comportait plusieurs modalités (l'opération de transposition ne peut se faire que sur des données triées)</t>
  </si>
  <si>
    <t>● Flux ETL Process en erreur suite anomalie de mise en production</t>
  </si>
  <si>
    <t>Description de l'anomalie</t>
  </si>
  <si>
    <t>Explication</t>
  </si>
  <si>
    <t>Solution</t>
  </si>
  <si>
    <t>Add-in Excel</t>
  </si>
  <si>
    <t>Origine</t>
  </si>
  <si>
    <t>Périmètre anomalie</t>
  </si>
  <si>
    <t>Problème de programmation</t>
  </si>
  <si>
    <t>Problème technique logiciel</t>
  </si>
  <si>
    <t>Problème de droits utilisateur Windows</t>
  </si>
  <si>
    <t>● Les flux ETL n'ont pas été programmés en mode delta. Du coup, les tables créées sont supprimées à chaque nouvelle actualisation car une mise à jour sur toutes les données serait trop longue. Or si un utilisateur consulte des données par le biais de l'add-in Excel au même moment, la table est bloquée par un verrou qui empêche sa suppression, ce qui génère une erreur du flux ETL et une non actualisation de la table concernée.</t>
  </si>
  <si>
    <t>● L'add-in SAS est un outil problématique. Les add-in Excel plus généralement n'ont pas un fonctionnement optimal. Excel est devenu un logiciel assez complexe qui supporte assez mal une couche externe supplémentaire (PowerPivot offre également de nombreuses déconvenues techniques). Par ailleurs, SAS a plus ou moins délaissé cette solution pour se centrer sur son propre outil de visualisation.</t>
  </si>
  <si>
    <t>● La plateforme SAS utilise une gestion des droits par métadonnées ce qui découple l'application de ces droits à la fois au niveau de SAS mais également au niveau des répertoires physiques qui eux dépendent des droits Windows</t>
  </si>
  <si>
    <t>● Il est indispensable d'avoir recours systématiquement au support SAS en cas d'anomalie qui est assez efficace sur ce genre de problème</t>
  </si>
  <si>
    <t>● L'automatisation de l'actualisation des données par le biais de l'add-in SAS ne fonctionne pas bien car cet outil est prévu pour fonctionner en local. La solution utilisée pour les tableaux de bord de production est devenue archaïque car SAS a investi sur une autre technologie.</t>
  </si>
  <si>
    <t>● Il est raisonnable de réfléchir à une autre solution technique pour les tableaux de bord de production</t>
  </si>
  <si>
    <t>● Reprogrammer les flux pour ne travailler que sur les données mises à jour et pour ainsi ne plus avoir à supprimer les tables.</t>
  </si>
  <si>
    <t>● Il faut commencer à envisager une autre solution qu'un add-in Excel</t>
  </si>
  <si>
    <t>Matières</t>
  </si>
  <si>
    <t>(Données)</t>
  </si>
  <si>
    <t>Matériel</t>
  </si>
  <si>
    <t>(Logiciel)</t>
  </si>
  <si>
    <t>Main d'œuvre</t>
  </si>
  <si>
    <t>(Personnel)</t>
  </si>
  <si>
    <t>Milieu</t>
  </si>
  <si>
    <t>(Facteurs exogènes)</t>
  </si>
  <si>
    <t>Méthodes</t>
  </si>
  <si>
    <t>(Façons de travailler)</t>
  </si>
  <si>
    <t>Absence de journalisation</t>
  </si>
  <si>
    <t>Granularité trop peu élevée</t>
  </si>
  <si>
    <t>Données non centralisées</t>
  </si>
  <si>
    <t>Documentation insuffisante</t>
  </si>
  <si>
    <t>Pas de gouvernance de données</t>
  </si>
  <si>
    <t>Capacités logicielles sous utilisées</t>
  </si>
  <si>
    <t>Absence de prestataire SAS en région</t>
  </si>
  <si>
    <t>Plateforme SAS complexe</t>
  </si>
  <si>
    <t>Add-in SAS techniquement cahoteux</t>
  </si>
  <si>
    <t>Administration non maîtrisée en interne</t>
  </si>
  <si>
    <t>Rejet de SAS par la Hotline</t>
  </si>
  <si>
    <t>Pas de compétence statisitique en interne</t>
  </si>
  <si>
    <t>Pas d'expert fonctionnel BI</t>
  </si>
  <si>
    <t>Mauvaises réputation de SAS</t>
  </si>
  <si>
    <t>Prééminence d'Excel</t>
  </si>
  <si>
    <t>Peu de concertation entre services</t>
  </si>
  <si>
    <t>Prépondérance du "Do it yourself"</t>
  </si>
  <si>
    <t>Tendance à réinventer la roue</t>
  </si>
  <si>
    <t>Prestataires peu expérimentés</t>
  </si>
  <si>
    <t>Métier très technique</t>
  </si>
  <si>
    <t>Structure de donnée contraignante</t>
  </si>
  <si>
    <t>Reporting non conforme aux bonnes pratiques</t>
  </si>
  <si>
    <t>Impossibilité d'implémenter le mode delta</t>
  </si>
  <si>
    <t>Grande vulnérabilité aux anomalies</t>
  </si>
  <si>
    <t>Outils de reporting peu partagés</t>
  </si>
  <si>
    <t>Reporting éclaté et parcellaire</t>
  </si>
  <si>
    <t>Montée en compétence en BI difficile</t>
  </si>
  <si>
    <t>Dissonance entre besoin utilisateur et reporting mis à disposition</t>
  </si>
  <si>
    <t>Forte expositions aux anomalies problèmes Excel</t>
  </si>
  <si>
    <t>Recours fréquent à l'add-in mode TSE</t>
  </si>
  <si>
    <t>Insatisfaction utilisateur diffuse</t>
  </si>
  <si>
    <t>Pas de spécialiste admin application en interne</t>
  </si>
  <si>
    <t>SAS peu apprécié par l'équipe Hotline</t>
  </si>
  <si>
    <t xml:space="preserve">PLATEFORME SAS - ANALYSE DES 5 M - DIAGRAMME D'ISHIKAWA </t>
  </si>
  <si>
    <t>Dette technique des flux ETL</t>
  </si>
  <si>
    <t>Pas de compétence statistique en interne</t>
  </si>
  <si>
    <t>ARBRE DES CAUSES - CONSEQUENCES POUR LA BRANCHE MATIERES (DONNEES)</t>
  </si>
  <si>
    <t>ARBRE DES CAUSES - CONSEQUENCES POUR LA BRANCHE MATERIEL (LOGICIEL)</t>
  </si>
  <si>
    <t>ARBRE DES CAUSES - CONSEQUENCES POUR LA BRANCHE MAIN D'OEUVRE (PERSONNEL)</t>
  </si>
  <si>
    <t>ARBRE DES CAUSES - CONSEQUENCES POUR LA BRANCHE MILIEU (Facteurs exogènes)</t>
  </si>
  <si>
    <t>ARBRE DES CAUSES - CONSEQUENCES POUR LA BRANCHE Méthodes (Façons de travailler)</t>
  </si>
  <si>
    <t>Cause</t>
  </si>
  <si>
    <t>Conséquence</t>
  </si>
  <si>
    <t>Effet</t>
  </si>
  <si>
    <t>Prépondérance du "Do it Yourself"</t>
  </si>
  <si>
    <t>Peu de collaboration inter-service</t>
  </si>
  <si>
    <t>Excel utilisé à contre-courant</t>
  </si>
  <si>
    <t>Inflation des coûts de développement</t>
  </si>
  <si>
    <t>Peu de synergie possible</t>
  </si>
  <si>
    <t>Difficultés à proposer des outils transverses</t>
  </si>
  <si>
    <t>Problème sur la qualité des données</t>
  </si>
  <si>
    <t>Anomalies fréquentes</t>
  </si>
  <si>
    <t>Développement de reporting très long</t>
  </si>
  <si>
    <t>Coûts cachés de reporting importants</t>
  </si>
  <si>
    <t>Potentiel reporting sous exploité</t>
  </si>
  <si>
    <t>Qualité déficiente des datamarts</t>
  </si>
  <si>
    <t>Mauvaise réputation de SAS</t>
  </si>
  <si>
    <t>Besoins métier très techniques</t>
  </si>
  <si>
    <t>Pas de véritable expert fonctionnel BI</t>
  </si>
  <si>
    <t>Modélisation non conforme au format Kimball</t>
  </si>
  <si>
    <t xml:space="preserve">Développement en mode stack </t>
  </si>
  <si>
    <t>Les besoins BI métier sont mal connus</t>
  </si>
  <si>
    <t>L'atout premier de SAS n'est pas exploité</t>
  </si>
  <si>
    <t>Reporting répondant mal au besoin métier</t>
  </si>
  <si>
    <t>Absence en interne d'administrateur application</t>
  </si>
  <si>
    <t>Potentiel logiciel plate forme sous utilisé</t>
  </si>
  <si>
    <t>Rejet de SAS par l'équipe Hotline</t>
  </si>
  <si>
    <t xml:space="preserve">Déficit d'expérience </t>
  </si>
  <si>
    <t>Conceptualisation déficiente</t>
  </si>
  <si>
    <t>Pas de cercle vertueux de l'expérience</t>
  </si>
  <si>
    <t>Pas de montée en compétence</t>
  </si>
  <si>
    <t xml:space="preserve">Problèmes de verrous sur les flux ETL </t>
  </si>
  <si>
    <t>Obligation de sauvegarder 20 Go de données toutes les heures</t>
  </si>
  <si>
    <t>Echecs fréquents des mises en production</t>
  </si>
  <si>
    <t>Plateforme mal maîtrisée</t>
  </si>
  <si>
    <t>Difficultés à résoudre les anomalies</t>
  </si>
  <si>
    <t>Personnel</t>
  </si>
  <si>
    <t>Outil de back-end rustre</t>
  </si>
  <si>
    <t>Plateforme complexe</t>
  </si>
  <si>
    <t>Dépendance à l'add-in Excel</t>
  </si>
  <si>
    <t>Un add-in techniquement cahoteux</t>
  </si>
  <si>
    <t>Pas d'ordonnancement natif</t>
  </si>
  <si>
    <t>Forte technicité des mises en production</t>
  </si>
  <si>
    <t>Courbe d'apprentissage élevée</t>
  </si>
  <si>
    <t>Des classeurs de reporting fragiles</t>
  </si>
  <si>
    <t>Tâches planifiées souvent déficientes</t>
  </si>
  <si>
    <t>Nombreuses interventions Hotline</t>
  </si>
  <si>
    <t>Tableaux de bords souvent non actualisés</t>
  </si>
  <si>
    <t>Absence de journalisation des données</t>
  </si>
  <si>
    <t>Données centralisées</t>
  </si>
  <si>
    <t>Structure de données contraignante</t>
  </si>
  <si>
    <t>Impossibilité de dater les enregistrements</t>
  </si>
  <si>
    <t>Flux ETL en mode Delta impossible</t>
  </si>
  <si>
    <t>Données non exhaustives</t>
  </si>
  <si>
    <t>Tables de données difficiles à exploiter</t>
  </si>
  <si>
    <t>Dissonance entre besoin et reporting proposé</t>
  </si>
  <si>
    <t>Qualité déficiente des DataMarts</t>
  </si>
  <si>
    <t>Réponse imparfaite aux besoins de reporting</t>
  </si>
  <si>
    <t>Matiere</t>
  </si>
  <si>
    <t>Héritage de la dette technique</t>
  </si>
  <si>
    <t>Matière</t>
  </si>
  <si>
    <t>● Anomalies fréquentes</t>
  </si>
  <si>
    <t>● Développement de reporting très long</t>
  </si>
  <si>
    <t>● Coûts cachés de reporting importants</t>
  </si>
  <si>
    <t>● Potentiel reporting sous exploité</t>
  </si>
  <si>
    <t>● Reporting éclaté et parcellaire</t>
  </si>
  <si>
    <t>● Qualité déficiente des datamarts</t>
  </si>
  <si>
    <t>● Reporting répondant mal au besoin métier</t>
  </si>
  <si>
    <t xml:space="preserve">● Problèmes de verrous sur les flux ETL </t>
  </si>
  <si>
    <t>● Obligation de sauvegarder 20 Go de données toutes les heures</t>
  </si>
  <si>
    <t>● Echecs fréquents des mises en production</t>
  </si>
  <si>
    <t>● Plateforme mal maîtrisée</t>
  </si>
  <si>
    <t>● Difficultés à résoudre les anomalies</t>
  </si>
  <si>
    <t>● Nombreuses interventions Hotline</t>
  </si>
  <si>
    <t>● Tableaux de bords souvent non actualisés</t>
  </si>
  <si>
    <t>● Réponse imparfaite aux besoins de reporting</t>
  </si>
  <si>
    <t>Gisement de perfectionnement et d'améliorations</t>
  </si>
  <si>
    <t>● Prééminence d'Excel</t>
  </si>
  <si>
    <t>● Prépondérance du "Do it Yourself"</t>
  </si>
  <si>
    <t>● Tendance à réinventer la roue</t>
  </si>
  <si>
    <t>● Peu de collaboration inter-service</t>
  </si>
  <si>
    <t>● Pas de gouvernance de données</t>
  </si>
  <si>
    <t>● Héritage de la dette technique</t>
  </si>
  <si>
    <t>● Mauvaise réputation de SAS</t>
  </si>
  <si>
    <t>● Besoins métier très techniques</t>
  </si>
  <si>
    <t>● Pas de véritable expert fonctionnel BI</t>
  </si>
  <si>
    <t>● Pas de compétence statistique en interne</t>
  </si>
  <si>
    <t>● Absence de prestataire SAS en région</t>
  </si>
  <si>
    <t>● Prestataires peu expérimentés</t>
  </si>
  <si>
    <t>● Absence en interne d'administrateur application</t>
  </si>
  <si>
    <t>● Potentiel logiciel plate forme sous utilisé</t>
  </si>
  <si>
    <t>● Rejet de SAS par l'équipe Hotline</t>
  </si>
  <si>
    <t>● Outil de back-end rustre</t>
  </si>
  <si>
    <t>● Plateforme complexe</t>
  </si>
  <si>
    <t>● Dépendance à l'add-in Excel</t>
  </si>
  <si>
    <t>● Un add-in techniquement cahoteux</t>
  </si>
  <si>
    <t>● Pas d'ordonnancement natif</t>
  </si>
  <si>
    <t>● Absence de journalisation des données</t>
  </si>
  <si>
    <t>● Granularité trop peu élevée</t>
  </si>
  <si>
    <t>● Données centralisées</t>
  </si>
  <si>
    <t>● Documentation insuffisante</t>
  </si>
  <si>
    <t>● Structure de données contraignante</t>
  </si>
  <si>
    <t>Liste des causes principales identifiées</t>
  </si>
  <si>
    <t>• Il est très difficile de tester les développements de reporting et d’anticiper les effets de bord générés par un développement (par exemple certaines jointures génèrent des doublons difficiles à détecter).</t>
  </si>
  <si>
    <t>• Réalisation de 6 tableaux de bord de suivi :
• Suivi des demandes de développement,
• Suivi des résolutions d’anomalies techniques,
• Suivi des anomalies de mises en productions,
• Suivi des interruptions de service du reporting,
• Suivi des performances des tâches planifiées,
• Suivi des activités dans le cadre du développement BI,</t>
  </si>
  <si>
    <t xml:space="preserve">• Il manque dans le système actuel la mise en place d’une procédure plus rigoureuse pour la traçabilité des actions menées pour la résolution des anomalies techniques SAS,
</t>
  </si>
  <si>
    <t>• Elaboration d’une méthode de travail plus rigoureuse pour les opérations de développement,
o Elaboration d’un diagramme d’activités pour guider la nouvelle méthode de travail,
o Création d’un master de répertoire de développement pré-fabriqué,
o Réalisation de fichiers de spécifications pré-remplis,
o Réalisation de diagramme de modélisation pré-établis,</t>
  </si>
  <si>
    <t>• Surveiller le nombre d'effets de bord et de régression suite à des mises en production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</si>
</sst>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20"/>
      <color theme="1"/>
      <name val="Calibri"/>
      <family val="2"/>
      <scheme val="minor"/>
    </font>
    <font>
      <u/>
      <sz val="11"/>
      <color theme="1"/>
      <name val="Calibri"/>
      <family val="2"/>
      <scheme val="minor"/>
    </font>
    <font>
      <i/>
      <sz val="11"/>
      <color theme="1"/>
      <name val="Calibri"/>
      <family val="2"/>
      <scheme val="minor"/>
    </font>
    <font>
      <b/>
      <sz val="18"/>
      <color theme="0"/>
      <name val="Calibri"/>
      <family val="2"/>
      <scheme val="minor"/>
    </font>
    <font>
      <u/>
      <sz val="12"/>
      <color theme="1"/>
      <name val="Calibri"/>
      <family val="2"/>
      <scheme val="minor"/>
    </font>
    <font>
      <b/>
      <u/>
      <sz val="11"/>
      <color theme="1"/>
      <name val="Calibri"/>
      <family val="2"/>
      <scheme val="minor"/>
    </font>
    <font>
      <sz val="11"/>
      <color theme="1"/>
      <name val="Calibri"/>
      <family val="2"/>
    </font>
    <font>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sz val="14"/>
      <color theme="1"/>
      <name val="Calibri"/>
      <family val="2"/>
      <scheme val="minor"/>
    </font>
    <font>
      <sz val="9.9"/>
      <color theme="1"/>
      <name val="Calibri"/>
      <family val="2"/>
    </font>
    <font>
      <b/>
      <sz val="20"/>
      <color theme="0"/>
      <name val="Calibri"/>
      <family val="2"/>
      <scheme val="minor"/>
    </font>
    <font>
      <sz val="10"/>
      <name val="Arial"/>
      <family val="2"/>
    </font>
    <font>
      <b/>
      <sz val="10"/>
      <name val="Arial"/>
      <family val="2"/>
    </font>
    <font>
      <b/>
      <u/>
      <sz val="11"/>
      <color theme="0"/>
      <name val="Calibri"/>
      <family val="2"/>
      <scheme val="minor"/>
    </font>
    <font>
      <b/>
      <u/>
      <sz val="11"/>
      <name val="Calibri"/>
      <family val="2"/>
      <scheme val="minor"/>
    </font>
    <font>
      <b/>
      <sz val="14"/>
      <color theme="0"/>
      <name val="Calibri"/>
      <family val="2"/>
      <scheme val="minor"/>
    </font>
    <font>
      <b/>
      <u/>
      <sz val="16"/>
      <color theme="1"/>
      <name val="Calibri"/>
      <family val="2"/>
      <scheme val="minor"/>
    </font>
    <font>
      <sz val="11"/>
      <color rgb="FF000000"/>
      <name val="Calibri"/>
      <family val="2"/>
      <scheme val="minor"/>
    </font>
  </fonts>
  <fills count="39">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bgColor indexed="64"/>
      </patternFill>
    </fill>
    <fill>
      <patternFill patternType="solid">
        <fgColor theme="9" tint="0.39997558519241921"/>
        <bgColor indexed="64"/>
      </patternFill>
    </fill>
    <fill>
      <patternFill patternType="solid">
        <fgColor theme="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bgColor indexed="64"/>
      </patternFill>
    </fill>
    <fill>
      <patternFill patternType="solid">
        <fgColor theme="8"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7" tint="-0.249977111117893"/>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499984740745262"/>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FF00"/>
        <bgColor indexed="64"/>
      </patternFill>
    </fill>
    <fill>
      <patternFill patternType="solid">
        <fgColor theme="2" tint="-0.749992370372631"/>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C00000"/>
        <bgColor indexed="64"/>
      </patternFill>
    </fill>
    <fill>
      <patternFill patternType="solid">
        <fgColor rgb="FFFFFF99"/>
        <bgColor indexed="64"/>
      </patternFill>
    </fill>
  </fills>
  <borders count="128">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double">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double">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double">
        <color auto="1"/>
      </left>
      <right/>
      <top style="hair">
        <color auto="1"/>
      </top>
      <bottom style="hair">
        <color auto="1"/>
      </bottom>
      <diagonal/>
    </border>
    <border>
      <left/>
      <right/>
      <top style="hair">
        <color auto="1"/>
      </top>
      <bottom style="hair">
        <color auto="1"/>
      </bottom>
      <diagonal/>
    </border>
    <border>
      <left/>
      <right style="double">
        <color auto="1"/>
      </right>
      <top style="hair">
        <color auto="1"/>
      </top>
      <bottom style="hair">
        <color auto="1"/>
      </bottom>
      <diagonal/>
    </border>
    <border>
      <left/>
      <right/>
      <top style="dashed">
        <color auto="1"/>
      </top>
      <bottom/>
      <diagonal/>
    </border>
    <border>
      <left style="hair">
        <color auto="1"/>
      </left>
      <right/>
      <top style="double">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double">
        <color auto="1"/>
      </bottom>
      <diagonal/>
    </border>
    <border>
      <left/>
      <right style="hair">
        <color auto="1"/>
      </right>
      <top style="hair">
        <color auto="1"/>
      </top>
      <bottom style="hair">
        <color auto="1"/>
      </bottom>
      <diagonal/>
    </border>
    <border>
      <left style="mediumDashed">
        <color auto="1"/>
      </left>
      <right/>
      <top/>
      <bottom/>
      <diagonal/>
    </border>
    <border>
      <left style="mediumDashed">
        <color auto="1"/>
      </left>
      <right/>
      <top style="dashed">
        <color auto="1"/>
      </top>
      <bottom/>
      <diagonal/>
    </border>
    <border>
      <left style="mediumDashed">
        <color auto="1"/>
      </left>
      <right/>
      <top style="thin">
        <color auto="1"/>
      </top>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dotted">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dotted">
        <color indexed="64"/>
      </bottom>
      <diagonal/>
    </border>
    <border>
      <left/>
      <right/>
      <top style="thin">
        <color indexed="64"/>
      </top>
      <bottom style="hair">
        <color indexed="64"/>
      </bottom>
      <diagonal/>
    </border>
    <border>
      <left/>
      <right/>
      <top style="hair">
        <color indexed="64"/>
      </top>
      <bottom style="thin">
        <color indexed="64"/>
      </bottom>
      <diagonal/>
    </border>
    <border>
      <left style="mediumDashed">
        <color auto="1"/>
      </left>
      <right style="mediumDashed">
        <color auto="1"/>
      </right>
      <top/>
      <bottom/>
      <diagonal/>
    </border>
    <border>
      <left style="mediumDashed">
        <color auto="1"/>
      </left>
      <right style="mediumDashed">
        <color auto="1"/>
      </right>
      <top style="dashed">
        <color auto="1"/>
      </top>
      <bottom/>
      <diagonal/>
    </border>
    <border>
      <left/>
      <right/>
      <top style="dotted">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double">
        <color auto="1"/>
      </right>
      <top style="mediumDashed">
        <color auto="1"/>
      </top>
      <bottom/>
      <diagonal/>
    </border>
    <border>
      <left/>
      <right/>
      <top style="mediumDashed">
        <color auto="1"/>
      </top>
      <bottom/>
      <diagonal/>
    </border>
    <border>
      <left style="thick">
        <color auto="1"/>
      </left>
      <right style="double">
        <color auto="1"/>
      </right>
      <top style="mediumDashed">
        <color auto="1"/>
      </top>
      <bottom/>
      <diagonal/>
    </border>
    <border>
      <left style="mediumDashed">
        <color auto="1"/>
      </left>
      <right/>
      <top/>
      <bottom style="double">
        <color auto="1"/>
      </bottom>
      <diagonal/>
    </border>
    <border>
      <left style="double">
        <color auto="1"/>
      </left>
      <right/>
      <top style="mediumDashed">
        <color auto="1"/>
      </top>
      <bottom/>
      <diagonal/>
    </border>
    <border>
      <left/>
      <right style="mediumDashed">
        <color auto="1"/>
      </right>
      <top/>
      <bottom style="mediumDashed">
        <color auto="1"/>
      </bottom>
      <diagonal/>
    </border>
    <border>
      <left/>
      <right style="mediumDashed">
        <color auto="1"/>
      </right>
      <top/>
      <bottom/>
      <diagonal/>
    </border>
    <border>
      <left/>
      <right style="double">
        <color auto="1"/>
      </right>
      <top/>
      <bottom style="mediumDashed">
        <color auto="1"/>
      </bottom>
      <diagonal/>
    </border>
    <border>
      <left style="mediumDashed">
        <color auto="1"/>
      </left>
      <right/>
      <top/>
      <bottom style="mediumDashed">
        <color auto="1"/>
      </bottom>
      <diagonal/>
    </border>
    <border>
      <left style="double">
        <color auto="1"/>
      </left>
      <right/>
      <top/>
      <bottom style="mediumDashed">
        <color auto="1"/>
      </bottom>
      <diagonal/>
    </border>
    <border>
      <left/>
      <right/>
      <top/>
      <bottom style="mediumDashed">
        <color auto="1"/>
      </bottom>
      <diagonal/>
    </border>
    <border>
      <left style="mediumDashed">
        <color auto="1"/>
      </left>
      <right/>
      <top style="mediumDashed">
        <color auto="1"/>
      </top>
      <bottom style="double">
        <color auto="1"/>
      </bottom>
      <diagonal/>
    </border>
    <border>
      <left/>
      <right style="mediumDashed">
        <color auto="1"/>
      </right>
      <top/>
      <bottom style="double">
        <color auto="1"/>
      </bottom>
      <diagonal/>
    </border>
    <border>
      <left style="mediumDashed">
        <color auto="1"/>
      </left>
      <right/>
      <top style="mediumDashed">
        <color auto="1"/>
      </top>
      <bottom/>
      <diagonal/>
    </border>
    <border>
      <left style="double">
        <color auto="1"/>
      </left>
      <right/>
      <top style="mediumDashed">
        <color auto="1"/>
      </top>
      <bottom style="mediumDashed">
        <color auto="1"/>
      </bottom>
      <diagonal/>
    </border>
    <border>
      <left style="thick">
        <color auto="1"/>
      </left>
      <right/>
      <top style="mediumDashed">
        <color auto="1"/>
      </top>
      <bottom style="mediumDashed">
        <color auto="1"/>
      </bottom>
      <diagonal/>
    </border>
    <border>
      <left/>
      <right style="double">
        <color auto="1"/>
      </right>
      <top style="mediumDashed">
        <color auto="1"/>
      </top>
      <bottom style="mediumDashed">
        <color auto="1"/>
      </bottom>
      <diagonal/>
    </border>
    <border>
      <left style="mediumDashed">
        <color auto="1"/>
      </left>
      <right style="mediumDashed">
        <color auto="1"/>
      </right>
      <top/>
      <bottom style="double">
        <color auto="1"/>
      </bottom>
      <diagonal/>
    </border>
    <border>
      <left style="mediumDashed">
        <color auto="1"/>
      </left>
      <right style="mediumDashed">
        <color auto="1"/>
      </right>
      <top style="thick">
        <color auto="1"/>
      </top>
      <bottom/>
      <diagonal/>
    </border>
    <border>
      <left style="mediumDashed">
        <color auto="1"/>
      </left>
      <right/>
      <top style="thick">
        <color auto="1"/>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style="hair">
        <color theme="0"/>
      </left>
      <right style="hair">
        <color theme="0"/>
      </right>
      <top style="hair">
        <color theme="0"/>
      </top>
      <bottom style="hair">
        <color theme="0"/>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bottom/>
      <diagonal/>
    </border>
    <border>
      <left/>
      <right style="thick">
        <color theme="3"/>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7" tint="-0.499984740745262"/>
      </left>
      <right/>
      <top style="thick">
        <color theme="7" tint="-0.499984740745262"/>
      </top>
      <bottom/>
      <diagonal/>
    </border>
    <border>
      <left/>
      <right/>
      <top style="thick">
        <color theme="7" tint="-0.499984740745262"/>
      </top>
      <bottom/>
      <diagonal/>
    </border>
    <border>
      <left/>
      <right style="thick">
        <color theme="7" tint="-0.499984740745262"/>
      </right>
      <top style="thick">
        <color theme="7" tint="-0.499984740745262"/>
      </top>
      <bottom/>
      <diagonal/>
    </border>
    <border>
      <left style="thick">
        <color theme="7" tint="-0.499984740745262"/>
      </left>
      <right/>
      <top/>
      <bottom/>
      <diagonal/>
    </border>
    <border>
      <left/>
      <right style="thick">
        <color theme="7" tint="-0.499984740745262"/>
      </right>
      <top/>
      <bottom/>
      <diagonal/>
    </border>
    <border>
      <left style="thick">
        <color theme="7" tint="-0.499984740745262"/>
      </left>
      <right/>
      <top/>
      <bottom style="thick">
        <color theme="7" tint="-0.499984740745262"/>
      </bottom>
      <diagonal/>
    </border>
    <border>
      <left/>
      <right/>
      <top/>
      <bottom style="thick">
        <color theme="7" tint="-0.499984740745262"/>
      </bottom>
      <diagonal/>
    </border>
    <border>
      <left/>
      <right style="thick">
        <color theme="7" tint="-0.499984740745262"/>
      </right>
      <top/>
      <bottom style="thick">
        <color theme="7" tint="-0.499984740745262"/>
      </bottom>
      <diagonal/>
    </border>
    <border>
      <left style="thick">
        <color theme="9" tint="-0.24994659260841701"/>
      </left>
      <right/>
      <top style="thick">
        <color theme="9" tint="-0.24994659260841701"/>
      </top>
      <bottom/>
      <diagonal/>
    </border>
    <border>
      <left/>
      <right/>
      <top style="thick">
        <color theme="9" tint="-0.24994659260841701"/>
      </top>
      <bottom/>
      <diagonal/>
    </border>
    <border>
      <left/>
      <right style="thick">
        <color theme="9" tint="-0.24994659260841701"/>
      </right>
      <top style="thick">
        <color theme="9" tint="-0.24994659260841701"/>
      </top>
      <bottom/>
      <diagonal/>
    </border>
    <border>
      <left style="thick">
        <color theme="9" tint="-0.24994659260841701"/>
      </left>
      <right/>
      <top/>
      <bottom/>
      <diagonal/>
    </border>
    <border>
      <left/>
      <right style="thick">
        <color theme="9" tint="-0.24994659260841701"/>
      </right>
      <top/>
      <bottom/>
      <diagonal/>
    </border>
    <border>
      <left style="thick">
        <color theme="9" tint="-0.24994659260841701"/>
      </left>
      <right/>
      <top/>
      <bottom style="thick">
        <color theme="9" tint="-0.24994659260841701"/>
      </bottom>
      <diagonal/>
    </border>
    <border>
      <left/>
      <right/>
      <top/>
      <bottom style="thick">
        <color theme="9" tint="-0.24994659260841701"/>
      </bottom>
      <diagonal/>
    </border>
    <border>
      <left/>
      <right style="thick">
        <color theme="9" tint="-0.24994659260841701"/>
      </right>
      <top/>
      <bottom style="thick">
        <color theme="9" tint="-0.24994659260841701"/>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diagonal/>
    </border>
    <border>
      <left/>
      <right style="thick">
        <color theme="1"/>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hair">
        <color auto="1"/>
      </left>
      <right style="hair">
        <color auto="1"/>
      </right>
      <top style="hair">
        <color auto="1"/>
      </top>
      <bottom style="thin">
        <color theme="0"/>
      </bottom>
      <diagonal/>
    </border>
    <border>
      <left style="hair">
        <color auto="1"/>
      </left>
      <right style="hair">
        <color auto="1"/>
      </right>
      <top style="thin">
        <color theme="0"/>
      </top>
      <bottom style="thin">
        <color theme="0"/>
      </bottom>
      <diagonal/>
    </border>
    <border>
      <left style="hair">
        <color auto="1"/>
      </left>
      <right style="hair">
        <color auto="1"/>
      </right>
      <top style="thin">
        <color theme="0"/>
      </top>
      <bottom style="hair">
        <color auto="1"/>
      </bottom>
      <diagonal/>
    </border>
  </borders>
  <cellStyleXfs count="3">
    <xf numFmtId="0" fontId="0" fillId="0" borderId="0"/>
    <xf numFmtId="9" fontId="11" fillId="0" borderId="0" applyFont="0" applyFill="0" applyBorder="0" applyAlignment="0" applyProtection="0"/>
    <xf numFmtId="0" fontId="18" fillId="0" borderId="0"/>
  </cellStyleXfs>
  <cellXfs count="32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applyAlignment="1">
      <alignment horizontal="center"/>
    </xf>
    <xf numFmtId="0" fontId="0" fillId="0" borderId="0" xfId="0" applyBorder="1" applyAlignment="1"/>
    <xf numFmtId="0" fontId="0" fillId="0" borderId="5" xfId="0" applyBorder="1" applyAlignment="1"/>
    <xf numFmtId="0" fontId="0" fillId="0" borderId="0" xfId="0" applyAlignment="1">
      <alignment horizontal="center"/>
    </xf>
    <xf numFmtId="0" fontId="0" fillId="0" borderId="21" xfId="0" applyBorder="1" applyAlignment="1"/>
    <xf numFmtId="0" fontId="0" fillId="0" borderId="21" xfId="0" applyBorder="1" applyAlignment="1">
      <alignment horizontal="center"/>
    </xf>
    <xf numFmtId="0" fontId="0" fillId="0" borderId="26" xfId="0" applyBorder="1"/>
    <xf numFmtId="0" fontId="0" fillId="0" borderId="27" xfId="0" applyBorder="1" applyAlignment="1"/>
    <xf numFmtId="0" fontId="0" fillId="0" borderId="27" xfId="0" applyBorder="1" applyAlignment="1">
      <alignment horizontal="center"/>
    </xf>
    <xf numFmtId="0" fontId="0" fillId="0" borderId="28" xfId="0" applyBorder="1"/>
    <xf numFmtId="0" fontId="0" fillId="0" borderId="0" xfId="0" applyBorder="1" applyAlignment="1">
      <alignment horizontal="center" vertical="center"/>
    </xf>
    <xf numFmtId="0" fontId="5" fillId="0" borderId="0" xfId="0" applyFont="1"/>
    <xf numFmtId="0" fontId="5" fillId="0" borderId="0" xfId="0" applyFont="1" applyAlignment="1">
      <alignment vertical="center"/>
    </xf>
    <xf numFmtId="0" fontId="6" fillId="4" borderId="15" xfId="0" applyFont="1" applyFill="1" applyBorder="1" applyAlignment="1">
      <alignment horizontal="center"/>
    </xf>
    <xf numFmtId="0" fontId="6" fillId="4" borderId="16" xfId="0" applyFont="1" applyFill="1" applyBorder="1" applyAlignment="1">
      <alignment horizontal="center"/>
    </xf>
    <xf numFmtId="0" fontId="6" fillId="4" borderId="24" xfId="0" applyFont="1" applyFill="1" applyBorder="1" applyAlignment="1">
      <alignment horizontal="center"/>
    </xf>
    <xf numFmtId="0" fontId="6" fillId="4" borderId="17" xfId="0" applyFont="1" applyFill="1" applyBorder="1" applyAlignment="1">
      <alignment horizontal="center"/>
    </xf>
    <xf numFmtId="0" fontId="0" fillId="0" borderId="40" xfId="0" applyBorder="1"/>
    <xf numFmtId="0" fontId="0" fillId="0" borderId="41" xfId="0" applyBorder="1" applyAlignment="1"/>
    <xf numFmtId="0" fontId="0" fillId="0" borderId="42" xfId="0" applyBorder="1"/>
    <xf numFmtId="0" fontId="0" fillId="0" borderId="0" xfId="0" applyBorder="1" applyAlignment="1">
      <alignment horizontal="center" wrapText="1"/>
    </xf>
    <xf numFmtId="0" fontId="0" fillId="0" borderId="7" xfId="0" applyBorder="1" applyAlignment="1"/>
    <xf numFmtId="0" fontId="0" fillId="0" borderId="8" xfId="0" applyBorder="1" applyAlignment="1"/>
    <xf numFmtId="0" fontId="2" fillId="0" borderId="0" xfId="0" applyFont="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1" fillId="2" borderId="0" xfId="0" applyFont="1" applyFill="1" applyBorder="1" applyAlignment="1">
      <alignment horizontal="center"/>
    </xf>
    <xf numFmtId="0" fontId="9" fillId="0" borderId="0" xfId="0" applyFont="1"/>
    <xf numFmtId="0" fontId="0" fillId="0" borderId="51" xfId="0" applyBorder="1"/>
    <xf numFmtId="0" fontId="0" fillId="0" borderId="52" xfId="0" applyBorder="1"/>
    <xf numFmtId="0" fontId="0" fillId="0" borderId="53" xfId="0" applyBorder="1"/>
    <xf numFmtId="0" fontId="0" fillId="0" borderId="54" xfId="0" applyBorder="1"/>
    <xf numFmtId="0" fontId="0" fillId="0" borderId="51" xfId="0" applyBorder="1" applyAlignment="1"/>
    <xf numFmtId="0" fontId="0" fillId="0" borderId="52" xfId="0" applyBorder="1" applyAlignment="1"/>
    <xf numFmtId="0" fontId="0" fillId="0" borderId="55" xfId="0" applyBorder="1"/>
    <xf numFmtId="0" fontId="0" fillId="0" borderId="57" xfId="0" applyBorder="1" applyAlignment="1"/>
    <xf numFmtId="0" fontId="0" fillId="0" borderId="58" xfId="0" applyBorder="1" applyAlignment="1"/>
    <xf numFmtId="0" fontId="0" fillId="0" borderId="56" xfId="0" applyBorder="1" applyAlignment="1"/>
    <xf numFmtId="0" fontId="0" fillId="0" borderId="59" xfId="0" applyBorder="1"/>
    <xf numFmtId="0" fontId="0" fillId="0" borderId="60" xfId="0" applyBorder="1"/>
    <xf numFmtId="0" fontId="0" fillId="0" borderId="57" xfId="0" applyBorder="1" applyAlignment="1">
      <alignment horizontal="center" wrapText="1"/>
    </xf>
    <xf numFmtId="0" fontId="0" fillId="0" borderId="61" xfId="0" applyBorder="1"/>
    <xf numFmtId="0" fontId="0" fillId="0" borderId="56" xfId="0" applyBorder="1"/>
    <xf numFmtId="0" fontId="0" fillId="0" borderId="62" xfId="0" applyBorder="1"/>
    <xf numFmtId="0" fontId="0" fillId="0" borderId="63" xfId="0" applyBorder="1"/>
    <xf numFmtId="0" fontId="0" fillId="0" borderId="57" xfId="0" applyBorder="1"/>
    <xf numFmtId="0" fontId="0" fillId="0" borderId="58"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68" xfId="0" applyBorder="1"/>
    <xf numFmtId="0" fontId="0" fillId="0" borderId="69" xfId="0" applyBorder="1"/>
    <xf numFmtId="0" fontId="0" fillId="0" borderId="70" xfId="0" applyBorder="1"/>
    <xf numFmtId="0" fontId="1" fillId="21" borderId="0" xfId="0" applyFont="1" applyFill="1" applyBorder="1" applyAlignment="1">
      <alignment horizontal="center"/>
    </xf>
    <xf numFmtId="0" fontId="1" fillId="23" borderId="0" xfId="0" applyFont="1" applyFill="1" applyBorder="1" applyAlignment="1">
      <alignment horizontal="center"/>
    </xf>
    <xf numFmtId="0" fontId="1" fillId="17" borderId="0" xfId="0" applyFont="1" applyFill="1" applyBorder="1" applyAlignment="1">
      <alignment horizontal="center"/>
    </xf>
    <xf numFmtId="0" fontId="1" fillId="24" borderId="0" xfId="0" applyFont="1" applyFill="1" applyBorder="1" applyAlignment="1">
      <alignment horizontal="center"/>
    </xf>
    <xf numFmtId="0" fontId="1" fillId="12" borderId="71" xfId="0" applyFont="1" applyFill="1" applyBorder="1" applyAlignment="1">
      <alignment horizontal="center"/>
    </xf>
    <xf numFmtId="0" fontId="1" fillId="12" borderId="72" xfId="0" applyFont="1" applyFill="1" applyBorder="1" applyAlignment="1">
      <alignment horizontal="center"/>
    </xf>
    <xf numFmtId="0" fontId="1" fillId="12" borderId="73" xfId="0" applyFont="1" applyFill="1" applyBorder="1" applyAlignment="1">
      <alignment horizontal="center"/>
    </xf>
    <xf numFmtId="0" fontId="2" fillId="7" borderId="13" xfId="0" applyFont="1" applyFill="1" applyBorder="1" applyAlignment="1">
      <alignment horizontal="left" indent="1"/>
    </xf>
    <xf numFmtId="3" fontId="0" fillId="0" borderId="13" xfId="0" applyNumberFormat="1" applyBorder="1"/>
    <xf numFmtId="3" fontId="2" fillId="22" borderId="13" xfId="0" applyNumberFormat="1" applyFont="1" applyFill="1" applyBorder="1"/>
    <xf numFmtId="0" fontId="0" fillId="0" borderId="0" xfId="0" applyAlignment="1">
      <alignment horizontal="center" vertical="center"/>
    </xf>
    <xf numFmtId="0" fontId="3" fillId="12" borderId="74" xfId="0" applyFont="1" applyFill="1" applyBorder="1" applyAlignment="1">
      <alignment horizontal="center" vertical="center"/>
    </xf>
    <xf numFmtId="0" fontId="3" fillId="12" borderId="74" xfId="0" applyFont="1" applyFill="1" applyBorder="1" applyAlignment="1">
      <alignment horizontal="center" vertical="center" wrapText="1"/>
    </xf>
    <xf numFmtId="0" fontId="3" fillId="25" borderId="74" xfId="0" applyFont="1" applyFill="1" applyBorder="1" applyAlignment="1">
      <alignment horizontal="center" vertical="center" wrapText="1"/>
    </xf>
    <xf numFmtId="0" fontId="0" fillId="0" borderId="0" xfId="0" applyAlignment="1">
      <alignment horizontal="left" indent="1"/>
    </xf>
    <xf numFmtId="0" fontId="0" fillId="0" borderId="0" xfId="0" applyAlignment="1">
      <alignment horizontal="center" vertical="center" wrapText="1"/>
    </xf>
    <xf numFmtId="0" fontId="0" fillId="0" borderId="13" xfId="0" applyBorder="1" applyAlignment="1">
      <alignment horizontal="left" vertical="top" wrapText="1" indent="1"/>
    </xf>
    <xf numFmtId="0" fontId="6" fillId="22" borderId="13" xfId="0" applyFont="1" applyFill="1" applyBorder="1" applyAlignment="1">
      <alignment horizontal="center" vertical="center" wrapText="1"/>
    </xf>
    <xf numFmtId="0" fontId="0" fillId="0" borderId="0" xfId="0" applyAlignment="1">
      <alignment horizontal="left" vertical="top" wrapText="1" indent="1"/>
    </xf>
    <xf numFmtId="0" fontId="6" fillId="0" borderId="0" xfId="0" applyFont="1" applyAlignment="1">
      <alignment horizontal="center" vertical="center" wrapText="1"/>
    </xf>
    <xf numFmtId="0" fontId="2" fillId="22" borderId="13" xfId="0" applyFont="1" applyFill="1" applyBorder="1" applyAlignment="1">
      <alignment horizontal="left" vertical="center" wrapText="1" indent="1"/>
    </xf>
    <xf numFmtId="0" fontId="0" fillId="0" borderId="13" xfId="0" applyBorder="1" applyAlignment="1">
      <alignment horizontal="left" vertical="top" wrapText="1"/>
    </xf>
    <xf numFmtId="0" fontId="6" fillId="20" borderId="13" xfId="0" applyFont="1" applyFill="1" applyBorder="1" applyAlignment="1">
      <alignment horizontal="center" vertical="center" wrapText="1"/>
    </xf>
    <xf numFmtId="0" fontId="6" fillId="20" borderId="13" xfId="0" quotePrefix="1" applyFont="1" applyFill="1" applyBorder="1" applyAlignment="1">
      <alignment horizontal="center" vertical="center" wrapText="1"/>
    </xf>
    <xf numFmtId="0" fontId="3" fillId="10" borderId="74" xfId="0" applyFont="1" applyFill="1" applyBorder="1" applyAlignment="1">
      <alignment horizontal="center" vertical="center"/>
    </xf>
    <xf numFmtId="0" fontId="3" fillId="10" borderId="74" xfId="0" applyFont="1" applyFill="1" applyBorder="1" applyAlignment="1">
      <alignment horizontal="center" vertical="center" wrapText="1"/>
    </xf>
    <xf numFmtId="0" fontId="3" fillId="26" borderId="74"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10" fillId="0" borderId="13" xfId="0" applyFont="1" applyBorder="1" applyAlignment="1">
      <alignment horizontal="left" vertical="top" wrapText="1" indent="1"/>
    </xf>
    <xf numFmtId="0" fontId="6" fillId="8" borderId="13"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2" fillId="8" borderId="13" xfId="0" applyFont="1" applyFill="1" applyBorder="1" applyAlignment="1">
      <alignment horizontal="center" vertical="center"/>
    </xf>
    <xf numFmtId="0" fontId="6" fillId="9" borderId="13" xfId="0" quotePrefix="1" applyFont="1" applyFill="1" applyBorder="1" applyAlignment="1">
      <alignment horizontal="center" vertical="center" wrapText="1"/>
    </xf>
    <xf numFmtId="0" fontId="0" fillId="17" borderId="75" xfId="0" applyFill="1" applyBorder="1"/>
    <xf numFmtId="0" fontId="0" fillId="29" borderId="75" xfId="0" applyFill="1" applyBorder="1"/>
    <xf numFmtId="0" fontId="0" fillId="30" borderId="75" xfId="0" applyFill="1" applyBorder="1"/>
    <xf numFmtId="0" fontId="0" fillId="10" borderId="75" xfId="0" applyFill="1" applyBorder="1"/>
    <xf numFmtId="0" fontId="2" fillId="3" borderId="75" xfId="0" applyFont="1" applyFill="1" applyBorder="1" applyAlignment="1">
      <alignment horizontal="center"/>
    </xf>
    <xf numFmtId="0" fontId="2" fillId="4" borderId="75" xfId="0" applyFont="1" applyFill="1" applyBorder="1" applyAlignment="1">
      <alignment horizontal="center"/>
    </xf>
    <xf numFmtId="0" fontId="2" fillId="5" borderId="75" xfId="0" applyFont="1" applyFill="1" applyBorder="1" applyAlignment="1">
      <alignment horizontal="center"/>
    </xf>
    <xf numFmtId="0" fontId="2" fillId="6" borderId="75" xfId="0" applyFont="1" applyFill="1" applyBorder="1" applyAlignment="1">
      <alignment horizontal="center"/>
    </xf>
    <xf numFmtId="0" fontId="2" fillId="0" borderId="75" xfId="0" applyFont="1" applyBorder="1" applyAlignment="1">
      <alignment horizontal="left" indent="1"/>
    </xf>
    <xf numFmtId="0" fontId="2" fillId="3" borderId="75" xfId="0" applyFont="1" applyFill="1" applyBorder="1" applyAlignment="1">
      <alignment horizontal="left" vertical="center" indent="1"/>
    </xf>
    <xf numFmtId="0" fontId="2" fillId="4" borderId="75" xfId="0" applyFont="1" applyFill="1" applyBorder="1" applyAlignment="1">
      <alignment horizontal="left" vertical="center" indent="1"/>
    </xf>
    <xf numFmtId="0" fontId="2" fillId="5" borderId="75" xfId="0" applyFont="1" applyFill="1" applyBorder="1" applyAlignment="1">
      <alignment horizontal="left" vertical="center" indent="1"/>
    </xf>
    <xf numFmtId="0" fontId="2" fillId="6" borderId="75" xfId="0" applyFont="1" applyFill="1" applyBorder="1" applyAlignment="1">
      <alignment horizontal="left" vertical="center" indent="1"/>
    </xf>
    <xf numFmtId="0" fontId="2" fillId="33" borderId="75" xfId="0" applyFont="1" applyFill="1" applyBorder="1" applyAlignment="1">
      <alignment horizontal="left" vertical="center" indent="1"/>
    </xf>
    <xf numFmtId="0" fontId="1" fillId="31" borderId="75" xfId="0" applyFont="1" applyFill="1" applyBorder="1" applyAlignment="1">
      <alignment horizontal="left" vertical="center" indent="1"/>
    </xf>
    <xf numFmtId="0" fontId="0" fillId="17" borderId="75" xfId="0" applyFill="1" applyBorder="1" applyAlignment="1">
      <alignment horizontal="left" vertical="center" wrapText="1" indent="1"/>
    </xf>
    <xf numFmtId="0" fontId="0" fillId="29" borderId="75" xfId="0" applyFill="1" applyBorder="1" applyAlignment="1">
      <alignment horizontal="left" vertical="center" wrapText="1" indent="1"/>
    </xf>
    <xf numFmtId="0" fontId="12" fillId="29" borderId="75" xfId="0" applyFont="1" applyFill="1" applyBorder="1" applyAlignment="1">
      <alignment horizontal="left" vertical="center" wrapText="1" indent="1"/>
    </xf>
    <xf numFmtId="0" fontId="0" fillId="30" borderId="75" xfId="0" applyFill="1" applyBorder="1" applyAlignment="1">
      <alignment horizontal="left" vertical="center" wrapText="1" indent="1"/>
    </xf>
    <xf numFmtId="0" fontId="0" fillId="10" borderId="75" xfId="0" applyFill="1" applyBorder="1" applyAlignment="1">
      <alignment horizontal="left" vertical="center" wrapText="1" indent="1"/>
    </xf>
    <xf numFmtId="0" fontId="2" fillId="0" borderId="0" xfId="0" applyFont="1" applyAlignment="1">
      <alignment horizontal="center"/>
    </xf>
    <xf numFmtId="0" fontId="0" fillId="0" borderId="0" xfId="0" applyAlignment="1">
      <alignment wrapText="1"/>
    </xf>
    <xf numFmtId="14" fontId="0" fillId="0" borderId="13" xfId="0" applyNumberFormat="1" applyBorder="1" applyAlignment="1">
      <alignment horizontal="center" vertical="center"/>
    </xf>
    <xf numFmtId="0" fontId="0" fillId="0" borderId="13" xfId="0" applyBorder="1" applyAlignment="1">
      <alignment horizontal="center" vertical="center"/>
    </xf>
    <xf numFmtId="2" fontId="0" fillId="0" borderId="13" xfId="0" applyNumberFormat="1" applyBorder="1" applyAlignment="1">
      <alignment horizontal="center" vertical="center"/>
    </xf>
    <xf numFmtId="0" fontId="0" fillId="0" borderId="13" xfId="0" applyBorder="1" applyAlignment="1">
      <alignment horizontal="left" vertical="center" indent="2"/>
    </xf>
    <xf numFmtId="0" fontId="0" fillId="0" borderId="0" xfId="0" applyAlignment="1">
      <alignment vertical="center"/>
    </xf>
    <xf numFmtId="14" fontId="0" fillId="0" borderId="0" xfId="0" applyNumberFormat="1" applyAlignment="1">
      <alignment vertical="center"/>
    </xf>
    <xf numFmtId="0" fontId="0" fillId="0" borderId="0" xfId="0" applyAlignment="1">
      <alignment vertical="center" wrapText="1"/>
    </xf>
    <xf numFmtId="14" fontId="0" fillId="0" borderId="0" xfId="0" applyNumberFormat="1"/>
    <xf numFmtId="14" fontId="0" fillId="0" borderId="0" xfId="0" applyNumberFormat="1" applyAlignment="1">
      <alignment horizontal="center"/>
    </xf>
    <xf numFmtId="14" fontId="0" fillId="0" borderId="0" xfId="0" applyNumberFormat="1" applyAlignment="1">
      <alignment wrapText="1"/>
    </xf>
    <xf numFmtId="0" fontId="1" fillId="32" borderId="13" xfId="0" applyFont="1" applyFill="1" applyBorder="1" applyAlignment="1">
      <alignment horizontal="center" vertical="center"/>
    </xf>
    <xf numFmtId="2" fontId="0" fillId="0" borderId="0" xfId="0" applyNumberFormat="1" applyAlignment="1">
      <alignment horizontal="center" vertical="center"/>
    </xf>
    <xf numFmtId="0" fontId="0" fillId="0" borderId="13" xfId="0" quotePrefix="1" applyBorder="1" applyAlignment="1">
      <alignment horizontal="left" vertical="top" wrapText="1" indent="1"/>
    </xf>
    <xf numFmtId="0" fontId="0" fillId="0" borderId="0" xfId="0" applyAlignment="1">
      <alignment horizontal="left" vertical="center"/>
    </xf>
    <xf numFmtId="0" fontId="0" fillId="0" borderId="0" xfId="0" applyAlignment="1">
      <alignment horizontal="center" wrapText="1"/>
    </xf>
    <xf numFmtId="0" fontId="3" fillId="23" borderId="76" xfId="0" applyFont="1" applyFill="1" applyBorder="1" applyAlignment="1">
      <alignment horizontal="center"/>
    </xf>
    <xf numFmtId="0" fontId="3" fillId="23" borderId="76" xfId="0" applyFont="1" applyFill="1" applyBorder="1" applyAlignment="1">
      <alignment horizontal="center" vertical="center"/>
    </xf>
    <xf numFmtId="0" fontId="3" fillId="23" borderId="76" xfId="0" applyFont="1" applyFill="1" applyBorder="1" applyAlignment="1">
      <alignment horizontal="center" wrapText="1"/>
    </xf>
    <xf numFmtId="10" fontId="0" fillId="18" borderId="0" xfId="1" applyNumberFormat="1" applyFont="1" applyFill="1" applyAlignment="1">
      <alignment horizontal="center" vertical="center"/>
    </xf>
    <xf numFmtId="0" fontId="13" fillId="27" borderId="13" xfId="0" applyFont="1" applyFill="1" applyBorder="1" applyAlignment="1">
      <alignment horizontal="left" vertical="center" wrapText="1" indent="1"/>
    </xf>
    <xf numFmtId="0" fontId="13" fillId="18" borderId="13" xfId="0" applyFont="1" applyFill="1" applyBorder="1" applyAlignment="1">
      <alignment horizontal="left" vertical="center" wrapText="1" indent="1"/>
    </xf>
    <xf numFmtId="0" fontId="13" fillId="19" borderId="13" xfId="0" applyFont="1" applyFill="1" applyBorder="1" applyAlignment="1">
      <alignment horizontal="left" vertical="center" wrapText="1" indent="1"/>
    </xf>
    <xf numFmtId="0" fontId="13" fillId="28" borderId="13" xfId="0" applyFont="1" applyFill="1" applyBorder="1" applyAlignment="1">
      <alignment horizontal="left" vertical="center" wrapText="1" indent="1"/>
    </xf>
    <xf numFmtId="0" fontId="1" fillId="21" borderId="76" xfId="0" applyFont="1" applyFill="1" applyBorder="1" applyAlignment="1">
      <alignment horizontal="center" vertical="center" wrapText="1"/>
    </xf>
    <xf numFmtId="0" fontId="0" fillId="28" borderId="13" xfId="0" applyFill="1" applyBorder="1" applyAlignment="1">
      <alignment horizontal="left" vertical="center" wrapText="1" indent="1"/>
    </xf>
    <xf numFmtId="0" fontId="0" fillId="27" borderId="13" xfId="0" applyFill="1" applyBorder="1" applyAlignment="1">
      <alignment horizontal="left" vertical="center" wrapText="1" indent="1"/>
    </xf>
    <xf numFmtId="0" fontId="0" fillId="18" borderId="13" xfId="0" applyFill="1" applyBorder="1" applyAlignment="1">
      <alignment horizontal="left" vertical="center" wrapText="1" indent="1"/>
    </xf>
    <xf numFmtId="0" fontId="0" fillId="19" borderId="13" xfId="0" applyFill="1" applyBorder="1" applyAlignment="1">
      <alignment horizontal="left" vertical="center" wrapText="1" indent="1"/>
    </xf>
    <xf numFmtId="0" fontId="0" fillId="27" borderId="13" xfId="0" applyFill="1" applyBorder="1" applyAlignment="1">
      <alignment horizontal="center" vertical="center" wrapText="1"/>
    </xf>
    <xf numFmtId="0" fontId="0" fillId="18" borderId="13" xfId="0" applyFill="1" applyBorder="1" applyAlignment="1">
      <alignment horizontal="center" vertical="center" wrapText="1"/>
    </xf>
    <xf numFmtId="0" fontId="0" fillId="19" borderId="13" xfId="0" applyFill="1" applyBorder="1" applyAlignment="1">
      <alignment horizontal="center" vertical="center" wrapText="1"/>
    </xf>
    <xf numFmtId="0" fontId="0" fillId="28" borderId="13" xfId="0" applyFill="1" applyBorder="1" applyAlignment="1">
      <alignment horizontal="center" vertical="center" wrapText="1"/>
    </xf>
    <xf numFmtId="0" fontId="0" fillId="0" borderId="80" xfId="0" applyBorder="1"/>
    <xf numFmtId="0" fontId="0" fillId="0" borderId="81" xfId="0" applyBorder="1"/>
    <xf numFmtId="0" fontId="5" fillId="0" borderId="80" xfId="0" applyFont="1" applyBorder="1" applyAlignment="1">
      <alignment horizontal="right" vertical="center"/>
    </xf>
    <xf numFmtId="0" fontId="5" fillId="0" borderId="0" xfId="0" applyFont="1" applyBorder="1" applyAlignment="1">
      <alignment horizontal="right" vertical="center"/>
    </xf>
    <xf numFmtId="0" fontId="5" fillId="0" borderId="0" xfId="0" applyFont="1" applyBorder="1" applyAlignment="1">
      <alignment horizontal="right"/>
    </xf>
    <xf numFmtId="0" fontId="0" fillId="2" borderId="80" xfId="0" applyFill="1" applyBorder="1"/>
    <xf numFmtId="0" fontId="0" fillId="2" borderId="0" xfId="0" applyFill="1" applyBorder="1"/>
    <xf numFmtId="0" fontId="0" fillId="0" borderId="82" xfId="0" applyBorder="1"/>
    <xf numFmtId="0" fontId="0" fillId="0" borderId="83" xfId="0" applyBorder="1"/>
    <xf numFmtId="0" fontId="0" fillId="0" borderId="84" xfId="0" applyBorder="1"/>
    <xf numFmtId="0" fontId="19" fillId="0" borderId="0" xfId="2" applyFont="1" applyAlignment="1">
      <alignment horizontal="left" vertical="center"/>
    </xf>
    <xf numFmtId="0" fontId="18" fillId="0" borderId="0" xfId="2"/>
    <xf numFmtId="0" fontId="13" fillId="0" borderId="0" xfId="2" applyFont="1" applyAlignment="1"/>
    <xf numFmtId="0" fontId="0" fillId="0" borderId="88" xfId="0" applyBorder="1"/>
    <xf numFmtId="0" fontId="0" fillId="0" borderId="89" xfId="0" applyBorder="1"/>
    <xf numFmtId="0" fontId="0" fillId="0" borderId="90" xfId="0" applyBorder="1"/>
    <xf numFmtId="0" fontId="0" fillId="0" borderId="91" xfId="0" applyBorder="1"/>
    <xf numFmtId="0" fontId="0" fillId="0" borderId="92" xfId="0" applyBorder="1"/>
    <xf numFmtId="0" fontId="0" fillId="0" borderId="96" xfId="0" applyBorder="1"/>
    <xf numFmtId="0" fontId="0" fillId="0" borderId="97" xfId="0" applyBorder="1"/>
    <xf numFmtId="0" fontId="0" fillId="0" borderId="98" xfId="0" applyBorder="1"/>
    <xf numFmtId="0" fontId="0" fillId="0" borderId="99" xfId="0" applyBorder="1"/>
    <xf numFmtId="0" fontId="0" fillId="0" borderId="100" xfId="0" applyBorder="1"/>
    <xf numFmtId="0" fontId="0" fillId="0" borderId="104" xfId="0" applyBorder="1"/>
    <xf numFmtId="0" fontId="0" fillId="0" borderId="105" xfId="0" applyBorder="1"/>
    <xf numFmtId="0" fontId="0" fillId="0" borderId="106" xfId="0" applyBorder="1"/>
    <xf numFmtId="0" fontId="0" fillId="0" borderId="107" xfId="0" applyBorder="1"/>
    <xf numFmtId="0" fontId="0" fillId="0" borderId="108" xfId="0" applyBorder="1"/>
    <xf numFmtId="0" fontId="0" fillId="0" borderId="112" xfId="0" applyBorder="1"/>
    <xf numFmtId="0" fontId="0" fillId="0" borderId="113" xfId="0" applyBorder="1"/>
    <xf numFmtId="0" fontId="0" fillId="0" borderId="114" xfId="0" applyBorder="1"/>
    <xf numFmtId="0" fontId="0" fillId="0" borderId="115" xfId="0" applyBorder="1"/>
    <xf numFmtId="0" fontId="0" fillId="0" borderId="116" xfId="0" applyBorder="1"/>
    <xf numFmtId="0" fontId="0" fillId="0" borderId="120" xfId="0" applyBorder="1"/>
    <xf numFmtId="0" fontId="0" fillId="0" borderId="121" xfId="0" applyBorder="1"/>
    <xf numFmtId="0" fontId="0" fillId="0" borderId="122" xfId="0" applyBorder="1"/>
    <xf numFmtId="0" fontId="0" fillId="0" borderId="123" xfId="0" applyBorder="1"/>
    <xf numFmtId="0" fontId="0" fillId="0" borderId="124" xfId="0" applyBorder="1"/>
    <xf numFmtId="0" fontId="1" fillId="2" borderId="74" xfId="0" applyFont="1" applyFill="1" applyBorder="1" applyAlignment="1">
      <alignment horizontal="center" vertical="center" wrapText="1"/>
    </xf>
    <xf numFmtId="0" fontId="9" fillId="0" borderId="0" xfId="0" applyFont="1" applyAlignment="1">
      <alignment horizontal="center" vertical="center" wrapText="1"/>
    </xf>
    <xf numFmtId="0" fontId="0" fillId="0" borderId="13" xfId="0" applyBorder="1" applyAlignment="1">
      <alignment vertical="center" wrapText="1"/>
    </xf>
    <xf numFmtId="0" fontId="20" fillId="0" borderId="0" xfId="0" applyFont="1" applyAlignment="1">
      <alignment horizontal="center" vertical="center" wrapText="1"/>
    </xf>
    <xf numFmtId="0" fontId="0" fillId="3" borderId="13" xfId="0" applyFill="1" applyBorder="1" applyAlignment="1">
      <alignment horizontal="left" vertical="center" wrapText="1" indent="1"/>
    </xf>
    <xf numFmtId="0" fontId="0" fillId="0" borderId="13" xfId="0" applyBorder="1" applyAlignment="1">
      <alignment horizontal="left" vertical="center" wrapText="1" indent="1"/>
    </xf>
    <xf numFmtId="0" fontId="0" fillId="0" borderId="0" xfId="0" applyAlignment="1">
      <alignment horizontal="left" vertical="center" wrapText="1" indent="1"/>
    </xf>
    <xf numFmtId="0" fontId="0" fillId="4" borderId="13" xfId="0" applyFill="1" applyBorder="1" applyAlignment="1">
      <alignment horizontal="left" vertical="center" wrapText="1" indent="1"/>
    </xf>
    <xf numFmtId="0" fontId="12" fillId="0" borderId="0" xfId="0" applyFont="1" applyAlignment="1">
      <alignment horizontal="left" vertical="center" wrapText="1" indent="1"/>
    </xf>
    <xf numFmtId="0" fontId="13" fillId="4" borderId="13" xfId="0" applyFont="1" applyFill="1" applyBorder="1" applyAlignment="1">
      <alignment horizontal="left" vertical="center" wrapText="1" indent="1"/>
    </xf>
    <xf numFmtId="0" fontId="13" fillId="3" borderId="13" xfId="0" applyFont="1" applyFill="1" applyBorder="1" applyAlignment="1">
      <alignment horizontal="left" vertical="center" wrapText="1" indent="1"/>
    </xf>
    <xf numFmtId="0" fontId="0" fillId="38" borderId="13" xfId="0" applyFill="1" applyBorder="1" applyAlignment="1">
      <alignment horizontal="left" vertical="center" wrapText="1" indent="1"/>
    </xf>
    <xf numFmtId="0" fontId="13" fillId="0" borderId="0" xfId="0" applyFont="1" applyAlignment="1">
      <alignment horizontal="left" vertical="center"/>
    </xf>
    <xf numFmtId="0" fontId="1" fillId="2" borderId="125" xfId="0" applyFont="1" applyFill="1" applyBorder="1" applyAlignment="1">
      <alignment horizontal="center"/>
    </xf>
    <xf numFmtId="0" fontId="1" fillId="2" borderId="126" xfId="0" applyFont="1" applyFill="1" applyBorder="1" applyAlignment="1">
      <alignment horizontal="center"/>
    </xf>
    <xf numFmtId="0" fontId="1" fillId="2" borderId="127" xfId="0" applyFont="1" applyFill="1" applyBorder="1" applyAlignment="1">
      <alignment horizontal="center"/>
    </xf>
    <xf numFmtId="0" fontId="0" fillId="0" borderId="13" xfId="0" applyBorder="1" applyAlignment="1">
      <alignment horizontal="left" indent="1"/>
    </xf>
    <xf numFmtId="0" fontId="1" fillId="2" borderId="0" xfId="0" applyFont="1" applyFill="1" applyAlignment="1">
      <alignment horizontal="left" indent="4"/>
    </xf>
    <xf numFmtId="0" fontId="23" fillId="0" borderId="0" xfId="0" applyFont="1"/>
    <xf numFmtId="0" fontId="22" fillId="2" borderId="0" xfId="0" applyFont="1" applyFill="1" applyAlignment="1">
      <alignment horizontal="center"/>
    </xf>
    <xf numFmtId="0" fontId="9" fillId="3" borderId="13" xfId="0" applyFont="1" applyFill="1" applyBorder="1" applyAlignment="1">
      <alignment horizontal="center" vertical="center" textRotation="90" wrapText="1"/>
    </xf>
    <xf numFmtId="0" fontId="9" fillId="4" borderId="13" xfId="0" applyFont="1" applyFill="1" applyBorder="1" applyAlignment="1">
      <alignment horizontal="center" vertical="center" textRotation="90" wrapText="1"/>
    </xf>
    <xf numFmtId="0" fontId="21" fillId="4" borderId="13" xfId="0" applyFont="1" applyFill="1" applyBorder="1" applyAlignment="1">
      <alignment horizontal="center" vertical="center" textRotation="90" wrapText="1"/>
    </xf>
    <xf numFmtId="0" fontId="21" fillId="3" borderId="13" xfId="0" applyFont="1" applyFill="1" applyBorder="1" applyAlignment="1">
      <alignment horizontal="center" vertical="center" textRotation="90" wrapText="1"/>
    </xf>
    <xf numFmtId="0" fontId="9" fillId="0" borderId="13" xfId="0" applyFont="1" applyBorder="1" applyAlignment="1">
      <alignment horizontal="center" vertical="center" textRotation="90" wrapText="1"/>
    </xf>
    <xf numFmtId="0" fontId="7" fillId="2" borderId="117" xfId="0" applyFont="1" applyFill="1" applyBorder="1" applyAlignment="1">
      <alignment horizontal="center" vertical="center"/>
    </xf>
    <xf numFmtId="0" fontId="7" fillId="2" borderId="118" xfId="0" applyFont="1" applyFill="1" applyBorder="1" applyAlignment="1">
      <alignment horizontal="center" vertical="center"/>
    </xf>
    <xf numFmtId="0" fontId="7" fillId="2" borderId="119" xfId="0" applyFont="1" applyFill="1" applyBorder="1" applyAlignment="1">
      <alignment horizontal="center" vertical="center"/>
    </xf>
    <xf numFmtId="0" fontId="7" fillId="37" borderId="109" xfId="0" applyFont="1" applyFill="1" applyBorder="1" applyAlignment="1">
      <alignment horizontal="center" vertical="center"/>
    </xf>
    <xf numFmtId="0" fontId="7" fillId="37" borderId="110" xfId="0" applyFont="1" applyFill="1" applyBorder="1" applyAlignment="1">
      <alignment horizontal="center" vertical="center"/>
    </xf>
    <xf numFmtId="0" fontId="7" fillId="37" borderId="111" xfId="0" applyFont="1" applyFill="1" applyBorder="1" applyAlignment="1">
      <alignment horizontal="center" vertical="center"/>
    </xf>
    <xf numFmtId="0" fontId="7" fillId="26" borderId="101" xfId="0" applyFont="1" applyFill="1" applyBorder="1" applyAlignment="1">
      <alignment horizontal="center" vertical="center"/>
    </xf>
    <xf numFmtId="0" fontId="7" fillId="26" borderId="102" xfId="0" applyFont="1" applyFill="1" applyBorder="1" applyAlignment="1">
      <alignment horizontal="center" vertical="center"/>
    </xf>
    <xf numFmtId="0" fontId="7" fillId="26" borderId="103" xfId="0" applyFont="1" applyFill="1" applyBorder="1" applyAlignment="1">
      <alignment horizontal="center" vertical="center"/>
    </xf>
    <xf numFmtId="0" fontId="7" fillId="24" borderId="93" xfId="0" applyFont="1" applyFill="1" applyBorder="1" applyAlignment="1">
      <alignment horizontal="center" vertical="center"/>
    </xf>
    <xf numFmtId="0" fontId="7" fillId="24" borderId="94" xfId="0" applyFont="1" applyFill="1" applyBorder="1" applyAlignment="1">
      <alignment horizontal="center" vertical="center"/>
    </xf>
    <xf numFmtId="0" fontId="7" fillId="24" borderId="95" xfId="0" applyFont="1" applyFill="1" applyBorder="1" applyAlignment="1">
      <alignment horizontal="center" vertical="center"/>
    </xf>
    <xf numFmtId="0" fontId="7" fillId="36" borderId="85" xfId="0" applyFont="1" applyFill="1" applyBorder="1" applyAlignment="1">
      <alignment horizontal="center" vertical="center"/>
    </xf>
    <xf numFmtId="0" fontId="7" fillId="36" borderId="86" xfId="0" applyFont="1" applyFill="1" applyBorder="1" applyAlignment="1">
      <alignment horizontal="center" vertical="center"/>
    </xf>
    <xf numFmtId="0" fontId="7" fillId="36" borderId="87" xfId="0" applyFont="1" applyFill="1" applyBorder="1" applyAlignment="1">
      <alignment horizontal="center" vertical="center"/>
    </xf>
    <xf numFmtId="0" fontId="17" fillId="35" borderId="77" xfId="0" applyFont="1" applyFill="1" applyBorder="1" applyAlignment="1">
      <alignment horizontal="center"/>
    </xf>
    <xf numFmtId="0" fontId="17" fillId="35" borderId="78" xfId="0" applyFont="1" applyFill="1" applyBorder="1" applyAlignment="1">
      <alignment horizontal="center"/>
    </xf>
    <xf numFmtId="0" fontId="17" fillId="35" borderId="79" xfId="0" applyFont="1" applyFill="1" applyBorder="1" applyAlignment="1">
      <alignment horizontal="center"/>
    </xf>
    <xf numFmtId="0" fontId="9" fillId="0" borderId="0" xfId="0" applyFont="1" applyAlignment="1">
      <alignment horizontal="right"/>
    </xf>
    <xf numFmtId="14" fontId="9" fillId="0" borderId="0" xfId="0" applyNumberFormat="1" applyFont="1" applyAlignment="1">
      <alignment horizontal="right"/>
    </xf>
    <xf numFmtId="0" fontId="9" fillId="0" borderId="0" xfId="0" applyFont="1" applyAlignment="1">
      <alignment horizontal="right" vertical="center"/>
    </xf>
    <xf numFmtId="0" fontId="17" fillId="23" borderId="0" xfId="0" applyFont="1" applyFill="1" applyAlignment="1">
      <alignment horizontal="center" vertical="center"/>
    </xf>
    <xf numFmtId="0" fontId="14" fillId="34" borderId="75" xfId="0" applyFont="1" applyFill="1" applyBorder="1" applyAlignment="1">
      <alignment horizontal="center" vertical="center"/>
    </xf>
    <xf numFmtId="0" fontId="15" fillId="5" borderId="75" xfId="0" applyFont="1" applyFill="1" applyBorder="1" applyAlignment="1">
      <alignment horizontal="center" vertical="center" textRotation="90"/>
    </xf>
    <xf numFmtId="0" fontId="7" fillId="2" borderId="0" xfId="0" applyFont="1" applyFill="1" applyAlignment="1">
      <alignment horizontal="center"/>
    </xf>
    <xf numFmtId="0" fontId="3" fillId="12" borderId="0" xfId="0" applyFont="1" applyFill="1" applyAlignment="1">
      <alignment horizontal="center"/>
    </xf>
    <xf numFmtId="0" fontId="5" fillId="0" borderId="0" xfId="0" applyFont="1" applyAlignment="1">
      <alignment horizontal="left" vertical="center"/>
    </xf>
    <xf numFmtId="0" fontId="3" fillId="2" borderId="0" xfId="0" applyFont="1" applyFill="1" applyAlignment="1">
      <alignment horizontal="center"/>
    </xf>
    <xf numFmtId="0" fontId="4" fillId="6" borderId="35" xfId="0" applyFont="1" applyFill="1" applyBorder="1" applyAlignment="1">
      <alignment horizontal="center" vertical="center"/>
    </xf>
    <xf numFmtId="0" fontId="4" fillId="6" borderId="36" xfId="0" applyFont="1" applyFill="1" applyBorder="1" applyAlignment="1">
      <alignment horizontal="center" vertical="center"/>
    </xf>
    <xf numFmtId="0" fontId="4" fillId="6" borderId="37" xfId="0" applyFont="1" applyFill="1" applyBorder="1" applyAlignment="1">
      <alignment horizontal="center" vertical="center"/>
    </xf>
    <xf numFmtId="0" fontId="2" fillId="3" borderId="29" xfId="0" applyFont="1" applyFill="1" applyBorder="1" applyAlignment="1">
      <alignment horizontal="left" indent="4"/>
    </xf>
    <xf numFmtId="0" fontId="2" fillId="3" borderId="30" xfId="0" applyFont="1" applyFill="1" applyBorder="1" applyAlignment="1">
      <alignment horizontal="left" indent="4"/>
    </xf>
    <xf numFmtId="0" fontId="2" fillId="3" borderId="33" xfId="0" applyFont="1" applyFill="1" applyBorder="1" applyAlignment="1">
      <alignment horizontal="left" indent="4"/>
    </xf>
    <xf numFmtId="0" fontId="2" fillId="3" borderId="34" xfId="0" applyFont="1" applyFill="1" applyBorder="1" applyAlignment="1">
      <alignment horizontal="left" indent="4"/>
    </xf>
    <xf numFmtId="0" fontId="2" fillId="3" borderId="31" xfId="0" applyFont="1" applyFill="1" applyBorder="1" applyAlignment="1">
      <alignment horizontal="left" indent="4"/>
    </xf>
    <xf numFmtId="0" fontId="2" fillId="3" borderId="32" xfId="0" applyFont="1" applyFill="1" applyBorder="1" applyAlignment="1">
      <alignment horizontal="left" indent="4"/>
    </xf>
    <xf numFmtId="0" fontId="2" fillId="4" borderId="29" xfId="0" applyFont="1" applyFill="1" applyBorder="1" applyAlignment="1">
      <alignment horizontal="left" indent="4"/>
    </xf>
    <xf numFmtId="0" fontId="2" fillId="4" borderId="30" xfId="0" applyFont="1" applyFill="1" applyBorder="1" applyAlignment="1">
      <alignment horizontal="left" indent="4"/>
    </xf>
    <xf numFmtId="0" fontId="2" fillId="4" borderId="31" xfId="0" applyFont="1" applyFill="1" applyBorder="1" applyAlignment="1">
      <alignment horizontal="left" indent="4"/>
    </xf>
    <xf numFmtId="0" fontId="2" fillId="4" borderId="32" xfId="0" applyFont="1" applyFill="1" applyBorder="1" applyAlignment="1">
      <alignment horizontal="left" indent="4"/>
    </xf>
    <xf numFmtId="0" fontId="6" fillId="4" borderId="1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2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2" xfId="0" applyFont="1" applyFill="1" applyBorder="1" applyAlignment="1">
      <alignment horizontal="center"/>
    </xf>
    <xf numFmtId="0" fontId="6" fillId="4" borderId="13" xfId="0" applyFont="1" applyFill="1" applyBorder="1" applyAlignment="1">
      <alignment horizontal="center"/>
    </xf>
    <xf numFmtId="0" fontId="6" fillId="4" borderId="23" xfId="0" applyFont="1" applyFill="1" applyBorder="1" applyAlignment="1">
      <alignment horizontal="center"/>
    </xf>
    <xf numFmtId="0" fontId="6" fillId="4" borderId="14" xfId="0" applyFont="1" applyFill="1" applyBorder="1" applyAlignment="1">
      <alignment horizontal="center"/>
    </xf>
    <xf numFmtId="0" fontId="6" fillId="3" borderId="12" xfId="0" applyFont="1" applyFill="1" applyBorder="1" applyAlignment="1">
      <alignment horizontal="center"/>
    </xf>
    <xf numFmtId="0" fontId="6" fillId="3" borderId="13" xfId="0" applyFont="1" applyFill="1" applyBorder="1" applyAlignment="1">
      <alignment horizontal="center"/>
    </xf>
    <xf numFmtId="0" fontId="6" fillId="3" borderId="23" xfId="0" applyFont="1" applyFill="1" applyBorder="1" applyAlignment="1">
      <alignment horizontal="center"/>
    </xf>
    <xf numFmtId="0" fontId="6" fillId="3" borderId="14" xfId="0" applyFont="1" applyFill="1" applyBorder="1" applyAlignment="1">
      <alignment horizontal="center"/>
    </xf>
    <xf numFmtId="0" fontId="6" fillId="3" borderId="18" xfId="0" applyFont="1" applyFill="1" applyBorder="1" applyAlignment="1">
      <alignment horizontal="center"/>
    </xf>
    <xf numFmtId="0" fontId="6" fillId="3" borderId="19" xfId="0" applyFont="1" applyFill="1" applyBorder="1" applyAlignment="1">
      <alignment horizontal="center"/>
    </xf>
    <xf numFmtId="0" fontId="6" fillId="3" borderId="25" xfId="0" applyFont="1" applyFill="1" applyBorder="1" applyAlignment="1">
      <alignment horizontal="center"/>
    </xf>
    <xf numFmtId="0" fontId="6" fillId="3" borderId="20" xfId="0" applyFont="1" applyFill="1" applyBorder="1" applyAlignment="1">
      <alignment horizontal="center"/>
    </xf>
    <xf numFmtId="0" fontId="2" fillId="0" borderId="21" xfId="0" applyFont="1" applyBorder="1" applyAlignment="1">
      <alignment horizontal="center" vertical="center"/>
    </xf>
    <xf numFmtId="0" fontId="2" fillId="0" borderId="7" xfId="0" applyFont="1" applyBorder="1" applyAlignment="1">
      <alignment horizontal="center" vertical="center"/>
    </xf>
    <xf numFmtId="0" fontId="2" fillId="3" borderId="33" xfId="0" applyFont="1" applyFill="1" applyBorder="1" applyAlignment="1">
      <alignment horizontal="left" indent="3"/>
    </xf>
    <xf numFmtId="0" fontId="2" fillId="3" borderId="19" xfId="0" applyFont="1" applyFill="1" applyBorder="1" applyAlignment="1">
      <alignment horizontal="left" indent="3"/>
    </xf>
    <xf numFmtId="0" fontId="2" fillId="3" borderId="34" xfId="0" applyFont="1" applyFill="1" applyBorder="1" applyAlignment="1">
      <alignment horizontal="left" indent="3"/>
    </xf>
    <xf numFmtId="0" fontId="2" fillId="4" borderId="33" xfId="0" applyFont="1" applyFill="1" applyBorder="1" applyAlignment="1">
      <alignment horizontal="left" indent="3"/>
    </xf>
    <xf numFmtId="0" fontId="2" fillId="4" borderId="19" xfId="0" applyFont="1" applyFill="1" applyBorder="1" applyAlignment="1">
      <alignment horizontal="left" indent="3"/>
    </xf>
    <xf numFmtId="0" fontId="2" fillId="4" borderId="34" xfId="0" applyFont="1" applyFill="1" applyBorder="1" applyAlignment="1">
      <alignment horizontal="left" indent="3"/>
    </xf>
    <xf numFmtId="0" fontId="2" fillId="4" borderId="31" xfId="0" applyFont="1" applyFill="1" applyBorder="1" applyAlignment="1">
      <alignment horizontal="left" indent="3"/>
    </xf>
    <xf numFmtId="0" fontId="2" fillId="4" borderId="39" xfId="0" applyFont="1" applyFill="1" applyBorder="1" applyAlignment="1">
      <alignment horizontal="left" indent="3"/>
    </xf>
    <xf numFmtId="0" fontId="2" fillId="4" borderId="32" xfId="0" applyFont="1" applyFill="1" applyBorder="1" applyAlignment="1">
      <alignment horizontal="left" indent="3"/>
    </xf>
    <xf numFmtId="0" fontId="2" fillId="3" borderId="29" xfId="0" applyFont="1" applyFill="1" applyBorder="1" applyAlignment="1">
      <alignment horizontal="left" indent="3"/>
    </xf>
    <xf numFmtId="0" fontId="2" fillId="3" borderId="38" xfId="0" applyFont="1" applyFill="1" applyBorder="1" applyAlignment="1">
      <alignment horizontal="left" indent="3"/>
    </xf>
    <xf numFmtId="0" fontId="2" fillId="3" borderId="30" xfId="0" applyFont="1" applyFill="1" applyBorder="1" applyAlignment="1">
      <alignment horizontal="left" indent="3"/>
    </xf>
    <xf numFmtId="0" fontId="1" fillId="15" borderId="1" xfId="0" applyFont="1" applyFill="1" applyBorder="1" applyAlignment="1">
      <alignment horizontal="center" wrapText="1"/>
    </xf>
    <xf numFmtId="0" fontId="1" fillId="15" borderId="2" xfId="0" applyFont="1" applyFill="1" applyBorder="1" applyAlignment="1">
      <alignment horizontal="center"/>
    </xf>
    <xf numFmtId="0" fontId="1" fillId="15" borderId="3" xfId="0" applyFont="1" applyFill="1" applyBorder="1" applyAlignment="1">
      <alignment horizontal="center"/>
    </xf>
    <xf numFmtId="0" fontId="1" fillId="15" borderId="6"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0" fontId="3" fillId="2" borderId="49" xfId="0" applyFont="1" applyFill="1" applyBorder="1" applyAlignment="1">
      <alignment horizontal="center"/>
    </xf>
    <xf numFmtId="0" fontId="3" fillId="2" borderId="50" xfId="0" applyFont="1" applyFill="1" applyBorder="1" applyAlignment="1">
      <alignment horizontal="center"/>
    </xf>
    <xf numFmtId="0" fontId="9" fillId="14" borderId="0" xfId="0" applyFont="1" applyFill="1" applyAlignment="1">
      <alignment horizontal="center"/>
    </xf>
    <xf numFmtId="0" fontId="1" fillId="15" borderId="1" xfId="0" applyFont="1" applyFill="1" applyBorder="1" applyAlignment="1">
      <alignment horizontal="center"/>
    </xf>
    <xf numFmtId="0" fontId="9" fillId="18" borderId="0" xfId="0" applyFont="1" applyFill="1" applyAlignment="1">
      <alignment horizontal="center"/>
    </xf>
    <xf numFmtId="0" fontId="2" fillId="5" borderId="0" xfId="0" applyFont="1" applyFill="1" applyBorder="1" applyAlignment="1">
      <alignment horizontal="center" vertical="center" wrapText="1"/>
    </xf>
    <xf numFmtId="0" fontId="1" fillId="2" borderId="4" xfId="0" applyFont="1" applyFill="1" applyBorder="1" applyAlignment="1">
      <alignment horizontal="center"/>
    </xf>
    <xf numFmtId="0" fontId="1" fillId="2" borderId="0" xfId="0" applyFont="1" applyFill="1" applyBorder="1" applyAlignment="1">
      <alignment horizontal="center"/>
    </xf>
    <xf numFmtId="0" fontId="1" fillId="6" borderId="0" xfId="0" applyFont="1" applyFill="1" applyBorder="1" applyAlignment="1">
      <alignment horizontal="center" wrapText="1"/>
    </xf>
    <xf numFmtId="0" fontId="9" fillId="13" borderId="0" xfId="0" applyFont="1" applyFill="1" applyAlignment="1">
      <alignment horizontal="center"/>
    </xf>
    <xf numFmtId="0" fontId="9" fillId="19" borderId="0" xfId="0" applyFont="1" applyFill="1" applyAlignment="1">
      <alignment horizontal="center"/>
    </xf>
    <xf numFmtId="0" fontId="2" fillId="4" borderId="0" xfId="0" applyFont="1" applyFill="1" applyBorder="1" applyAlignment="1">
      <alignment horizontal="center" wrapText="1"/>
    </xf>
    <xf numFmtId="0" fontId="2" fillId="4" borderId="0" xfId="0" applyFont="1" applyFill="1" applyBorder="1" applyAlignment="1">
      <alignment horizontal="center" vertical="center" wrapText="1"/>
    </xf>
    <xf numFmtId="0" fontId="8" fillId="16" borderId="0" xfId="0" applyFont="1" applyFill="1" applyAlignment="1">
      <alignment horizontal="center"/>
    </xf>
    <xf numFmtId="0" fontId="2" fillId="16" borderId="0" xfId="0" applyFont="1" applyFill="1" applyBorder="1" applyAlignment="1">
      <alignment horizontal="center"/>
    </xf>
    <xf numFmtId="0" fontId="2" fillId="8" borderId="0" xfId="0" applyFont="1" applyFill="1" applyBorder="1" applyAlignment="1">
      <alignment horizontal="center" vertical="center"/>
    </xf>
    <xf numFmtId="0" fontId="1" fillId="10" borderId="0" xfId="0" applyFont="1" applyFill="1" applyBorder="1" applyAlignment="1">
      <alignment horizontal="center" vertical="top" wrapText="1"/>
    </xf>
    <xf numFmtId="0" fontId="2" fillId="8" borderId="0" xfId="0" applyFont="1" applyFill="1" applyBorder="1" applyAlignment="1">
      <alignment horizontal="center" vertical="top" wrapText="1"/>
    </xf>
    <xf numFmtId="0" fontId="2" fillId="11" borderId="0" xfId="0" applyFont="1" applyFill="1" applyBorder="1" applyAlignment="1">
      <alignment horizontal="center" wrapText="1"/>
    </xf>
    <xf numFmtId="0" fontId="2" fillId="11" borderId="0" xfId="0" applyFont="1" applyFill="1" applyBorder="1" applyAlignment="1">
      <alignment horizontal="center"/>
    </xf>
    <xf numFmtId="0" fontId="2" fillId="9" borderId="0" xfId="0" applyFont="1" applyFill="1" applyBorder="1" applyAlignment="1">
      <alignment horizontal="center" vertical="center"/>
    </xf>
    <xf numFmtId="0" fontId="2" fillId="9" borderId="0" xfId="0" applyFont="1" applyFill="1" applyBorder="1" applyAlignment="1">
      <alignment horizontal="center" vertical="top" wrapText="1"/>
    </xf>
    <xf numFmtId="0" fontId="1" fillId="11" borderId="0"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4" fillId="0" borderId="13" xfId="0" applyFont="1" applyBorder="1" applyAlignment="1">
      <alignment horizontal="left" vertical="top" wrapText="1" indent="1"/>
    </xf>
    <xf numFmtId="0" fontId="24" fillId="0" borderId="0" xfId="0" applyFont="1" applyAlignment="1">
      <alignment horizontal="left" vertical="top" wrapText="1" indent="1"/>
    </xf>
    <xf numFmtId="0" fontId="0" fillId="0" borderId="0" xfId="0" applyAlignment="1">
      <alignment vertical="top" wrapText="1"/>
    </xf>
  </cellXfs>
  <cellStyles count="3">
    <cellStyle name="Normal" xfId="0" builtinId="0"/>
    <cellStyle name="Normal 2" xfId="2"/>
    <cellStyle name="Pourcentage"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38100</xdr:rowOff>
    </xdr:from>
    <xdr:to>
      <xdr:col>1</xdr:col>
      <xdr:colOff>1457325</xdr:colOff>
      <xdr:row>3</xdr:row>
      <xdr:rowOff>152400</xdr:rowOff>
    </xdr:to>
    <xdr:sp macro="" textlink="">
      <xdr:nvSpPr>
        <xdr:cNvPr id="2" name="Pentagone 1"/>
        <xdr:cNvSpPr/>
      </xdr:nvSpPr>
      <xdr:spPr>
        <a:xfrm>
          <a:off x="809625" y="228600"/>
          <a:ext cx="1409700" cy="495300"/>
        </a:xfrm>
        <a:prstGeom prst="homePlat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nchorCtr="1"/>
        <a:lstStyle/>
        <a:p>
          <a:pPr algn="l"/>
          <a:r>
            <a:rPr lang="fr-FR" sz="1100" b="1"/>
            <a:t>DEFINIR</a:t>
          </a:r>
        </a:p>
      </xdr:txBody>
    </xdr:sp>
    <xdr:clientData/>
  </xdr:twoCellAnchor>
  <xdr:twoCellAnchor>
    <xdr:from>
      <xdr:col>3</xdr:col>
      <xdr:colOff>285750</xdr:colOff>
      <xdr:row>1</xdr:row>
      <xdr:rowOff>38100</xdr:rowOff>
    </xdr:from>
    <xdr:to>
      <xdr:col>3</xdr:col>
      <xdr:colOff>1695450</xdr:colOff>
      <xdr:row>3</xdr:row>
      <xdr:rowOff>152400</xdr:rowOff>
    </xdr:to>
    <xdr:sp macro="" textlink="">
      <xdr:nvSpPr>
        <xdr:cNvPr id="3" name="Pentagone 2"/>
        <xdr:cNvSpPr/>
      </xdr:nvSpPr>
      <xdr:spPr>
        <a:xfrm>
          <a:off x="2743200" y="228600"/>
          <a:ext cx="1409700" cy="495300"/>
        </a:xfrm>
        <a:prstGeom prst="homePlat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nchorCtr="1"/>
        <a:lstStyle/>
        <a:p>
          <a:pPr algn="l"/>
          <a:r>
            <a:rPr lang="fr-FR" sz="1100" b="1"/>
            <a:t>MESURER</a:t>
          </a:r>
        </a:p>
      </xdr:txBody>
    </xdr:sp>
    <xdr:clientData/>
  </xdr:twoCellAnchor>
  <xdr:twoCellAnchor>
    <xdr:from>
      <xdr:col>5</xdr:col>
      <xdr:colOff>133350</xdr:colOff>
      <xdr:row>1</xdr:row>
      <xdr:rowOff>38100</xdr:rowOff>
    </xdr:from>
    <xdr:to>
      <xdr:col>5</xdr:col>
      <xdr:colOff>1543050</xdr:colOff>
      <xdr:row>3</xdr:row>
      <xdr:rowOff>152400</xdr:rowOff>
    </xdr:to>
    <xdr:sp macro="" textlink="">
      <xdr:nvSpPr>
        <xdr:cNvPr id="4" name="Pentagone 3"/>
        <xdr:cNvSpPr/>
      </xdr:nvSpPr>
      <xdr:spPr>
        <a:xfrm>
          <a:off x="4695825" y="228600"/>
          <a:ext cx="1409700" cy="495300"/>
        </a:xfrm>
        <a:prstGeom prst="homePlat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nchorCtr="1"/>
        <a:lstStyle/>
        <a:p>
          <a:pPr algn="l"/>
          <a:r>
            <a:rPr lang="fr-FR" sz="1100" b="1"/>
            <a:t>ANALYSER</a:t>
          </a:r>
        </a:p>
      </xdr:txBody>
    </xdr:sp>
    <xdr:clientData/>
  </xdr:twoCellAnchor>
  <xdr:twoCellAnchor>
    <xdr:from>
      <xdr:col>7</xdr:col>
      <xdr:colOff>409575</xdr:colOff>
      <xdr:row>1</xdr:row>
      <xdr:rowOff>47625</xdr:rowOff>
    </xdr:from>
    <xdr:to>
      <xdr:col>7</xdr:col>
      <xdr:colOff>1819275</xdr:colOff>
      <xdr:row>3</xdr:row>
      <xdr:rowOff>161925</xdr:rowOff>
    </xdr:to>
    <xdr:sp macro="" textlink="">
      <xdr:nvSpPr>
        <xdr:cNvPr id="5" name="Pentagone 4"/>
        <xdr:cNvSpPr/>
      </xdr:nvSpPr>
      <xdr:spPr>
        <a:xfrm>
          <a:off x="6791325" y="238125"/>
          <a:ext cx="1409700" cy="495300"/>
        </a:xfrm>
        <a:prstGeom prst="homePlat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nchorCtr="1"/>
        <a:lstStyle/>
        <a:p>
          <a:pPr algn="l"/>
          <a:r>
            <a:rPr lang="fr-FR" sz="1100" b="1"/>
            <a:t>AMELIORER</a:t>
          </a:r>
        </a:p>
      </xdr:txBody>
    </xdr:sp>
    <xdr:clientData/>
  </xdr:twoCellAnchor>
  <xdr:twoCellAnchor>
    <xdr:from>
      <xdr:col>9</xdr:col>
      <xdr:colOff>152400</xdr:colOff>
      <xdr:row>1</xdr:row>
      <xdr:rowOff>47625</xdr:rowOff>
    </xdr:from>
    <xdr:to>
      <xdr:col>9</xdr:col>
      <xdr:colOff>1562100</xdr:colOff>
      <xdr:row>3</xdr:row>
      <xdr:rowOff>161925</xdr:rowOff>
    </xdr:to>
    <xdr:sp macro="" textlink="">
      <xdr:nvSpPr>
        <xdr:cNvPr id="6" name="Pentagone 5"/>
        <xdr:cNvSpPr/>
      </xdr:nvSpPr>
      <xdr:spPr>
        <a:xfrm>
          <a:off x="9048750" y="238125"/>
          <a:ext cx="1409700" cy="495300"/>
        </a:xfrm>
        <a:prstGeom prst="homePlate">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nchorCtr="1"/>
        <a:lstStyle/>
        <a:p>
          <a:pPr algn="l"/>
          <a:r>
            <a:rPr lang="fr-FR" sz="1100" b="1"/>
            <a:t>CONTROLER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xdr:colOff>
      <xdr:row>10</xdr:row>
      <xdr:rowOff>171449</xdr:rowOff>
    </xdr:from>
    <xdr:to>
      <xdr:col>5</xdr:col>
      <xdr:colOff>761999</xdr:colOff>
      <xdr:row>17</xdr:row>
      <xdr:rowOff>123824</xdr:rowOff>
    </xdr:to>
    <xdr:sp macro="" textlink="">
      <xdr:nvSpPr>
        <xdr:cNvPr id="2" name="Rectangle 1"/>
        <xdr:cNvSpPr/>
      </xdr:nvSpPr>
      <xdr:spPr>
        <a:xfrm>
          <a:off x="238124" y="2276474"/>
          <a:ext cx="3038475" cy="1285875"/>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fr-FR" sz="1100" b="1" u="sng"/>
            <a:t>Prépondérance du "Do it Yourself"</a:t>
          </a:r>
          <a:endParaRPr lang="fr-FR" sz="1100" b="1" u="sng" baseline="0"/>
        </a:p>
        <a:p>
          <a:pPr algn="l"/>
          <a:endParaRPr lang="fr-FR" sz="1100" baseline="0"/>
        </a:p>
        <a:p>
          <a:pPr algn="l"/>
          <a:r>
            <a:rPr lang="fr-FR" sz="1100" baseline="0"/>
            <a:t>Les utilisateurs métier  ont tendance à développer leur propre reporting sous Excel de façon indépendante (comme pour le service HSE ou le Contrôle de gestion)</a:t>
          </a:r>
        </a:p>
        <a:p>
          <a:pPr algn="l"/>
          <a:endParaRPr lang="fr-FR" sz="1100"/>
        </a:p>
      </xdr:txBody>
    </xdr:sp>
    <xdr:clientData/>
  </xdr:twoCellAnchor>
  <xdr:twoCellAnchor>
    <xdr:from>
      <xdr:col>2</xdr:col>
      <xdr:colOff>28574</xdr:colOff>
      <xdr:row>2</xdr:row>
      <xdr:rowOff>228599</xdr:rowOff>
    </xdr:from>
    <xdr:to>
      <xdr:col>6</xdr:col>
      <xdr:colOff>19049</xdr:colOff>
      <xdr:row>9</xdr:row>
      <xdr:rowOff>85724</xdr:rowOff>
    </xdr:to>
    <xdr:sp macro="" textlink="">
      <xdr:nvSpPr>
        <xdr:cNvPr id="3" name="Rectangle 2"/>
        <xdr:cNvSpPr/>
      </xdr:nvSpPr>
      <xdr:spPr>
        <a:xfrm>
          <a:off x="257174" y="657224"/>
          <a:ext cx="3038475" cy="13430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fr-FR" sz="1100" b="1" u="sng"/>
            <a:t>Prééminence d'Excel</a:t>
          </a:r>
          <a:endParaRPr lang="fr-FR" sz="1100" b="1" u="sng" baseline="0"/>
        </a:p>
        <a:p>
          <a:pPr algn="l"/>
          <a:endParaRPr lang="fr-FR" sz="1100" baseline="0"/>
        </a:p>
        <a:p>
          <a:pPr algn="l"/>
          <a:r>
            <a:rPr lang="fr-FR" sz="1100" baseline="0"/>
            <a:t>Excel est incontournable dans le quotidien des utilisateurs PhotoWatt. Mais les plus values de souplesse et de flexibilité obtenues avec Excel se paient par une grosse difficulté de maintenabilté et de scalabilité</a:t>
          </a:r>
        </a:p>
      </xdr:txBody>
    </xdr:sp>
    <xdr:clientData/>
  </xdr:twoCellAnchor>
  <xdr:twoCellAnchor>
    <xdr:from>
      <xdr:col>2</xdr:col>
      <xdr:colOff>28575</xdr:colOff>
      <xdr:row>19</xdr:row>
      <xdr:rowOff>47625</xdr:rowOff>
    </xdr:from>
    <xdr:to>
      <xdr:col>6</xdr:col>
      <xdr:colOff>28575</xdr:colOff>
      <xdr:row>26</xdr:row>
      <xdr:rowOff>28575</xdr:rowOff>
    </xdr:to>
    <xdr:sp macro="" textlink="">
      <xdr:nvSpPr>
        <xdr:cNvPr id="4" name="Rectangle 3"/>
        <xdr:cNvSpPr/>
      </xdr:nvSpPr>
      <xdr:spPr>
        <a:xfrm>
          <a:off x="257175" y="3867150"/>
          <a:ext cx="3048000" cy="131445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fr-FR" sz="1100" b="1" u="sng" baseline="0"/>
            <a:t>Tendance à réinventer la roue</a:t>
          </a:r>
        </a:p>
        <a:p>
          <a:pPr algn="l"/>
          <a:endParaRPr lang="fr-FR" sz="1100" baseline="0"/>
        </a:p>
        <a:p>
          <a:pPr algn="l"/>
          <a:r>
            <a:rPr lang="fr-FR" sz="1100" baseline="0"/>
            <a:t>Il existe une certaine culture interne chez les développeurs qui les font souvent privilégier des développements spécifiques à l'utilisation de fonctionnalités standards de logiciels existant</a:t>
          </a:r>
          <a:endParaRPr lang="fr-FR" sz="1100"/>
        </a:p>
      </xdr:txBody>
    </xdr:sp>
    <xdr:clientData/>
  </xdr:twoCellAnchor>
  <xdr:twoCellAnchor>
    <xdr:from>
      <xdr:col>2</xdr:col>
      <xdr:colOff>19049</xdr:colOff>
      <xdr:row>36</xdr:row>
      <xdr:rowOff>0</xdr:rowOff>
    </xdr:from>
    <xdr:to>
      <xdr:col>6</xdr:col>
      <xdr:colOff>9524</xdr:colOff>
      <xdr:row>42</xdr:row>
      <xdr:rowOff>161925</xdr:rowOff>
    </xdr:to>
    <xdr:sp macro="" textlink="">
      <xdr:nvSpPr>
        <xdr:cNvPr id="5" name="Rectangle 4"/>
        <xdr:cNvSpPr/>
      </xdr:nvSpPr>
      <xdr:spPr>
        <a:xfrm>
          <a:off x="247649" y="7058025"/>
          <a:ext cx="3038475" cy="13049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fr-FR" sz="1100" b="1" u="sng">
              <a:solidFill>
                <a:schemeClr val="dk1"/>
              </a:solidFill>
              <a:effectLst/>
              <a:latin typeface="+mn-lt"/>
              <a:ea typeface="+mn-ea"/>
              <a:cs typeface="+mn-cs"/>
            </a:rPr>
            <a:t>Pas de gouvernance</a:t>
          </a:r>
          <a:r>
            <a:rPr lang="fr-FR" sz="1100" b="1" u="sng" baseline="0">
              <a:solidFill>
                <a:schemeClr val="dk1"/>
              </a:solidFill>
              <a:effectLst/>
              <a:latin typeface="+mn-lt"/>
              <a:ea typeface="+mn-ea"/>
              <a:cs typeface="+mn-cs"/>
            </a:rPr>
            <a:t> de données</a:t>
          </a:r>
          <a:endParaRPr lang="fr-FR" sz="1100" b="1" u="sng">
            <a:solidFill>
              <a:schemeClr val="dk1"/>
            </a:solidFill>
            <a:effectLst/>
            <a:latin typeface="+mn-lt"/>
            <a:ea typeface="+mn-ea"/>
            <a:cs typeface="+mn-cs"/>
          </a:endParaRPr>
        </a:p>
        <a:p>
          <a:endParaRPr lang="fr-FR">
            <a:effectLst/>
          </a:endParaRPr>
        </a:p>
        <a:p>
          <a:r>
            <a:rPr lang="fr-FR" sz="1100" baseline="0">
              <a:solidFill>
                <a:schemeClr val="dk1"/>
              </a:solidFill>
              <a:effectLst/>
              <a:latin typeface="+mn-lt"/>
              <a:ea typeface="+mn-ea"/>
              <a:cs typeface="+mn-cs"/>
            </a:rPr>
            <a:t>Il n'y a pas vraiment de règles de contrôle générales concernant la qualité des données en sortie d'une application (notamment en terme de dédoublonnage)</a:t>
          </a:r>
          <a:endParaRPr lang="fr-FR">
            <a:effectLst/>
          </a:endParaRPr>
        </a:p>
      </xdr:txBody>
    </xdr:sp>
    <xdr:clientData/>
  </xdr:twoCellAnchor>
  <xdr:twoCellAnchor>
    <xdr:from>
      <xdr:col>2</xdr:col>
      <xdr:colOff>28575</xdr:colOff>
      <xdr:row>27</xdr:row>
      <xdr:rowOff>123824</xdr:rowOff>
    </xdr:from>
    <xdr:to>
      <xdr:col>6</xdr:col>
      <xdr:colOff>9525</xdr:colOff>
      <xdr:row>34</xdr:row>
      <xdr:rowOff>28575</xdr:rowOff>
    </xdr:to>
    <xdr:sp macro="" textlink="">
      <xdr:nvSpPr>
        <xdr:cNvPr id="6" name="Rectangle 5"/>
        <xdr:cNvSpPr/>
      </xdr:nvSpPr>
      <xdr:spPr>
        <a:xfrm>
          <a:off x="257175" y="5467349"/>
          <a:ext cx="3028950" cy="1238251"/>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fr-FR" sz="1100" b="1" u="sng" baseline="0"/>
            <a:t>Peu de collaboration inter-services</a:t>
          </a:r>
        </a:p>
        <a:p>
          <a:pPr algn="l"/>
          <a:endParaRPr lang="fr-FR" sz="1100" baseline="0"/>
        </a:p>
        <a:p>
          <a:pPr marL="0" marR="0" indent="0" algn="l" defTabSz="914400" eaLnBrk="1" fontAlgn="auto" latinLnBrk="0" hangingPunct="1">
            <a:lnSpc>
              <a:spcPct val="100000"/>
            </a:lnSpc>
            <a:spcBef>
              <a:spcPts val="0"/>
            </a:spcBef>
            <a:spcAft>
              <a:spcPts val="0"/>
            </a:spcAft>
            <a:buClrTx/>
            <a:buSzTx/>
            <a:buFontTx/>
            <a:buNone/>
            <a:tabLst/>
            <a:defRPr/>
          </a:pPr>
          <a:r>
            <a:rPr lang="fr-FR" sz="1100" baseline="0"/>
            <a:t>L'information ne circule pas toujours de façon fluide entre les différents services ce qui ne facilite pas la mise en place de reporting en commun</a:t>
          </a:r>
          <a:endParaRPr lang="fr-FR">
            <a:effectLst/>
          </a:endParaRPr>
        </a:p>
        <a:p>
          <a:pPr algn="l"/>
          <a:endParaRPr lang="fr-FR" sz="1100" baseline="0"/>
        </a:p>
        <a:p>
          <a:pPr algn="l"/>
          <a:endParaRPr lang="fr-FR" sz="1100" baseline="0"/>
        </a:p>
      </xdr:txBody>
    </xdr:sp>
    <xdr:clientData/>
  </xdr:twoCellAnchor>
  <xdr:twoCellAnchor>
    <xdr:from>
      <xdr:col>7</xdr:col>
      <xdr:colOff>447675</xdr:colOff>
      <xdr:row>18</xdr:row>
      <xdr:rowOff>142874</xdr:rowOff>
    </xdr:from>
    <xdr:to>
      <xdr:col>11</xdr:col>
      <xdr:colOff>438150</xdr:colOff>
      <xdr:row>26</xdr:row>
      <xdr:rowOff>114299</xdr:rowOff>
    </xdr:to>
    <xdr:sp macro="" textlink="">
      <xdr:nvSpPr>
        <xdr:cNvPr id="8" name="Rectangle 7"/>
        <xdr:cNvSpPr/>
      </xdr:nvSpPr>
      <xdr:spPr>
        <a:xfrm>
          <a:off x="4486275" y="3771899"/>
          <a:ext cx="3038475" cy="14954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fr-FR" sz="1100" b="1" u="sng"/>
            <a:t>Peu de synergie possible</a:t>
          </a:r>
          <a:endParaRPr lang="fr-FR" sz="1100" b="1" u="sng" baseline="0"/>
        </a:p>
        <a:p>
          <a:pPr algn="l"/>
          <a:endParaRPr lang="fr-FR" sz="1100" baseline="0"/>
        </a:p>
        <a:p>
          <a:r>
            <a:rPr lang="fr-FR" sz="1100" baseline="0">
              <a:solidFill>
                <a:schemeClr val="dk1"/>
              </a:solidFill>
              <a:effectLst/>
              <a:latin typeface="+mn-lt"/>
              <a:ea typeface="+mn-ea"/>
              <a:cs typeface="+mn-cs"/>
            </a:rPr>
            <a:t>Le choix du développement des cartes de contrôle en Access plutôt qu'avec SAS qui les propose en natif complique leur déploiement sur d'autres ateliers (Wafers, Module) car elles ne sont pas génériques contrairement à celles d'un outil statistique</a:t>
          </a:r>
        </a:p>
      </xdr:txBody>
    </xdr:sp>
    <xdr:clientData/>
  </xdr:twoCellAnchor>
  <xdr:twoCellAnchor>
    <xdr:from>
      <xdr:col>7</xdr:col>
      <xdr:colOff>419100</xdr:colOff>
      <xdr:row>36</xdr:row>
      <xdr:rowOff>47625</xdr:rowOff>
    </xdr:from>
    <xdr:to>
      <xdr:col>11</xdr:col>
      <xdr:colOff>409575</xdr:colOff>
      <xdr:row>42</xdr:row>
      <xdr:rowOff>114300</xdr:rowOff>
    </xdr:to>
    <xdr:sp macro="" textlink="">
      <xdr:nvSpPr>
        <xdr:cNvPr id="9" name="Rectangle 8"/>
        <xdr:cNvSpPr/>
      </xdr:nvSpPr>
      <xdr:spPr>
        <a:xfrm>
          <a:off x="4457700" y="7105650"/>
          <a:ext cx="3038475" cy="1209675"/>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fr-FR" sz="1100" b="1" u="sng">
              <a:solidFill>
                <a:schemeClr val="tx1"/>
              </a:solidFill>
            </a:rPr>
            <a:t>Problème sur la qualité des données</a:t>
          </a:r>
          <a:endParaRPr lang="fr-FR" sz="1100" b="1" u="sng" baseline="0">
            <a:solidFill>
              <a:schemeClr val="tx1"/>
            </a:solidFill>
          </a:endParaRPr>
        </a:p>
        <a:p>
          <a:pPr algn="l"/>
          <a:endParaRPr lang="fr-FR" sz="1100" baseline="0">
            <a:solidFill>
              <a:schemeClr val="tx1"/>
            </a:solidFill>
          </a:endParaRPr>
        </a:p>
        <a:p>
          <a:r>
            <a:rPr lang="fr-FR" sz="1100" baseline="0">
              <a:solidFill>
                <a:schemeClr val="tx1"/>
              </a:solidFill>
              <a:effectLst/>
              <a:latin typeface="+mn-lt"/>
              <a:ea typeface="+mn-ea"/>
              <a:cs typeface="+mn-cs"/>
            </a:rPr>
            <a:t>De nombreux problèmes de doublons (notamment dans l'application CDSN) ont engendré des anomalies dans les datamarts Process (lignes de lot dupliquées)</a:t>
          </a:r>
          <a:endParaRPr lang="fr-FR">
            <a:solidFill>
              <a:schemeClr val="tx1"/>
            </a:solidFill>
            <a:effectLst/>
          </a:endParaRPr>
        </a:p>
      </xdr:txBody>
    </xdr:sp>
    <xdr:clientData/>
  </xdr:twoCellAnchor>
  <xdr:twoCellAnchor>
    <xdr:from>
      <xdr:col>13</xdr:col>
      <xdr:colOff>495300</xdr:colOff>
      <xdr:row>11</xdr:row>
      <xdr:rowOff>85725</xdr:rowOff>
    </xdr:from>
    <xdr:to>
      <xdr:col>15</xdr:col>
      <xdr:colOff>495300</xdr:colOff>
      <xdr:row>15</xdr:row>
      <xdr:rowOff>142875</xdr:rowOff>
    </xdr:to>
    <xdr:sp macro="" textlink="">
      <xdr:nvSpPr>
        <xdr:cNvPr id="11" name="Rectangle 10"/>
        <xdr:cNvSpPr/>
      </xdr:nvSpPr>
      <xdr:spPr>
        <a:xfrm>
          <a:off x="9105900" y="2381250"/>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Développement de reporting très long</a:t>
          </a:r>
          <a:endParaRPr lang="fr-FR" sz="1100" b="1" baseline="0">
            <a:solidFill>
              <a:schemeClr val="bg1"/>
            </a:solidFill>
          </a:endParaRPr>
        </a:p>
      </xdr:txBody>
    </xdr:sp>
    <xdr:clientData/>
  </xdr:twoCellAnchor>
  <xdr:twoCellAnchor>
    <xdr:from>
      <xdr:col>6</xdr:col>
      <xdr:colOff>180975</xdr:colOff>
      <xdr:row>5</xdr:row>
      <xdr:rowOff>9525</xdr:rowOff>
    </xdr:from>
    <xdr:to>
      <xdr:col>6</xdr:col>
      <xdr:colOff>619125</xdr:colOff>
      <xdr:row>7</xdr:row>
      <xdr:rowOff>123825</xdr:rowOff>
    </xdr:to>
    <xdr:sp macro="" textlink="">
      <xdr:nvSpPr>
        <xdr:cNvPr id="12" name="Flèche droite 11"/>
        <xdr:cNvSpPr/>
      </xdr:nvSpPr>
      <xdr:spPr>
        <a:xfrm>
          <a:off x="3457575" y="1162050"/>
          <a:ext cx="438150" cy="495300"/>
        </a:xfrm>
        <a:prstGeom prst="righ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190500</xdr:colOff>
      <xdr:row>10</xdr:row>
      <xdr:rowOff>66676</xdr:rowOff>
    </xdr:from>
    <xdr:to>
      <xdr:col>6</xdr:col>
      <xdr:colOff>628650</xdr:colOff>
      <xdr:row>12</xdr:row>
      <xdr:rowOff>180976</xdr:rowOff>
    </xdr:to>
    <xdr:sp macro="" textlink="">
      <xdr:nvSpPr>
        <xdr:cNvPr id="13" name="Flèche droite 12"/>
        <xdr:cNvSpPr/>
      </xdr:nvSpPr>
      <xdr:spPr>
        <a:xfrm rot="19675939">
          <a:off x="3467100" y="2171701"/>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561975</xdr:colOff>
      <xdr:row>5</xdr:row>
      <xdr:rowOff>57150</xdr:rowOff>
    </xdr:from>
    <xdr:to>
      <xdr:col>13</xdr:col>
      <xdr:colOff>238125</xdr:colOff>
      <xdr:row>7</xdr:row>
      <xdr:rowOff>171450</xdr:rowOff>
    </xdr:to>
    <xdr:sp macro="" textlink="">
      <xdr:nvSpPr>
        <xdr:cNvPr id="15" name="Flèche droite 14"/>
        <xdr:cNvSpPr/>
      </xdr:nvSpPr>
      <xdr:spPr>
        <a:xfrm>
          <a:off x="8410575" y="1209675"/>
          <a:ext cx="438150" cy="495300"/>
        </a:xfrm>
        <a:prstGeom prst="righ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495300</xdr:colOff>
      <xdr:row>22</xdr:row>
      <xdr:rowOff>161925</xdr:rowOff>
    </xdr:from>
    <xdr:to>
      <xdr:col>7</xdr:col>
      <xdr:colOff>171450</xdr:colOff>
      <xdr:row>25</xdr:row>
      <xdr:rowOff>85725</xdr:rowOff>
    </xdr:to>
    <xdr:sp macro="" textlink="">
      <xdr:nvSpPr>
        <xdr:cNvPr id="16" name="Flèche droite 15"/>
        <xdr:cNvSpPr/>
      </xdr:nvSpPr>
      <xdr:spPr>
        <a:xfrm>
          <a:off x="3771900" y="4552950"/>
          <a:ext cx="438150" cy="4953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495300</xdr:colOff>
      <xdr:row>38</xdr:row>
      <xdr:rowOff>47625</xdr:rowOff>
    </xdr:from>
    <xdr:to>
      <xdr:col>7</xdr:col>
      <xdr:colOff>171450</xdr:colOff>
      <xdr:row>40</xdr:row>
      <xdr:rowOff>161925</xdr:rowOff>
    </xdr:to>
    <xdr:sp macro="" textlink="">
      <xdr:nvSpPr>
        <xdr:cNvPr id="17" name="Flèche droite 16"/>
        <xdr:cNvSpPr/>
      </xdr:nvSpPr>
      <xdr:spPr>
        <a:xfrm>
          <a:off x="3771900" y="7486650"/>
          <a:ext cx="438150" cy="495300"/>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171451</xdr:colOff>
      <xdr:row>18</xdr:row>
      <xdr:rowOff>85724</xdr:rowOff>
    </xdr:from>
    <xdr:to>
      <xdr:col>12</xdr:col>
      <xdr:colOff>609601</xdr:colOff>
      <xdr:row>21</xdr:row>
      <xdr:rowOff>9524</xdr:rowOff>
    </xdr:to>
    <xdr:sp macro="" textlink="">
      <xdr:nvSpPr>
        <xdr:cNvPr id="18" name="Flèche droite 17"/>
        <xdr:cNvSpPr/>
      </xdr:nvSpPr>
      <xdr:spPr>
        <a:xfrm>
          <a:off x="8020051" y="3714749"/>
          <a:ext cx="438150" cy="495300"/>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514350</xdr:colOff>
      <xdr:row>22</xdr:row>
      <xdr:rowOff>9525</xdr:rowOff>
    </xdr:from>
    <xdr:to>
      <xdr:col>15</xdr:col>
      <xdr:colOff>533400</xdr:colOff>
      <xdr:row>25</xdr:row>
      <xdr:rowOff>0</xdr:rowOff>
    </xdr:to>
    <xdr:sp macro="" textlink="">
      <xdr:nvSpPr>
        <xdr:cNvPr id="19" name="Rectangle 18"/>
        <xdr:cNvSpPr/>
      </xdr:nvSpPr>
      <xdr:spPr>
        <a:xfrm>
          <a:off x="9124950" y="4400550"/>
          <a:ext cx="1543050" cy="561975"/>
        </a:xfrm>
        <a:prstGeom prst="rect">
          <a:avLst/>
        </a:prstGeom>
        <a:effectLst>
          <a:outerShdw blurRad="50800" dist="38100" dir="8100000" algn="t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100" b="1"/>
            <a:t>Potentiel reporting sous</a:t>
          </a:r>
          <a:r>
            <a:rPr lang="fr-FR" sz="1100" b="1" baseline="0"/>
            <a:t> exploité</a:t>
          </a:r>
        </a:p>
      </xdr:txBody>
    </xdr:sp>
    <xdr:clientData/>
  </xdr:twoCellAnchor>
  <xdr:twoCellAnchor>
    <xdr:from>
      <xdr:col>12</xdr:col>
      <xdr:colOff>228600</xdr:colOff>
      <xdr:row>38</xdr:row>
      <xdr:rowOff>66675</xdr:rowOff>
    </xdr:from>
    <xdr:to>
      <xdr:col>12</xdr:col>
      <xdr:colOff>666750</xdr:colOff>
      <xdr:row>40</xdr:row>
      <xdr:rowOff>180975</xdr:rowOff>
    </xdr:to>
    <xdr:sp macro="" textlink="">
      <xdr:nvSpPr>
        <xdr:cNvPr id="20" name="Flèche droite 19"/>
        <xdr:cNvSpPr/>
      </xdr:nvSpPr>
      <xdr:spPr>
        <a:xfrm>
          <a:off x="8077200" y="7505700"/>
          <a:ext cx="438150" cy="495300"/>
        </a:xfrm>
        <a:prstGeom prst="right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485776</xdr:colOff>
      <xdr:row>29</xdr:row>
      <xdr:rowOff>28574</xdr:rowOff>
    </xdr:from>
    <xdr:to>
      <xdr:col>7</xdr:col>
      <xdr:colOff>161926</xdr:colOff>
      <xdr:row>31</xdr:row>
      <xdr:rowOff>142874</xdr:rowOff>
    </xdr:to>
    <xdr:sp macro="" textlink="">
      <xdr:nvSpPr>
        <xdr:cNvPr id="21" name="Flèche droite 20"/>
        <xdr:cNvSpPr/>
      </xdr:nvSpPr>
      <xdr:spPr>
        <a:xfrm>
          <a:off x="3762376" y="5753099"/>
          <a:ext cx="438150" cy="495300"/>
        </a:xfrm>
        <a:prstGeom prst="right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495300</xdr:colOff>
      <xdr:row>29</xdr:row>
      <xdr:rowOff>28575</xdr:rowOff>
    </xdr:from>
    <xdr:to>
      <xdr:col>15</xdr:col>
      <xdr:colOff>495300</xdr:colOff>
      <xdr:row>33</xdr:row>
      <xdr:rowOff>85725</xdr:rowOff>
    </xdr:to>
    <xdr:sp macro="" textlink="">
      <xdr:nvSpPr>
        <xdr:cNvPr id="22" name="Rectangle 21"/>
        <xdr:cNvSpPr/>
      </xdr:nvSpPr>
      <xdr:spPr>
        <a:xfrm>
          <a:off x="9105900" y="5753100"/>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Reporting éclaté et parcellaire</a:t>
          </a:r>
          <a:endParaRPr lang="fr-FR" sz="1100" b="1" baseline="0">
            <a:solidFill>
              <a:schemeClr val="bg1"/>
            </a:solidFill>
          </a:endParaRPr>
        </a:p>
      </xdr:txBody>
    </xdr:sp>
    <xdr:clientData/>
  </xdr:twoCellAnchor>
  <xdr:twoCellAnchor>
    <xdr:from>
      <xdr:col>6</xdr:col>
      <xdr:colOff>371476</xdr:colOff>
      <xdr:row>14</xdr:row>
      <xdr:rowOff>28574</xdr:rowOff>
    </xdr:from>
    <xdr:to>
      <xdr:col>7</xdr:col>
      <xdr:colOff>47626</xdr:colOff>
      <xdr:row>16</xdr:row>
      <xdr:rowOff>142874</xdr:rowOff>
    </xdr:to>
    <xdr:sp macro="" textlink="">
      <xdr:nvSpPr>
        <xdr:cNvPr id="23" name="Flèche droite 22"/>
        <xdr:cNvSpPr/>
      </xdr:nvSpPr>
      <xdr:spPr>
        <a:xfrm>
          <a:off x="3648076" y="2895599"/>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476250</xdr:colOff>
      <xdr:row>4</xdr:row>
      <xdr:rowOff>85725</xdr:rowOff>
    </xdr:from>
    <xdr:to>
      <xdr:col>15</xdr:col>
      <xdr:colOff>476250</xdr:colOff>
      <xdr:row>8</xdr:row>
      <xdr:rowOff>142875</xdr:rowOff>
    </xdr:to>
    <xdr:sp macro="" textlink="">
      <xdr:nvSpPr>
        <xdr:cNvPr id="24" name="Rectangle 23"/>
        <xdr:cNvSpPr/>
      </xdr:nvSpPr>
      <xdr:spPr>
        <a:xfrm>
          <a:off x="9086850" y="1047750"/>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Anomalies fréquentes</a:t>
          </a:r>
          <a:endParaRPr lang="fr-FR" sz="1100" b="1" baseline="0">
            <a:solidFill>
              <a:schemeClr val="bg1"/>
            </a:solidFill>
          </a:endParaRPr>
        </a:p>
      </xdr:txBody>
    </xdr:sp>
    <xdr:clientData/>
  </xdr:twoCellAnchor>
  <xdr:twoCellAnchor>
    <xdr:from>
      <xdr:col>13</xdr:col>
      <xdr:colOff>504825</xdr:colOff>
      <xdr:row>37</xdr:row>
      <xdr:rowOff>38100</xdr:rowOff>
    </xdr:from>
    <xdr:to>
      <xdr:col>15</xdr:col>
      <xdr:colOff>504825</xdr:colOff>
      <xdr:row>41</xdr:row>
      <xdr:rowOff>95250</xdr:rowOff>
    </xdr:to>
    <xdr:sp macro="" textlink="">
      <xdr:nvSpPr>
        <xdr:cNvPr id="25" name="Rectangle 24"/>
        <xdr:cNvSpPr/>
      </xdr:nvSpPr>
      <xdr:spPr>
        <a:xfrm>
          <a:off x="9115425" y="7286625"/>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Qualité déficiente des Datamarts</a:t>
          </a:r>
          <a:endParaRPr lang="fr-FR" sz="1100" b="1" baseline="0">
            <a:solidFill>
              <a:schemeClr val="bg1"/>
            </a:solidFill>
          </a:endParaRPr>
        </a:p>
      </xdr:txBody>
    </xdr:sp>
    <xdr:clientData/>
  </xdr:twoCellAnchor>
  <xdr:twoCellAnchor>
    <xdr:from>
      <xdr:col>7</xdr:col>
      <xdr:colOff>428625</xdr:colOff>
      <xdr:row>11</xdr:row>
      <xdr:rowOff>104774</xdr:rowOff>
    </xdr:from>
    <xdr:to>
      <xdr:col>11</xdr:col>
      <xdr:colOff>419100</xdr:colOff>
      <xdr:row>17</xdr:row>
      <xdr:rowOff>133349</xdr:rowOff>
    </xdr:to>
    <xdr:sp macro="" textlink="">
      <xdr:nvSpPr>
        <xdr:cNvPr id="27" name="Rectangle 26"/>
        <xdr:cNvSpPr/>
      </xdr:nvSpPr>
      <xdr:spPr>
        <a:xfrm>
          <a:off x="4467225" y="2400299"/>
          <a:ext cx="3038475" cy="11715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fr-FR" sz="1100" b="1" u="sng"/>
            <a:t>Inflation des coûts de développement</a:t>
          </a:r>
        </a:p>
        <a:p>
          <a:pPr algn="l"/>
          <a:endParaRPr lang="fr-FR" sz="1100" b="1" u="sng" baseline="0"/>
        </a:p>
        <a:p>
          <a:pPr marL="0" marR="0" indent="0" algn="l"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Les difficulté de maintenabilité et de scalabilité de ces reporting tout en macro VBA demandent de très gros efforts de maintenance qui finissent par devenir exponentiels et disproportionnés</a:t>
          </a:r>
          <a:endParaRPr lang="fr-FR">
            <a:effectLst/>
          </a:endParaRPr>
        </a:p>
        <a:p>
          <a:pPr algn="l"/>
          <a:endParaRPr lang="fr-FR" sz="1100" b="1" u="sng" baseline="0"/>
        </a:p>
        <a:p>
          <a:pPr algn="l"/>
          <a:endParaRPr lang="fr-FR" sz="1100" baseline="0"/>
        </a:p>
      </xdr:txBody>
    </xdr:sp>
    <xdr:clientData/>
  </xdr:twoCellAnchor>
  <xdr:twoCellAnchor>
    <xdr:from>
      <xdr:col>7</xdr:col>
      <xdr:colOff>428625</xdr:colOff>
      <xdr:row>27</xdr:row>
      <xdr:rowOff>152400</xdr:rowOff>
    </xdr:from>
    <xdr:to>
      <xdr:col>11</xdr:col>
      <xdr:colOff>419100</xdr:colOff>
      <xdr:row>33</xdr:row>
      <xdr:rowOff>161926</xdr:rowOff>
    </xdr:to>
    <xdr:sp macro="" textlink="">
      <xdr:nvSpPr>
        <xdr:cNvPr id="28" name="Rectangle 27"/>
        <xdr:cNvSpPr/>
      </xdr:nvSpPr>
      <xdr:spPr>
        <a:xfrm>
          <a:off x="4467225" y="5495925"/>
          <a:ext cx="3038475" cy="115252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fr-FR" sz="1100" b="1" u="sng"/>
            <a:t>Difficulté</a:t>
          </a:r>
          <a:r>
            <a:rPr lang="fr-FR" sz="1100" b="1" u="sng" baseline="0"/>
            <a:t> à proposer des outils transverses</a:t>
          </a:r>
        </a:p>
        <a:p>
          <a:pPr algn="l"/>
          <a:endParaRPr lang="fr-FR" sz="1100" baseline="0"/>
        </a:p>
        <a:p>
          <a:r>
            <a:rPr lang="fr-FR" sz="1100" baseline="0">
              <a:solidFill>
                <a:schemeClr val="dk1"/>
              </a:solidFill>
              <a:effectLst/>
              <a:latin typeface="+mn-lt"/>
              <a:ea typeface="+mn-ea"/>
              <a:cs typeface="+mn-cs"/>
            </a:rPr>
            <a:t>Une application de reporting comme Chrono développé au sein du Process n'arrive pas à sortir du service alors qu'elle aurait de forte plus value métier pour la production </a:t>
          </a:r>
        </a:p>
      </xdr:txBody>
    </xdr:sp>
    <xdr:clientData/>
  </xdr:twoCellAnchor>
  <xdr:twoCellAnchor>
    <xdr:from>
      <xdr:col>13</xdr:col>
      <xdr:colOff>504825</xdr:colOff>
      <xdr:row>17</xdr:row>
      <xdr:rowOff>76200</xdr:rowOff>
    </xdr:from>
    <xdr:to>
      <xdr:col>15</xdr:col>
      <xdr:colOff>523875</xdr:colOff>
      <xdr:row>20</xdr:row>
      <xdr:rowOff>66675</xdr:rowOff>
    </xdr:to>
    <xdr:sp macro="" textlink="">
      <xdr:nvSpPr>
        <xdr:cNvPr id="29" name="Rectangle 28"/>
        <xdr:cNvSpPr/>
      </xdr:nvSpPr>
      <xdr:spPr>
        <a:xfrm>
          <a:off x="9115425" y="3514725"/>
          <a:ext cx="1543050" cy="561975"/>
        </a:xfrm>
        <a:prstGeom prst="rect">
          <a:avLst/>
        </a:prstGeom>
        <a:effectLst>
          <a:outerShdw blurRad="50800" dist="38100" dir="8100000" algn="t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100" b="1"/>
            <a:t>Coûts cachés de reporting importants</a:t>
          </a:r>
          <a:endParaRPr lang="fr-FR" sz="1100" b="1" baseline="0"/>
        </a:p>
      </xdr:txBody>
    </xdr:sp>
    <xdr:clientData/>
  </xdr:twoCellAnchor>
  <xdr:twoCellAnchor>
    <xdr:from>
      <xdr:col>6</xdr:col>
      <xdr:colOff>752476</xdr:colOff>
      <xdr:row>2</xdr:row>
      <xdr:rowOff>238125</xdr:rowOff>
    </xdr:from>
    <xdr:to>
      <xdr:col>12</xdr:col>
      <xdr:colOff>323850</xdr:colOff>
      <xdr:row>10</xdr:row>
      <xdr:rowOff>104775</xdr:rowOff>
    </xdr:to>
    <xdr:sp macro="" textlink="">
      <xdr:nvSpPr>
        <xdr:cNvPr id="31" name="Rectangle 30"/>
        <xdr:cNvSpPr/>
      </xdr:nvSpPr>
      <xdr:spPr>
        <a:xfrm>
          <a:off x="4029076" y="666750"/>
          <a:ext cx="4143374" cy="1543050"/>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fr-FR" sz="1100" b="1" u="sng"/>
            <a:t>Excel utilisé à contre-courant</a:t>
          </a:r>
          <a:endParaRPr lang="fr-FR" sz="1100" b="1" u="sng" baseline="0"/>
        </a:p>
        <a:p>
          <a:pPr algn="l"/>
          <a:endParaRPr lang="fr-FR" sz="1100" baseline="0"/>
        </a:p>
        <a:p>
          <a:r>
            <a:rPr lang="fr-FR" sz="1100" baseline="0">
              <a:solidFill>
                <a:schemeClr val="dk1"/>
              </a:solidFill>
              <a:effectLst/>
              <a:latin typeface="+mn-lt"/>
              <a:ea typeface="+mn-ea"/>
              <a:cs typeface="+mn-cs"/>
            </a:rPr>
            <a:t>Le fichier du reponsable UAP Cellules est un bon exemple de cette tendance à utiliser Excel pour ce qu'il n'est pas : un outil BI robuste</a:t>
          </a:r>
        </a:p>
        <a:p>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rPr>
            <a:t>Reprogrammer en macro VBA toutes les fonctionnalités de reporting offertes par SAS en natif a engendré un fichier instable qui pose d'énormes problèmes de maintenance</a:t>
          </a:r>
        </a:p>
        <a:p>
          <a:endParaRPr lang="fr-FR" sz="1100" baseline="0">
            <a:solidFill>
              <a:schemeClr val="dk1"/>
            </a:solidFill>
            <a:effectLst/>
            <a:latin typeface="+mn-lt"/>
            <a:ea typeface="+mn-ea"/>
            <a:cs typeface="+mn-cs"/>
          </a:endParaRPr>
        </a:p>
      </xdr:txBody>
    </xdr:sp>
    <xdr:clientData/>
  </xdr:twoCellAnchor>
  <xdr:twoCellAnchor>
    <xdr:from>
      <xdr:col>12</xdr:col>
      <xdr:colOff>180975</xdr:colOff>
      <xdr:row>22</xdr:row>
      <xdr:rowOff>38100</xdr:rowOff>
    </xdr:from>
    <xdr:to>
      <xdr:col>12</xdr:col>
      <xdr:colOff>619125</xdr:colOff>
      <xdr:row>24</xdr:row>
      <xdr:rowOff>152400</xdr:rowOff>
    </xdr:to>
    <xdr:sp macro="" textlink="">
      <xdr:nvSpPr>
        <xdr:cNvPr id="32" name="Flèche droite 31"/>
        <xdr:cNvSpPr/>
      </xdr:nvSpPr>
      <xdr:spPr>
        <a:xfrm>
          <a:off x="8029575" y="4429125"/>
          <a:ext cx="438150" cy="495300"/>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228600</xdr:colOff>
      <xdr:row>26</xdr:row>
      <xdr:rowOff>95249</xdr:rowOff>
    </xdr:from>
    <xdr:to>
      <xdr:col>12</xdr:col>
      <xdr:colOff>666750</xdr:colOff>
      <xdr:row>29</xdr:row>
      <xdr:rowOff>19049</xdr:rowOff>
    </xdr:to>
    <xdr:sp macro="" textlink="">
      <xdr:nvSpPr>
        <xdr:cNvPr id="33" name="Flèche droite 32"/>
        <xdr:cNvSpPr/>
      </xdr:nvSpPr>
      <xdr:spPr>
        <a:xfrm rot="1950657">
          <a:off x="8077200" y="5248274"/>
          <a:ext cx="438150" cy="495300"/>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190500</xdr:colOff>
      <xdr:row>31</xdr:row>
      <xdr:rowOff>0</xdr:rowOff>
    </xdr:from>
    <xdr:to>
      <xdr:col>12</xdr:col>
      <xdr:colOff>628650</xdr:colOff>
      <xdr:row>33</xdr:row>
      <xdr:rowOff>114300</xdr:rowOff>
    </xdr:to>
    <xdr:sp macro="" textlink="">
      <xdr:nvSpPr>
        <xdr:cNvPr id="34" name="Flèche droite 33"/>
        <xdr:cNvSpPr/>
      </xdr:nvSpPr>
      <xdr:spPr>
        <a:xfrm>
          <a:off x="8039100" y="6105525"/>
          <a:ext cx="438150" cy="495300"/>
        </a:xfrm>
        <a:prstGeom prst="right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285751</xdr:colOff>
      <xdr:row>18</xdr:row>
      <xdr:rowOff>28574</xdr:rowOff>
    </xdr:from>
    <xdr:to>
      <xdr:col>6</xdr:col>
      <xdr:colOff>723901</xdr:colOff>
      <xdr:row>20</xdr:row>
      <xdr:rowOff>142874</xdr:rowOff>
    </xdr:to>
    <xdr:sp macro="" textlink="">
      <xdr:nvSpPr>
        <xdr:cNvPr id="35" name="Flèche droite 34"/>
        <xdr:cNvSpPr/>
      </xdr:nvSpPr>
      <xdr:spPr>
        <a:xfrm rot="1950054">
          <a:off x="3562351" y="3657599"/>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161925</xdr:colOff>
      <xdr:row>11</xdr:row>
      <xdr:rowOff>66675</xdr:rowOff>
    </xdr:from>
    <xdr:to>
      <xdr:col>12</xdr:col>
      <xdr:colOff>600075</xdr:colOff>
      <xdr:row>13</xdr:row>
      <xdr:rowOff>180975</xdr:rowOff>
    </xdr:to>
    <xdr:sp macro="" textlink="">
      <xdr:nvSpPr>
        <xdr:cNvPr id="36" name="Flèche droite 35"/>
        <xdr:cNvSpPr/>
      </xdr:nvSpPr>
      <xdr:spPr>
        <a:xfrm>
          <a:off x="8010525" y="2362200"/>
          <a:ext cx="438150" cy="495300"/>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180976</xdr:colOff>
      <xdr:row>15</xdr:row>
      <xdr:rowOff>28575</xdr:rowOff>
    </xdr:from>
    <xdr:to>
      <xdr:col>12</xdr:col>
      <xdr:colOff>619126</xdr:colOff>
      <xdr:row>17</xdr:row>
      <xdr:rowOff>142875</xdr:rowOff>
    </xdr:to>
    <xdr:sp macro="" textlink="">
      <xdr:nvSpPr>
        <xdr:cNvPr id="37" name="Flèche droite 36"/>
        <xdr:cNvSpPr/>
      </xdr:nvSpPr>
      <xdr:spPr>
        <a:xfrm rot="2254116">
          <a:off x="8029576" y="3086100"/>
          <a:ext cx="438150" cy="495300"/>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19049</xdr:colOff>
      <xdr:row>10</xdr:row>
      <xdr:rowOff>57149</xdr:rowOff>
    </xdr:from>
    <xdr:to>
      <xdr:col>6</xdr:col>
      <xdr:colOff>9524</xdr:colOff>
      <xdr:row>17</xdr:row>
      <xdr:rowOff>9524</xdr:rowOff>
    </xdr:to>
    <xdr:sp macro="" textlink="">
      <xdr:nvSpPr>
        <xdr:cNvPr id="2" name="Rectangle 1"/>
        <xdr:cNvSpPr/>
      </xdr:nvSpPr>
      <xdr:spPr>
        <a:xfrm>
          <a:off x="247649" y="2009774"/>
          <a:ext cx="3038475" cy="1285875"/>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fr-FR" sz="1100" b="1" u="sng"/>
            <a:t>Mauvaise réputation de SAS</a:t>
          </a:r>
          <a:endParaRPr lang="fr-FR" sz="1100" b="1" u="sng" baseline="0"/>
        </a:p>
        <a:p>
          <a:pPr algn="l"/>
          <a:endParaRPr lang="fr-FR" sz="1100" baseline="0"/>
        </a:p>
        <a:p>
          <a:pPr algn="l"/>
          <a:r>
            <a:rPr lang="fr-FR" sz="1100" baseline="0"/>
            <a:t>La réputation exécrable de SAS fait que tous les problèmes sont imputés aux déficiences techniques de l'outil sans qu'une réflexion globale sur les méthodes et mauvaises pratiques de reporting ne soit menée.</a:t>
          </a:r>
          <a:endParaRPr lang="fr-FR" sz="1100"/>
        </a:p>
      </xdr:txBody>
    </xdr:sp>
    <xdr:clientData/>
  </xdr:twoCellAnchor>
  <xdr:twoCellAnchor>
    <xdr:from>
      <xdr:col>2</xdr:col>
      <xdr:colOff>19049</xdr:colOff>
      <xdr:row>3</xdr:row>
      <xdr:rowOff>95250</xdr:rowOff>
    </xdr:from>
    <xdr:to>
      <xdr:col>6</xdr:col>
      <xdr:colOff>9524</xdr:colOff>
      <xdr:row>9</xdr:row>
      <xdr:rowOff>171450</xdr:rowOff>
    </xdr:to>
    <xdr:sp macro="" textlink="">
      <xdr:nvSpPr>
        <xdr:cNvPr id="3" name="Rectangle 2"/>
        <xdr:cNvSpPr/>
      </xdr:nvSpPr>
      <xdr:spPr>
        <a:xfrm>
          <a:off x="247649" y="714375"/>
          <a:ext cx="3038475" cy="12192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fr-FR" sz="1100" b="1" u="sng"/>
            <a:t>Héritage de la dette technnique</a:t>
          </a:r>
          <a:endParaRPr lang="fr-FR" sz="1100" b="1" u="sng" baseline="0"/>
        </a:p>
        <a:p>
          <a:pPr algn="l"/>
          <a:endParaRPr lang="fr-FR" sz="1100" baseline="0"/>
        </a:p>
        <a:p>
          <a:pPr algn="l"/>
          <a:r>
            <a:rPr lang="fr-FR" sz="1100" baseline="0"/>
            <a:t>Dès l'implémentation de la plateforme SAS en 2010, les développements réalisés n'ont pas été menés selon les bonnes pratiques en vigueur (formalisation Kimball)</a:t>
          </a:r>
        </a:p>
      </xdr:txBody>
    </xdr:sp>
    <xdr:clientData/>
  </xdr:twoCellAnchor>
  <xdr:twoCellAnchor>
    <xdr:from>
      <xdr:col>2</xdr:col>
      <xdr:colOff>19050</xdr:colOff>
      <xdr:row>17</xdr:row>
      <xdr:rowOff>95250</xdr:rowOff>
    </xdr:from>
    <xdr:to>
      <xdr:col>6</xdr:col>
      <xdr:colOff>19050</xdr:colOff>
      <xdr:row>24</xdr:row>
      <xdr:rowOff>76200</xdr:rowOff>
    </xdr:to>
    <xdr:sp macro="" textlink="">
      <xdr:nvSpPr>
        <xdr:cNvPr id="4" name="Rectangle 3"/>
        <xdr:cNvSpPr/>
      </xdr:nvSpPr>
      <xdr:spPr>
        <a:xfrm>
          <a:off x="247650" y="3381375"/>
          <a:ext cx="3048000" cy="131445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fr-FR" sz="1100" b="1" u="sng" baseline="0"/>
            <a:t>Besoins métier très techniques</a:t>
          </a:r>
        </a:p>
        <a:p>
          <a:pPr algn="l"/>
          <a:endParaRPr lang="fr-FR" sz="1100" baseline="0"/>
        </a:p>
        <a:p>
          <a:pPr algn="l"/>
          <a:r>
            <a:rPr lang="fr-FR" sz="1100" baseline="0"/>
            <a:t>Les besoins métier de reporting liés aux équipes production et process sont complexes et techniques et sortent complètement des cadres BI usuels du reporting marketing finance auxquels sont rompus les consultants BI classiques</a:t>
          </a:r>
          <a:endParaRPr lang="fr-FR" sz="1100"/>
        </a:p>
      </xdr:txBody>
    </xdr:sp>
    <xdr:clientData/>
  </xdr:twoCellAnchor>
  <xdr:twoCellAnchor>
    <xdr:from>
      <xdr:col>2</xdr:col>
      <xdr:colOff>9524</xdr:colOff>
      <xdr:row>35</xdr:row>
      <xdr:rowOff>57150</xdr:rowOff>
    </xdr:from>
    <xdr:to>
      <xdr:col>5</xdr:col>
      <xdr:colOff>761999</xdr:colOff>
      <xdr:row>42</xdr:row>
      <xdr:rowOff>28575</xdr:rowOff>
    </xdr:to>
    <xdr:sp macro="" textlink="">
      <xdr:nvSpPr>
        <xdr:cNvPr id="5" name="Rectangle 4"/>
        <xdr:cNvSpPr/>
      </xdr:nvSpPr>
      <xdr:spPr>
        <a:xfrm>
          <a:off x="238124" y="6772275"/>
          <a:ext cx="3038475" cy="13049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lang="fr-FR" sz="1100" b="1" u="sng">
              <a:solidFill>
                <a:schemeClr val="dk1"/>
              </a:solidFill>
              <a:effectLst/>
              <a:latin typeface="+mn-lt"/>
              <a:ea typeface="+mn-ea"/>
              <a:cs typeface="+mn-cs"/>
            </a:rPr>
            <a:t>Pas de compétence statistique en interne</a:t>
          </a:r>
        </a:p>
        <a:p>
          <a:endParaRPr lang="fr-FR">
            <a:effectLst/>
          </a:endParaRPr>
        </a:p>
        <a:p>
          <a:r>
            <a:rPr lang="fr-FR" sz="1100" baseline="0">
              <a:solidFill>
                <a:schemeClr val="dk1"/>
              </a:solidFill>
              <a:effectLst/>
              <a:latin typeface="+mn-lt"/>
              <a:ea typeface="+mn-ea"/>
              <a:cs typeface="+mn-cs"/>
            </a:rPr>
            <a:t>Malheureusement aucun des ingénieurs de terrain n'a une véritable expérience en manipulation de statistiques avancées en milieu industriel</a:t>
          </a:r>
          <a:endParaRPr lang="fr-FR">
            <a:effectLst/>
          </a:endParaRPr>
        </a:p>
      </xdr:txBody>
    </xdr:sp>
    <xdr:clientData/>
  </xdr:twoCellAnchor>
  <xdr:twoCellAnchor>
    <xdr:from>
      <xdr:col>2</xdr:col>
      <xdr:colOff>19050</xdr:colOff>
      <xdr:row>24</xdr:row>
      <xdr:rowOff>161924</xdr:rowOff>
    </xdr:from>
    <xdr:to>
      <xdr:col>6</xdr:col>
      <xdr:colOff>0</xdr:colOff>
      <xdr:row>34</xdr:row>
      <xdr:rowOff>142875</xdr:rowOff>
    </xdr:to>
    <xdr:sp macro="" textlink="">
      <xdr:nvSpPr>
        <xdr:cNvPr id="6" name="Rectangle 5"/>
        <xdr:cNvSpPr/>
      </xdr:nvSpPr>
      <xdr:spPr>
        <a:xfrm>
          <a:off x="247650" y="4781549"/>
          <a:ext cx="3028950" cy="1885951"/>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fr-FR" sz="1100" b="1" u="sng" baseline="0"/>
            <a:t>Pas de véritable expert fonctionnel BI</a:t>
          </a:r>
        </a:p>
        <a:p>
          <a:pPr algn="l"/>
          <a:endParaRPr lang="fr-FR" sz="1100" baseline="0"/>
        </a:p>
        <a:p>
          <a:pPr marL="0" marR="0" indent="0" algn="l" defTabSz="914400" eaLnBrk="1" fontAlgn="auto" latinLnBrk="0" hangingPunct="1">
            <a:lnSpc>
              <a:spcPct val="100000"/>
            </a:lnSpc>
            <a:spcBef>
              <a:spcPts val="0"/>
            </a:spcBef>
            <a:spcAft>
              <a:spcPts val="0"/>
            </a:spcAft>
            <a:buClrTx/>
            <a:buSzTx/>
            <a:buFontTx/>
            <a:buNone/>
            <a:tabLst/>
            <a:defRPr/>
          </a:pPr>
          <a:r>
            <a:rPr lang="fr-FR" sz="1100" baseline="0"/>
            <a:t>Le départ de l'ancien expert fonctionnel n'a jamais été comblé et </a:t>
          </a:r>
          <a:r>
            <a:rPr lang="fr-FR" sz="1100" baseline="0">
              <a:solidFill>
                <a:schemeClr val="lt1"/>
              </a:solidFill>
              <a:effectLst/>
              <a:latin typeface="+mn-lt"/>
              <a:ea typeface="+mn-ea"/>
              <a:cs typeface="+mn-cs"/>
            </a:rPr>
            <a:t>au jour d'aujourd'hui, aucune personne n'a à la fois une vision globale du reporting de l'entreprise couplée à une connaissance pointue des arcanes techniques des processus industriels de fabrication de cellules photovoltaïques qui sont le coeur de métier de PhotoWatt</a:t>
          </a:r>
          <a:endParaRPr lang="fr-FR">
            <a:effectLst/>
          </a:endParaRPr>
        </a:p>
        <a:p>
          <a:pPr algn="l"/>
          <a:endParaRPr lang="fr-FR" sz="1100" baseline="0"/>
        </a:p>
        <a:p>
          <a:pPr algn="l"/>
          <a:endParaRPr lang="fr-FR" sz="1100" baseline="0"/>
        </a:p>
      </xdr:txBody>
    </xdr:sp>
    <xdr:clientData/>
  </xdr:twoCellAnchor>
  <xdr:twoCellAnchor>
    <xdr:from>
      <xdr:col>7</xdr:col>
      <xdr:colOff>1</xdr:colOff>
      <xdr:row>4</xdr:row>
      <xdr:rowOff>133350</xdr:rowOff>
    </xdr:from>
    <xdr:to>
      <xdr:col>9</xdr:col>
      <xdr:colOff>0</xdr:colOff>
      <xdr:row>16</xdr:row>
      <xdr:rowOff>47625</xdr:rowOff>
    </xdr:to>
    <xdr:sp macro="" textlink="">
      <xdr:nvSpPr>
        <xdr:cNvPr id="7" name="Rectangle 6"/>
        <xdr:cNvSpPr/>
      </xdr:nvSpPr>
      <xdr:spPr>
        <a:xfrm>
          <a:off x="4038601" y="942975"/>
          <a:ext cx="1523999" cy="22002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fr-FR" sz="1100" b="1" u="sng" baseline="0"/>
            <a:t>Modélisation non conforme au format Kimball</a:t>
          </a:r>
        </a:p>
        <a:p>
          <a:pPr algn="l"/>
          <a:endParaRPr lang="fr-FR" sz="1100" baseline="0"/>
        </a:p>
        <a:p>
          <a:pPr algn="l"/>
          <a:r>
            <a:rPr lang="fr-FR" sz="1100" baseline="0"/>
            <a:t>Il n'est pas possible d'utiliser les modèles de conception Kimball (design pattern normalisés) prêts à l'emploi et destinés au développement des reporting BI</a:t>
          </a:r>
        </a:p>
      </xdr:txBody>
    </xdr:sp>
    <xdr:clientData/>
  </xdr:twoCellAnchor>
  <xdr:twoCellAnchor>
    <xdr:from>
      <xdr:col>7</xdr:col>
      <xdr:colOff>742950</xdr:colOff>
      <xdr:row>20</xdr:row>
      <xdr:rowOff>104774</xdr:rowOff>
    </xdr:from>
    <xdr:to>
      <xdr:col>11</xdr:col>
      <xdr:colOff>733425</xdr:colOff>
      <xdr:row>30</xdr:row>
      <xdr:rowOff>9525</xdr:rowOff>
    </xdr:to>
    <xdr:sp macro="" textlink="">
      <xdr:nvSpPr>
        <xdr:cNvPr id="8" name="Rectangle 7"/>
        <xdr:cNvSpPr/>
      </xdr:nvSpPr>
      <xdr:spPr>
        <a:xfrm>
          <a:off x="4781550" y="3962399"/>
          <a:ext cx="3038475" cy="1809751"/>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fr-FR" sz="1100" b="1" u="sng"/>
            <a:t>Les besoins BI métier sont mal connus</a:t>
          </a:r>
          <a:endParaRPr lang="fr-FR" sz="1100" b="1" u="sng" baseline="0"/>
        </a:p>
        <a:p>
          <a:pPr algn="l"/>
          <a:endParaRPr lang="fr-FR" sz="1100" baseline="0"/>
        </a:p>
        <a:p>
          <a:r>
            <a:rPr lang="fr-FR" sz="1100" baseline="0">
              <a:solidFill>
                <a:schemeClr val="dk1"/>
              </a:solidFill>
              <a:effectLst/>
              <a:latin typeface="+mn-lt"/>
              <a:ea typeface="+mn-ea"/>
              <a:cs typeface="+mn-cs"/>
            </a:rPr>
            <a:t>Les véritables besoins Process et production ne sont que grossièrement connus ce qui amène ces équipes à développer des outils de reporting de leur côté </a:t>
          </a:r>
        </a:p>
        <a:p>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rPr>
            <a:t>(exemple de l'application Chrono développé en macro VBA Excel au sein du service Process)</a:t>
          </a:r>
          <a:endParaRPr lang="fr-FR">
            <a:effectLst/>
          </a:endParaRPr>
        </a:p>
      </xdr:txBody>
    </xdr:sp>
    <xdr:clientData/>
  </xdr:twoCellAnchor>
  <xdr:twoCellAnchor>
    <xdr:from>
      <xdr:col>7</xdr:col>
      <xdr:colOff>723900</xdr:colOff>
      <xdr:row>34</xdr:row>
      <xdr:rowOff>133350</xdr:rowOff>
    </xdr:from>
    <xdr:to>
      <xdr:col>11</xdr:col>
      <xdr:colOff>714375</xdr:colOff>
      <xdr:row>42</xdr:row>
      <xdr:rowOff>0</xdr:rowOff>
    </xdr:to>
    <xdr:sp macro="" textlink="">
      <xdr:nvSpPr>
        <xdr:cNvPr id="9" name="Rectangle 8"/>
        <xdr:cNvSpPr/>
      </xdr:nvSpPr>
      <xdr:spPr>
        <a:xfrm>
          <a:off x="4762500" y="6657975"/>
          <a:ext cx="3038475" cy="13906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fr-FR" sz="1100" b="1" u="sng">
              <a:solidFill>
                <a:schemeClr val="tx1"/>
              </a:solidFill>
            </a:rPr>
            <a:t>L'atout premier de SAS n'est pas exploité</a:t>
          </a:r>
          <a:endParaRPr lang="fr-FR" sz="1100" b="1" u="sng" baseline="0">
            <a:solidFill>
              <a:schemeClr val="tx1"/>
            </a:solidFill>
          </a:endParaRPr>
        </a:p>
        <a:p>
          <a:pPr algn="l"/>
          <a:endParaRPr lang="fr-FR" sz="1100" baseline="0">
            <a:solidFill>
              <a:schemeClr val="tx1"/>
            </a:solidFill>
          </a:endParaRPr>
        </a:p>
        <a:p>
          <a:r>
            <a:rPr lang="fr-FR" sz="1100" baseline="0">
              <a:solidFill>
                <a:schemeClr val="tx1"/>
              </a:solidFill>
              <a:effectLst/>
              <a:latin typeface="+mn-lt"/>
              <a:ea typeface="+mn-ea"/>
              <a:cs typeface="+mn-cs"/>
            </a:rPr>
            <a:t>SAS est à la base un logiciel de statistique qui n'est quasiment pas exploité bien que ces fonctionnalités auraient une véritable pertinence métier dans le cadre de certaines fonctions (anlyse Process, suivi de production)</a:t>
          </a:r>
          <a:endParaRPr lang="fr-FR">
            <a:solidFill>
              <a:schemeClr val="tx1"/>
            </a:solidFill>
            <a:effectLst/>
          </a:endParaRPr>
        </a:p>
      </xdr:txBody>
    </xdr:sp>
    <xdr:clientData/>
  </xdr:twoCellAnchor>
  <xdr:twoCellAnchor>
    <xdr:from>
      <xdr:col>10</xdr:col>
      <xdr:colOff>257176</xdr:colOff>
      <xdr:row>4</xdr:row>
      <xdr:rowOff>133351</xdr:rowOff>
    </xdr:from>
    <xdr:to>
      <xdr:col>12</xdr:col>
      <xdr:colOff>257176</xdr:colOff>
      <xdr:row>15</xdr:row>
      <xdr:rowOff>95251</xdr:rowOff>
    </xdr:to>
    <xdr:sp macro="" textlink="">
      <xdr:nvSpPr>
        <xdr:cNvPr id="10" name="Rectangle 9"/>
        <xdr:cNvSpPr/>
      </xdr:nvSpPr>
      <xdr:spPr>
        <a:xfrm>
          <a:off x="6581776" y="942976"/>
          <a:ext cx="1524000" cy="20574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fr-FR" sz="1100" b="1" u="sng"/>
            <a:t>Développement</a:t>
          </a:r>
          <a:r>
            <a:rPr lang="fr-FR" sz="1100" b="1" u="sng" baseline="0"/>
            <a:t> en mode stack </a:t>
          </a:r>
        </a:p>
        <a:p>
          <a:pPr algn="l"/>
          <a:endParaRPr lang="fr-FR" sz="1100" baseline="0"/>
        </a:p>
        <a:p>
          <a:pPr algn="l"/>
          <a:r>
            <a:rPr lang="fr-FR" sz="1100" baseline="0"/>
            <a:t>Le développement des flux ETL se fait par empilement de couche ce qui rend les modifications même mineures de plus en plus longues et complexes</a:t>
          </a:r>
          <a:endParaRPr lang="fr-FR" sz="1100"/>
        </a:p>
      </xdr:txBody>
    </xdr:sp>
    <xdr:clientData/>
  </xdr:twoCellAnchor>
  <xdr:twoCellAnchor>
    <xdr:from>
      <xdr:col>13</xdr:col>
      <xdr:colOff>561975</xdr:colOff>
      <xdr:row>7</xdr:row>
      <xdr:rowOff>133350</xdr:rowOff>
    </xdr:from>
    <xdr:to>
      <xdr:col>15</xdr:col>
      <xdr:colOff>561975</xdr:colOff>
      <xdr:row>12</xdr:row>
      <xdr:rowOff>0</xdr:rowOff>
    </xdr:to>
    <xdr:sp macro="" textlink="">
      <xdr:nvSpPr>
        <xdr:cNvPr id="11" name="Rectangle 10"/>
        <xdr:cNvSpPr/>
      </xdr:nvSpPr>
      <xdr:spPr>
        <a:xfrm>
          <a:off x="9172575" y="1514475"/>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Développement de reporting très long</a:t>
          </a:r>
          <a:endParaRPr lang="fr-FR" sz="1100" b="1" baseline="0">
            <a:solidFill>
              <a:schemeClr val="bg1"/>
            </a:solidFill>
          </a:endParaRPr>
        </a:p>
      </xdr:txBody>
    </xdr:sp>
    <xdr:clientData/>
  </xdr:twoCellAnchor>
  <xdr:twoCellAnchor>
    <xdr:from>
      <xdr:col>6</xdr:col>
      <xdr:colOff>190500</xdr:colOff>
      <xdr:row>5</xdr:row>
      <xdr:rowOff>142875</xdr:rowOff>
    </xdr:from>
    <xdr:to>
      <xdr:col>6</xdr:col>
      <xdr:colOff>628650</xdr:colOff>
      <xdr:row>8</xdr:row>
      <xdr:rowOff>66675</xdr:rowOff>
    </xdr:to>
    <xdr:sp macro="" textlink="">
      <xdr:nvSpPr>
        <xdr:cNvPr id="13" name="Flèche droite 12"/>
        <xdr:cNvSpPr/>
      </xdr:nvSpPr>
      <xdr:spPr>
        <a:xfrm>
          <a:off x="3467100" y="1143000"/>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200025</xdr:colOff>
      <xdr:row>12</xdr:row>
      <xdr:rowOff>38100</xdr:rowOff>
    </xdr:from>
    <xdr:to>
      <xdr:col>6</xdr:col>
      <xdr:colOff>638175</xdr:colOff>
      <xdr:row>14</xdr:row>
      <xdr:rowOff>152400</xdr:rowOff>
    </xdr:to>
    <xdr:sp macro="" textlink="">
      <xdr:nvSpPr>
        <xdr:cNvPr id="14" name="Flèche droite 13"/>
        <xdr:cNvSpPr/>
      </xdr:nvSpPr>
      <xdr:spPr>
        <a:xfrm>
          <a:off x="3476625" y="2371725"/>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9</xdr:col>
      <xdr:colOff>342900</xdr:colOff>
      <xdr:row>8</xdr:row>
      <xdr:rowOff>171450</xdr:rowOff>
    </xdr:from>
    <xdr:to>
      <xdr:col>10</xdr:col>
      <xdr:colOff>19050</xdr:colOff>
      <xdr:row>11</xdr:row>
      <xdr:rowOff>95250</xdr:rowOff>
    </xdr:to>
    <xdr:sp macro="" textlink="">
      <xdr:nvSpPr>
        <xdr:cNvPr id="15" name="Flèche droite 14"/>
        <xdr:cNvSpPr/>
      </xdr:nvSpPr>
      <xdr:spPr>
        <a:xfrm>
          <a:off x="5905500" y="1743075"/>
          <a:ext cx="438150" cy="495300"/>
        </a:xfrm>
        <a:prstGeom prst="rightArrow">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542925</xdr:colOff>
      <xdr:row>8</xdr:row>
      <xdr:rowOff>142875</xdr:rowOff>
    </xdr:from>
    <xdr:to>
      <xdr:col>13</xdr:col>
      <xdr:colOff>219075</xdr:colOff>
      <xdr:row>11</xdr:row>
      <xdr:rowOff>66675</xdr:rowOff>
    </xdr:to>
    <xdr:sp macro="" textlink="">
      <xdr:nvSpPr>
        <xdr:cNvPr id="16" name="Flèche droite 15"/>
        <xdr:cNvSpPr/>
      </xdr:nvSpPr>
      <xdr:spPr>
        <a:xfrm>
          <a:off x="8391525" y="1714500"/>
          <a:ext cx="4381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533400</xdr:colOff>
      <xdr:row>21</xdr:row>
      <xdr:rowOff>38100</xdr:rowOff>
    </xdr:from>
    <xdr:to>
      <xdr:col>7</xdr:col>
      <xdr:colOff>209550</xdr:colOff>
      <xdr:row>23</xdr:row>
      <xdr:rowOff>152400</xdr:rowOff>
    </xdr:to>
    <xdr:sp macro="" textlink="">
      <xdr:nvSpPr>
        <xdr:cNvPr id="17" name="Flèche droite 16"/>
        <xdr:cNvSpPr/>
      </xdr:nvSpPr>
      <xdr:spPr>
        <a:xfrm>
          <a:off x="3810000" y="4086225"/>
          <a:ext cx="438150" cy="4953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542925</xdr:colOff>
      <xdr:row>36</xdr:row>
      <xdr:rowOff>28575</xdr:rowOff>
    </xdr:from>
    <xdr:to>
      <xdr:col>7</xdr:col>
      <xdr:colOff>219075</xdr:colOff>
      <xdr:row>38</xdr:row>
      <xdr:rowOff>142875</xdr:rowOff>
    </xdr:to>
    <xdr:sp macro="" textlink="">
      <xdr:nvSpPr>
        <xdr:cNvPr id="18" name="Flèche droite 17"/>
        <xdr:cNvSpPr/>
      </xdr:nvSpPr>
      <xdr:spPr>
        <a:xfrm>
          <a:off x="3819525" y="6934200"/>
          <a:ext cx="438150" cy="495300"/>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419101</xdr:colOff>
      <xdr:row>24</xdr:row>
      <xdr:rowOff>38099</xdr:rowOff>
    </xdr:from>
    <xdr:to>
      <xdr:col>13</xdr:col>
      <xdr:colOff>95251</xdr:colOff>
      <xdr:row>26</xdr:row>
      <xdr:rowOff>152399</xdr:rowOff>
    </xdr:to>
    <xdr:sp macro="" textlink="">
      <xdr:nvSpPr>
        <xdr:cNvPr id="19" name="Flèche droite 18"/>
        <xdr:cNvSpPr/>
      </xdr:nvSpPr>
      <xdr:spPr>
        <a:xfrm>
          <a:off x="8267701" y="4657724"/>
          <a:ext cx="438150" cy="495300"/>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628650</xdr:colOff>
      <xdr:row>36</xdr:row>
      <xdr:rowOff>76200</xdr:rowOff>
    </xdr:from>
    <xdr:to>
      <xdr:col>15</xdr:col>
      <xdr:colOff>647700</xdr:colOff>
      <xdr:row>39</xdr:row>
      <xdr:rowOff>66675</xdr:rowOff>
    </xdr:to>
    <xdr:sp macro="" textlink="">
      <xdr:nvSpPr>
        <xdr:cNvPr id="21" name="Rectangle 20"/>
        <xdr:cNvSpPr/>
      </xdr:nvSpPr>
      <xdr:spPr>
        <a:xfrm>
          <a:off x="9239250" y="6981825"/>
          <a:ext cx="1543050" cy="561975"/>
        </a:xfrm>
        <a:prstGeom prst="rect">
          <a:avLst/>
        </a:prstGeom>
        <a:effectLst>
          <a:outerShdw blurRad="50800" dist="38100" dir="8100000" algn="t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100" b="1"/>
            <a:t>Potentiel reporting sous</a:t>
          </a:r>
          <a:r>
            <a:rPr lang="fr-FR" sz="1100" b="1" baseline="0"/>
            <a:t> exploité</a:t>
          </a:r>
        </a:p>
      </xdr:txBody>
    </xdr:sp>
    <xdr:clientData/>
  </xdr:twoCellAnchor>
  <xdr:twoCellAnchor>
    <xdr:from>
      <xdr:col>12</xdr:col>
      <xdr:colOff>485775</xdr:colOff>
      <xdr:row>36</xdr:row>
      <xdr:rowOff>104775</xdr:rowOff>
    </xdr:from>
    <xdr:to>
      <xdr:col>13</xdr:col>
      <xdr:colOff>161925</xdr:colOff>
      <xdr:row>39</xdr:row>
      <xdr:rowOff>28575</xdr:rowOff>
    </xdr:to>
    <xdr:sp macro="" textlink="">
      <xdr:nvSpPr>
        <xdr:cNvPr id="22" name="Flèche droite 21"/>
        <xdr:cNvSpPr/>
      </xdr:nvSpPr>
      <xdr:spPr>
        <a:xfrm>
          <a:off x="8334375" y="7010400"/>
          <a:ext cx="438150" cy="495300"/>
        </a:xfrm>
        <a:prstGeom prst="right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504826</xdr:colOff>
      <xdr:row>26</xdr:row>
      <xdr:rowOff>171449</xdr:rowOff>
    </xdr:from>
    <xdr:to>
      <xdr:col>7</xdr:col>
      <xdr:colOff>180976</xdr:colOff>
      <xdr:row>29</xdr:row>
      <xdr:rowOff>95249</xdr:rowOff>
    </xdr:to>
    <xdr:sp macro="" textlink="">
      <xdr:nvSpPr>
        <xdr:cNvPr id="23" name="Flèche droite 22"/>
        <xdr:cNvSpPr/>
      </xdr:nvSpPr>
      <xdr:spPr>
        <a:xfrm>
          <a:off x="3781426" y="5172074"/>
          <a:ext cx="438150" cy="495300"/>
        </a:xfrm>
        <a:prstGeom prst="right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542925</xdr:colOff>
      <xdr:row>23</xdr:row>
      <xdr:rowOff>47625</xdr:rowOff>
    </xdr:from>
    <xdr:to>
      <xdr:col>15</xdr:col>
      <xdr:colOff>542925</xdr:colOff>
      <xdr:row>27</xdr:row>
      <xdr:rowOff>104775</xdr:rowOff>
    </xdr:to>
    <xdr:sp macro="" textlink="">
      <xdr:nvSpPr>
        <xdr:cNvPr id="25" name="Rectangle 24"/>
        <xdr:cNvSpPr/>
      </xdr:nvSpPr>
      <xdr:spPr>
        <a:xfrm>
          <a:off x="9153525" y="4476750"/>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Reporting répondant mal au besoin métier</a:t>
          </a:r>
          <a:endParaRPr lang="fr-FR" sz="1100" b="1" baseline="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28574</xdr:colOff>
      <xdr:row>10</xdr:row>
      <xdr:rowOff>171450</xdr:rowOff>
    </xdr:from>
    <xdr:to>
      <xdr:col>6</xdr:col>
      <xdr:colOff>19049</xdr:colOff>
      <xdr:row>15</xdr:row>
      <xdr:rowOff>180975</xdr:rowOff>
    </xdr:to>
    <xdr:sp macro="" textlink="">
      <xdr:nvSpPr>
        <xdr:cNvPr id="2" name="Rectangle 1"/>
        <xdr:cNvSpPr/>
      </xdr:nvSpPr>
      <xdr:spPr>
        <a:xfrm>
          <a:off x="257174" y="2124075"/>
          <a:ext cx="3038475" cy="962025"/>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fr-FR" sz="1100" b="1" u="sng"/>
            <a:t>Prestataires peu expérimentés</a:t>
          </a:r>
          <a:endParaRPr lang="fr-FR" sz="1100" b="1" u="sng" baseline="0"/>
        </a:p>
        <a:p>
          <a:pPr algn="l"/>
          <a:endParaRPr lang="fr-FR" sz="1100" baseline="0"/>
        </a:p>
        <a:p>
          <a:pPr algn="l"/>
          <a:r>
            <a:rPr lang="fr-FR" sz="1100" baseline="0"/>
            <a:t>Les prestataires s'étant succédés à PhotoWatt avaient très peu d'expérience BI quand ils n'étaient pas juste débutants.</a:t>
          </a:r>
          <a:endParaRPr lang="fr-FR" sz="1100"/>
        </a:p>
      </xdr:txBody>
    </xdr:sp>
    <xdr:clientData/>
  </xdr:twoCellAnchor>
  <xdr:twoCellAnchor>
    <xdr:from>
      <xdr:col>2</xdr:col>
      <xdr:colOff>19049</xdr:colOff>
      <xdr:row>3</xdr:row>
      <xdr:rowOff>123825</xdr:rowOff>
    </xdr:from>
    <xdr:to>
      <xdr:col>6</xdr:col>
      <xdr:colOff>9524</xdr:colOff>
      <xdr:row>10</xdr:row>
      <xdr:rowOff>9525</xdr:rowOff>
    </xdr:to>
    <xdr:sp macro="" textlink="">
      <xdr:nvSpPr>
        <xdr:cNvPr id="3" name="Rectangle 2"/>
        <xdr:cNvSpPr/>
      </xdr:nvSpPr>
      <xdr:spPr>
        <a:xfrm>
          <a:off x="247649" y="742950"/>
          <a:ext cx="3038475" cy="12192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fr-FR" sz="1100" b="1" u="sng"/>
            <a:t>Absence de prestataire SAS en région</a:t>
          </a:r>
          <a:endParaRPr lang="fr-FR" sz="1100" b="1" u="sng" baseline="0"/>
        </a:p>
        <a:p>
          <a:pPr algn="l"/>
          <a:endParaRPr lang="fr-FR" sz="1100" baseline="0"/>
        </a:p>
        <a:p>
          <a:pPr algn="l"/>
          <a:r>
            <a:rPr lang="fr-FR" sz="1100" baseline="0"/>
            <a:t>Il n'existe que très peu de SSII proposant des prestataires SAS en région Rhônes alpes ce qui rend difficile le recours à une aide externe sur la plateforme</a:t>
          </a:r>
        </a:p>
      </xdr:txBody>
    </xdr:sp>
    <xdr:clientData/>
  </xdr:twoCellAnchor>
  <xdr:twoCellAnchor>
    <xdr:from>
      <xdr:col>2</xdr:col>
      <xdr:colOff>0</xdr:colOff>
      <xdr:row>18</xdr:row>
      <xdr:rowOff>0</xdr:rowOff>
    </xdr:from>
    <xdr:to>
      <xdr:col>6</xdr:col>
      <xdr:colOff>0</xdr:colOff>
      <xdr:row>23</xdr:row>
      <xdr:rowOff>171451</xdr:rowOff>
    </xdr:to>
    <xdr:sp macro="" textlink="">
      <xdr:nvSpPr>
        <xdr:cNvPr id="4" name="Rectangle 3"/>
        <xdr:cNvSpPr/>
      </xdr:nvSpPr>
      <xdr:spPr>
        <a:xfrm>
          <a:off x="228600" y="3476625"/>
          <a:ext cx="3048000" cy="1123951"/>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fr-FR" sz="1100" b="1" u="sng"/>
            <a:t>Absence en</a:t>
          </a:r>
          <a:r>
            <a:rPr lang="fr-FR" sz="1100" b="1" u="sng" baseline="0"/>
            <a:t> interne d'administrateur application</a:t>
          </a:r>
        </a:p>
        <a:p>
          <a:pPr algn="l"/>
          <a:endParaRPr lang="fr-FR" sz="1100" baseline="0"/>
        </a:p>
        <a:p>
          <a:pPr algn="l"/>
          <a:r>
            <a:rPr lang="fr-FR" sz="1100" baseline="0"/>
            <a:t>L'équipe Hotline est plutôt orientée infrastructure et ne possède de véritable spécialiste de l'administration d'application</a:t>
          </a:r>
          <a:endParaRPr lang="fr-FR" sz="1100"/>
        </a:p>
      </xdr:txBody>
    </xdr:sp>
    <xdr:clientData/>
  </xdr:twoCellAnchor>
  <xdr:twoCellAnchor>
    <xdr:from>
      <xdr:col>2</xdr:col>
      <xdr:colOff>19049</xdr:colOff>
      <xdr:row>34</xdr:row>
      <xdr:rowOff>123825</xdr:rowOff>
    </xdr:from>
    <xdr:to>
      <xdr:col>6</xdr:col>
      <xdr:colOff>9524</xdr:colOff>
      <xdr:row>41</xdr:row>
      <xdr:rowOff>95250</xdr:rowOff>
    </xdr:to>
    <xdr:sp macro="" textlink="">
      <xdr:nvSpPr>
        <xdr:cNvPr id="5" name="Rectangle 4"/>
        <xdr:cNvSpPr/>
      </xdr:nvSpPr>
      <xdr:spPr>
        <a:xfrm>
          <a:off x="247649" y="6648450"/>
          <a:ext cx="3038475" cy="13049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lang="fr-FR" sz="1100" b="1" u="sng">
              <a:solidFill>
                <a:schemeClr val="dk1"/>
              </a:solidFill>
              <a:effectLst/>
              <a:latin typeface="+mn-lt"/>
              <a:ea typeface="+mn-ea"/>
              <a:cs typeface="+mn-cs"/>
            </a:rPr>
            <a:t>Rejet de SAS par</a:t>
          </a:r>
          <a:r>
            <a:rPr lang="fr-FR" sz="1100" b="1" u="sng" baseline="0">
              <a:solidFill>
                <a:schemeClr val="dk1"/>
              </a:solidFill>
              <a:effectLst/>
              <a:latin typeface="+mn-lt"/>
              <a:ea typeface="+mn-ea"/>
              <a:cs typeface="+mn-cs"/>
            </a:rPr>
            <a:t> l'équipe Hotline</a:t>
          </a:r>
          <a:endParaRPr lang="fr-FR" sz="1100" b="1" u="sng">
            <a:solidFill>
              <a:schemeClr val="dk1"/>
            </a:solidFill>
            <a:effectLst/>
            <a:latin typeface="+mn-lt"/>
            <a:ea typeface="+mn-ea"/>
            <a:cs typeface="+mn-cs"/>
          </a:endParaRPr>
        </a:p>
        <a:p>
          <a:endParaRPr lang="fr-FR">
            <a:effectLst/>
          </a:endParaRPr>
        </a:p>
        <a:p>
          <a:r>
            <a:rPr lang="fr-FR" sz="1100" baseline="0">
              <a:solidFill>
                <a:schemeClr val="dk1"/>
              </a:solidFill>
              <a:effectLst/>
              <a:latin typeface="+mn-lt"/>
              <a:ea typeface="+mn-ea"/>
              <a:cs typeface="+mn-cs"/>
            </a:rPr>
            <a:t>La courbe d'apprentissage élevé et la complexité technique des outils SAS font que l'équipe font un rejet complet de la plateforme SAS</a:t>
          </a:r>
          <a:endParaRPr lang="fr-FR">
            <a:effectLst/>
          </a:endParaRPr>
        </a:p>
      </xdr:txBody>
    </xdr:sp>
    <xdr:clientData/>
  </xdr:twoCellAnchor>
  <xdr:twoCellAnchor>
    <xdr:from>
      <xdr:col>2</xdr:col>
      <xdr:colOff>0</xdr:colOff>
      <xdr:row>25</xdr:row>
      <xdr:rowOff>161925</xdr:rowOff>
    </xdr:from>
    <xdr:to>
      <xdr:col>5</xdr:col>
      <xdr:colOff>742950</xdr:colOff>
      <xdr:row>32</xdr:row>
      <xdr:rowOff>133350</xdr:rowOff>
    </xdr:to>
    <xdr:sp macro="" textlink="">
      <xdr:nvSpPr>
        <xdr:cNvPr id="6" name="Rectangle 5"/>
        <xdr:cNvSpPr/>
      </xdr:nvSpPr>
      <xdr:spPr>
        <a:xfrm>
          <a:off x="228600" y="4972050"/>
          <a:ext cx="3028950" cy="130492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fr-FR" sz="1100" b="1" u="sng" baseline="0"/>
            <a:t>Potentiel logiciel plate forme sous utilisé</a:t>
          </a:r>
        </a:p>
        <a:p>
          <a:pPr algn="l"/>
          <a:endParaRPr lang="fr-FR" sz="1100" baseline="0"/>
        </a:p>
        <a:p>
          <a:pPr algn="l"/>
          <a:r>
            <a:rPr lang="fr-FR" sz="1100" baseline="0"/>
            <a:t>La plate forme SAS dispose d'un certain nombre d'outils qui offrent des plus values intéressantes en terme d'administration (installation de hotfix)  qui ne sont pas utilisées faute de maîtrise en interne</a:t>
          </a:r>
        </a:p>
        <a:p>
          <a:pPr algn="l"/>
          <a:endParaRPr lang="fr-FR" sz="1100" baseline="0"/>
        </a:p>
        <a:p>
          <a:pPr algn="l"/>
          <a:endParaRPr lang="fr-FR" sz="1100" baseline="0"/>
        </a:p>
      </xdr:txBody>
    </xdr:sp>
    <xdr:clientData/>
  </xdr:twoCellAnchor>
  <xdr:twoCellAnchor>
    <xdr:from>
      <xdr:col>7</xdr:col>
      <xdr:colOff>1</xdr:colOff>
      <xdr:row>5</xdr:row>
      <xdr:rowOff>95251</xdr:rowOff>
    </xdr:from>
    <xdr:to>
      <xdr:col>9</xdr:col>
      <xdr:colOff>0</xdr:colOff>
      <xdr:row>15</xdr:row>
      <xdr:rowOff>57151</xdr:rowOff>
    </xdr:to>
    <xdr:sp macro="" textlink="">
      <xdr:nvSpPr>
        <xdr:cNvPr id="7" name="Rectangle 6"/>
        <xdr:cNvSpPr/>
      </xdr:nvSpPr>
      <xdr:spPr>
        <a:xfrm>
          <a:off x="4038601" y="1095376"/>
          <a:ext cx="1523999" cy="18669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fr-FR" sz="1100" b="1" u="sng" baseline="0"/>
            <a:t>Déficit d'expérience </a:t>
          </a:r>
        </a:p>
        <a:p>
          <a:pPr algn="l"/>
          <a:endParaRPr lang="fr-FR" sz="1100" baseline="0"/>
        </a:p>
        <a:p>
          <a:pPr algn="l"/>
          <a:r>
            <a:rPr lang="fr-FR" sz="1100" baseline="0"/>
            <a:t>L'absence d'intervenant d'expérience n'a pas permis de construire un socle de bonnes pratiques qui aurait pu servir de modèle de développement </a:t>
          </a:r>
          <a:endParaRPr lang="fr-FR" sz="1100"/>
        </a:p>
      </xdr:txBody>
    </xdr:sp>
    <xdr:clientData/>
  </xdr:twoCellAnchor>
  <xdr:twoCellAnchor>
    <xdr:from>
      <xdr:col>8</xdr:col>
      <xdr:colOff>0</xdr:colOff>
      <xdr:row>18</xdr:row>
      <xdr:rowOff>104774</xdr:rowOff>
    </xdr:from>
    <xdr:to>
      <xdr:col>11</xdr:col>
      <xdr:colOff>752475</xdr:colOff>
      <xdr:row>29</xdr:row>
      <xdr:rowOff>19050</xdr:rowOff>
    </xdr:to>
    <xdr:sp macro="" textlink="">
      <xdr:nvSpPr>
        <xdr:cNvPr id="8" name="Rectangle 7"/>
        <xdr:cNvSpPr/>
      </xdr:nvSpPr>
      <xdr:spPr>
        <a:xfrm>
          <a:off x="4800600" y="3581399"/>
          <a:ext cx="3038475" cy="2009776"/>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fr-FR" sz="1100" b="1" u="sng"/>
            <a:t>Pas de cercle vertueux de l'expérience</a:t>
          </a:r>
          <a:endParaRPr lang="fr-FR" sz="1100" b="1" u="sng" baseline="0"/>
        </a:p>
        <a:p>
          <a:pPr algn="l"/>
          <a:endParaRPr lang="fr-FR" sz="1100" baseline="0"/>
        </a:p>
        <a:p>
          <a:pPr algn="l"/>
          <a:r>
            <a:rPr lang="fr-FR" sz="1100" baseline="0"/>
            <a:t>L'absence d'un référent expérimenté ne permet pas la mise en place d'un cercle vertueux où la faculté à résoudre des erreurs augmenterait avec le nombre d'anomalies traitées (qui seraient alors traitées de plus en plus rapidement)</a:t>
          </a:r>
        </a:p>
        <a:p>
          <a:pPr algn="l"/>
          <a:endParaRPr lang="fr-FR" sz="1100" baseline="0"/>
        </a:p>
        <a:p>
          <a:pPr algn="l"/>
          <a:r>
            <a:rPr lang="fr-FR" sz="1100" baseline="0"/>
            <a:t>+ meilleure connaissances des outils </a:t>
          </a:r>
        </a:p>
        <a:p>
          <a:pPr algn="l"/>
          <a:r>
            <a:rPr lang="fr-FR" sz="1100" baseline="0"/>
            <a:t>+ accumulation de connaissance </a:t>
          </a:r>
        </a:p>
        <a:p>
          <a:pPr algn="l"/>
          <a:r>
            <a:rPr lang="fr-FR" sz="1100" baseline="0"/>
            <a:t>+ rédaction de procédures de référence</a:t>
          </a:r>
        </a:p>
      </xdr:txBody>
    </xdr:sp>
    <xdr:clientData/>
  </xdr:twoCellAnchor>
  <xdr:twoCellAnchor>
    <xdr:from>
      <xdr:col>8</xdr:col>
      <xdr:colOff>0</xdr:colOff>
      <xdr:row>32</xdr:row>
      <xdr:rowOff>171450</xdr:rowOff>
    </xdr:from>
    <xdr:to>
      <xdr:col>11</xdr:col>
      <xdr:colOff>752475</xdr:colOff>
      <xdr:row>40</xdr:row>
      <xdr:rowOff>152400</xdr:rowOff>
    </xdr:to>
    <xdr:sp macro="" textlink="">
      <xdr:nvSpPr>
        <xdr:cNvPr id="9" name="Rectangle 8"/>
        <xdr:cNvSpPr/>
      </xdr:nvSpPr>
      <xdr:spPr>
        <a:xfrm>
          <a:off x="4800600" y="6315075"/>
          <a:ext cx="3038475" cy="15049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fr-FR" sz="1100" b="1" u="sng">
              <a:solidFill>
                <a:schemeClr val="tx1"/>
              </a:solidFill>
            </a:rPr>
            <a:t>Pas</a:t>
          </a:r>
          <a:r>
            <a:rPr lang="fr-FR" sz="1100" b="1" u="sng" baseline="0">
              <a:solidFill>
                <a:schemeClr val="tx1"/>
              </a:solidFill>
            </a:rPr>
            <a:t> de m</a:t>
          </a:r>
          <a:r>
            <a:rPr lang="fr-FR" sz="1100" b="1" u="sng">
              <a:solidFill>
                <a:schemeClr val="tx1"/>
              </a:solidFill>
            </a:rPr>
            <a:t>ontée en compétence</a:t>
          </a:r>
          <a:endParaRPr lang="fr-FR" sz="1100" b="1" u="sng" baseline="0">
            <a:solidFill>
              <a:schemeClr val="tx1"/>
            </a:solidFill>
          </a:endParaRPr>
        </a:p>
        <a:p>
          <a:pPr algn="l"/>
          <a:endParaRPr lang="fr-FR" sz="1100" baseline="0">
            <a:solidFill>
              <a:schemeClr val="tx1"/>
            </a:solidFill>
          </a:endParaRPr>
        </a:p>
        <a:p>
          <a:r>
            <a:rPr lang="fr-FR" sz="1100" baseline="0">
              <a:solidFill>
                <a:schemeClr val="tx1"/>
              </a:solidFill>
              <a:effectLst/>
              <a:latin typeface="+mn-lt"/>
              <a:ea typeface="+mn-ea"/>
              <a:cs typeface="+mn-cs"/>
            </a:rPr>
            <a:t>L'aversion de l'équipe Hotline pour SAS rend improbable la solution d'une montée en compétence par la formation (institut SAS ou consultant externe), ce qui rend la courbe d'apprentissage encore plus infranchissable</a:t>
          </a:r>
          <a:endParaRPr lang="fr-FR">
            <a:solidFill>
              <a:schemeClr val="tx1"/>
            </a:solidFill>
            <a:effectLst/>
          </a:endParaRPr>
        </a:p>
      </xdr:txBody>
    </xdr:sp>
    <xdr:clientData/>
  </xdr:twoCellAnchor>
  <xdr:twoCellAnchor>
    <xdr:from>
      <xdr:col>10</xdr:col>
      <xdr:colOff>257176</xdr:colOff>
      <xdr:row>4</xdr:row>
      <xdr:rowOff>47625</xdr:rowOff>
    </xdr:from>
    <xdr:to>
      <xdr:col>12</xdr:col>
      <xdr:colOff>257176</xdr:colOff>
      <xdr:row>16</xdr:row>
      <xdr:rowOff>104775</xdr:rowOff>
    </xdr:to>
    <xdr:sp macro="" textlink="">
      <xdr:nvSpPr>
        <xdr:cNvPr id="10" name="Rectangle 9"/>
        <xdr:cNvSpPr/>
      </xdr:nvSpPr>
      <xdr:spPr>
        <a:xfrm>
          <a:off x="6581776" y="857250"/>
          <a:ext cx="1524000" cy="23431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fr-FR" sz="1100" b="1" u="sng"/>
            <a:t>Conceptualisation déficiente</a:t>
          </a:r>
          <a:endParaRPr lang="fr-FR" sz="1100" b="1" u="sng" baseline="0"/>
        </a:p>
        <a:p>
          <a:pPr algn="l"/>
          <a:endParaRPr lang="fr-FR" sz="1100" baseline="0"/>
        </a:p>
        <a:p>
          <a:pPr algn="l"/>
          <a:r>
            <a:rPr lang="fr-FR" sz="1100" baseline="0"/>
            <a:t>La méconnaissance des bonnes pratiques a mené vers le développement de flux ETL mal conçus et mal modélisés </a:t>
          </a:r>
        </a:p>
        <a:p>
          <a:pPr algn="l"/>
          <a:endParaRPr lang="fr-FR" sz="1100" baseline="0"/>
        </a:p>
        <a:p>
          <a:pPr algn="l"/>
          <a:r>
            <a:rPr lang="fr-FR" sz="1100" baseline="0"/>
            <a:t>(ex : tables de front end conçus en mode create / delete)</a:t>
          </a:r>
          <a:endParaRPr lang="fr-FR" sz="1100"/>
        </a:p>
      </xdr:txBody>
    </xdr:sp>
    <xdr:clientData/>
  </xdr:twoCellAnchor>
  <xdr:twoCellAnchor>
    <xdr:from>
      <xdr:col>13</xdr:col>
      <xdr:colOff>561975</xdr:colOff>
      <xdr:row>7</xdr:row>
      <xdr:rowOff>133350</xdr:rowOff>
    </xdr:from>
    <xdr:to>
      <xdr:col>15</xdr:col>
      <xdr:colOff>561975</xdr:colOff>
      <xdr:row>12</xdr:row>
      <xdr:rowOff>0</xdr:rowOff>
    </xdr:to>
    <xdr:sp macro="" textlink="">
      <xdr:nvSpPr>
        <xdr:cNvPr id="11" name="Rectangle 10"/>
        <xdr:cNvSpPr/>
      </xdr:nvSpPr>
      <xdr:spPr>
        <a:xfrm>
          <a:off x="9172575" y="1514475"/>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Problèmes de verrous sur les flux ETL </a:t>
          </a:r>
          <a:endParaRPr lang="fr-FR" sz="1100" b="1" baseline="0">
            <a:solidFill>
              <a:schemeClr val="bg1"/>
            </a:solidFill>
          </a:endParaRPr>
        </a:p>
      </xdr:txBody>
    </xdr:sp>
    <xdr:clientData/>
  </xdr:twoCellAnchor>
  <xdr:twoCellAnchor>
    <xdr:from>
      <xdr:col>13</xdr:col>
      <xdr:colOff>523876</xdr:colOff>
      <xdr:row>29</xdr:row>
      <xdr:rowOff>152400</xdr:rowOff>
    </xdr:from>
    <xdr:to>
      <xdr:col>15</xdr:col>
      <xdr:colOff>542926</xdr:colOff>
      <xdr:row>32</xdr:row>
      <xdr:rowOff>142875</xdr:rowOff>
    </xdr:to>
    <xdr:sp macro="" textlink="">
      <xdr:nvSpPr>
        <xdr:cNvPr id="12" name="Rectangle 11"/>
        <xdr:cNvSpPr/>
      </xdr:nvSpPr>
      <xdr:spPr>
        <a:xfrm>
          <a:off x="9134476" y="5724525"/>
          <a:ext cx="1543050" cy="561975"/>
        </a:xfrm>
        <a:prstGeom prst="rect">
          <a:avLst/>
        </a:prstGeom>
        <a:effectLst>
          <a:outerShdw blurRad="50800" dist="38100" dir="8100000" algn="t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100" b="1"/>
            <a:t>Plateforme</a:t>
          </a:r>
          <a:r>
            <a:rPr lang="fr-FR" sz="1100" b="1" baseline="0"/>
            <a:t> mal maîtrisée</a:t>
          </a:r>
        </a:p>
      </xdr:txBody>
    </xdr:sp>
    <xdr:clientData/>
  </xdr:twoCellAnchor>
  <xdr:twoCellAnchor>
    <xdr:from>
      <xdr:col>6</xdr:col>
      <xdr:colOff>190500</xdr:colOff>
      <xdr:row>5</xdr:row>
      <xdr:rowOff>142875</xdr:rowOff>
    </xdr:from>
    <xdr:to>
      <xdr:col>6</xdr:col>
      <xdr:colOff>628650</xdr:colOff>
      <xdr:row>8</xdr:row>
      <xdr:rowOff>66675</xdr:rowOff>
    </xdr:to>
    <xdr:sp macro="" textlink="">
      <xdr:nvSpPr>
        <xdr:cNvPr id="13" name="Flèche droite 12"/>
        <xdr:cNvSpPr/>
      </xdr:nvSpPr>
      <xdr:spPr>
        <a:xfrm>
          <a:off x="3467100" y="1143000"/>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200025</xdr:colOff>
      <xdr:row>11</xdr:row>
      <xdr:rowOff>152400</xdr:rowOff>
    </xdr:from>
    <xdr:to>
      <xdr:col>6</xdr:col>
      <xdr:colOff>638175</xdr:colOff>
      <xdr:row>14</xdr:row>
      <xdr:rowOff>76200</xdr:rowOff>
    </xdr:to>
    <xdr:sp macro="" textlink="">
      <xdr:nvSpPr>
        <xdr:cNvPr id="14" name="Flèche droite 13"/>
        <xdr:cNvSpPr/>
      </xdr:nvSpPr>
      <xdr:spPr>
        <a:xfrm>
          <a:off x="3476625" y="2295525"/>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9</xdr:col>
      <xdr:colOff>342900</xdr:colOff>
      <xdr:row>9</xdr:row>
      <xdr:rowOff>0</xdr:rowOff>
    </xdr:from>
    <xdr:to>
      <xdr:col>10</xdr:col>
      <xdr:colOff>19050</xdr:colOff>
      <xdr:row>11</xdr:row>
      <xdr:rowOff>114300</xdr:rowOff>
    </xdr:to>
    <xdr:sp macro="" textlink="">
      <xdr:nvSpPr>
        <xdr:cNvPr id="15" name="Flèche droite 14"/>
        <xdr:cNvSpPr/>
      </xdr:nvSpPr>
      <xdr:spPr>
        <a:xfrm>
          <a:off x="5905500" y="1762125"/>
          <a:ext cx="438150" cy="495300"/>
        </a:xfrm>
        <a:prstGeom prst="rightArrow">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542925</xdr:colOff>
      <xdr:row>8</xdr:row>
      <xdr:rowOff>161925</xdr:rowOff>
    </xdr:from>
    <xdr:to>
      <xdr:col>13</xdr:col>
      <xdr:colOff>219075</xdr:colOff>
      <xdr:row>11</xdr:row>
      <xdr:rowOff>85725</xdr:rowOff>
    </xdr:to>
    <xdr:sp macro="" textlink="">
      <xdr:nvSpPr>
        <xdr:cNvPr id="16" name="Flèche droite 15"/>
        <xdr:cNvSpPr/>
      </xdr:nvSpPr>
      <xdr:spPr>
        <a:xfrm>
          <a:off x="8391525" y="1733550"/>
          <a:ext cx="4381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542925</xdr:colOff>
      <xdr:row>19</xdr:row>
      <xdr:rowOff>133350</xdr:rowOff>
    </xdr:from>
    <xdr:to>
      <xdr:col>7</xdr:col>
      <xdr:colOff>219075</xdr:colOff>
      <xdr:row>22</xdr:row>
      <xdr:rowOff>57150</xdr:rowOff>
    </xdr:to>
    <xdr:sp macro="" textlink="">
      <xdr:nvSpPr>
        <xdr:cNvPr id="17" name="Flèche droite 16"/>
        <xdr:cNvSpPr/>
      </xdr:nvSpPr>
      <xdr:spPr>
        <a:xfrm>
          <a:off x="3819525" y="3800475"/>
          <a:ext cx="438150" cy="4953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542925</xdr:colOff>
      <xdr:row>36</xdr:row>
      <xdr:rowOff>28575</xdr:rowOff>
    </xdr:from>
    <xdr:to>
      <xdr:col>7</xdr:col>
      <xdr:colOff>219075</xdr:colOff>
      <xdr:row>38</xdr:row>
      <xdr:rowOff>142875</xdr:rowOff>
    </xdr:to>
    <xdr:sp macro="" textlink="">
      <xdr:nvSpPr>
        <xdr:cNvPr id="19" name="Flèche droite 18"/>
        <xdr:cNvSpPr/>
      </xdr:nvSpPr>
      <xdr:spPr>
        <a:xfrm>
          <a:off x="3819525" y="6934200"/>
          <a:ext cx="438150" cy="495300"/>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476251</xdr:colOff>
      <xdr:row>22</xdr:row>
      <xdr:rowOff>123824</xdr:rowOff>
    </xdr:from>
    <xdr:to>
      <xdr:col>13</xdr:col>
      <xdr:colOff>152401</xdr:colOff>
      <xdr:row>25</xdr:row>
      <xdr:rowOff>47624</xdr:rowOff>
    </xdr:to>
    <xdr:sp macro="" textlink="">
      <xdr:nvSpPr>
        <xdr:cNvPr id="20" name="Flèche droite 19"/>
        <xdr:cNvSpPr/>
      </xdr:nvSpPr>
      <xdr:spPr>
        <a:xfrm>
          <a:off x="8324851" y="4362449"/>
          <a:ext cx="438150" cy="495300"/>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476248</xdr:colOff>
      <xdr:row>31</xdr:row>
      <xdr:rowOff>85726</xdr:rowOff>
    </xdr:from>
    <xdr:to>
      <xdr:col>13</xdr:col>
      <xdr:colOff>152398</xdr:colOff>
      <xdr:row>34</xdr:row>
      <xdr:rowOff>9526</xdr:rowOff>
    </xdr:to>
    <xdr:sp macro="" textlink="">
      <xdr:nvSpPr>
        <xdr:cNvPr id="21" name="Flèche droite 20"/>
        <xdr:cNvSpPr/>
      </xdr:nvSpPr>
      <xdr:spPr>
        <a:xfrm rot="20135837">
          <a:off x="8324848" y="6038851"/>
          <a:ext cx="438150" cy="495300"/>
        </a:xfrm>
        <a:prstGeom prst="right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561975</xdr:colOff>
      <xdr:row>37</xdr:row>
      <xdr:rowOff>123825</xdr:rowOff>
    </xdr:from>
    <xdr:to>
      <xdr:col>15</xdr:col>
      <xdr:colOff>581025</xdr:colOff>
      <xdr:row>40</xdr:row>
      <xdr:rowOff>114300</xdr:rowOff>
    </xdr:to>
    <xdr:sp macro="" textlink="">
      <xdr:nvSpPr>
        <xdr:cNvPr id="22" name="Rectangle 21"/>
        <xdr:cNvSpPr/>
      </xdr:nvSpPr>
      <xdr:spPr>
        <a:xfrm>
          <a:off x="9172575" y="7219950"/>
          <a:ext cx="1543050" cy="561975"/>
        </a:xfrm>
        <a:prstGeom prst="rect">
          <a:avLst/>
        </a:prstGeom>
        <a:effectLst>
          <a:outerShdw blurRad="50800" dist="38100" dir="8100000" algn="t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100" b="1"/>
            <a:t>Difficultés à résoudre les anomalies</a:t>
          </a:r>
          <a:endParaRPr lang="fr-FR" sz="1100" b="1" baseline="0"/>
        </a:p>
      </xdr:txBody>
    </xdr:sp>
    <xdr:clientData/>
  </xdr:twoCellAnchor>
  <xdr:twoCellAnchor>
    <xdr:from>
      <xdr:col>12</xdr:col>
      <xdr:colOff>495300</xdr:colOff>
      <xdr:row>37</xdr:row>
      <xdr:rowOff>152400</xdr:rowOff>
    </xdr:from>
    <xdr:to>
      <xdr:col>13</xdr:col>
      <xdr:colOff>171450</xdr:colOff>
      <xdr:row>40</xdr:row>
      <xdr:rowOff>76200</xdr:rowOff>
    </xdr:to>
    <xdr:sp macro="" textlink="">
      <xdr:nvSpPr>
        <xdr:cNvPr id="23" name="Flèche droite 22"/>
        <xdr:cNvSpPr/>
      </xdr:nvSpPr>
      <xdr:spPr>
        <a:xfrm>
          <a:off x="8343900" y="7248525"/>
          <a:ext cx="438150" cy="495300"/>
        </a:xfrm>
        <a:prstGeom prst="right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504826</xdr:colOff>
      <xdr:row>26</xdr:row>
      <xdr:rowOff>171449</xdr:rowOff>
    </xdr:from>
    <xdr:to>
      <xdr:col>7</xdr:col>
      <xdr:colOff>180976</xdr:colOff>
      <xdr:row>29</xdr:row>
      <xdr:rowOff>95249</xdr:rowOff>
    </xdr:to>
    <xdr:sp macro="" textlink="">
      <xdr:nvSpPr>
        <xdr:cNvPr id="24" name="Flèche droite 23"/>
        <xdr:cNvSpPr/>
      </xdr:nvSpPr>
      <xdr:spPr>
        <a:xfrm rot="19953091">
          <a:off x="3781426" y="5172074"/>
          <a:ext cx="438150" cy="495300"/>
        </a:xfrm>
        <a:prstGeom prst="right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542925</xdr:colOff>
      <xdr:row>14</xdr:row>
      <xdr:rowOff>123825</xdr:rowOff>
    </xdr:from>
    <xdr:to>
      <xdr:col>15</xdr:col>
      <xdr:colOff>542925</xdr:colOff>
      <xdr:row>18</xdr:row>
      <xdr:rowOff>180975</xdr:rowOff>
    </xdr:to>
    <xdr:sp macro="" textlink="">
      <xdr:nvSpPr>
        <xdr:cNvPr id="25" name="Rectangle 24"/>
        <xdr:cNvSpPr/>
      </xdr:nvSpPr>
      <xdr:spPr>
        <a:xfrm>
          <a:off x="9153525" y="2838450"/>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Obligation</a:t>
          </a:r>
          <a:r>
            <a:rPr lang="fr-FR" sz="1100" b="1" baseline="0">
              <a:solidFill>
                <a:schemeClr val="bg1"/>
              </a:solidFill>
            </a:rPr>
            <a:t> de sauvegarder 20 Go de données toutes les heures</a:t>
          </a:r>
        </a:p>
      </xdr:txBody>
    </xdr:sp>
    <xdr:clientData/>
  </xdr:twoCellAnchor>
  <xdr:twoCellAnchor>
    <xdr:from>
      <xdr:col>13</xdr:col>
      <xdr:colOff>552450</xdr:colOff>
      <xdr:row>21</xdr:row>
      <xdr:rowOff>152400</xdr:rowOff>
    </xdr:from>
    <xdr:to>
      <xdr:col>15</xdr:col>
      <xdr:colOff>552450</xdr:colOff>
      <xdr:row>26</xdr:row>
      <xdr:rowOff>19050</xdr:rowOff>
    </xdr:to>
    <xdr:sp macro="" textlink="">
      <xdr:nvSpPr>
        <xdr:cNvPr id="26" name="Rectangle 25"/>
        <xdr:cNvSpPr/>
      </xdr:nvSpPr>
      <xdr:spPr>
        <a:xfrm>
          <a:off x="9163050" y="4200525"/>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Echecs fréquents des mises en production</a:t>
          </a:r>
          <a:endParaRPr lang="fr-FR" sz="1100" b="1" baseline="0">
            <a:solidFill>
              <a:schemeClr val="bg1"/>
            </a:solidFill>
          </a:endParaRPr>
        </a:p>
      </xdr:txBody>
    </xdr:sp>
    <xdr:clientData/>
  </xdr:twoCellAnchor>
  <xdr:twoCellAnchor>
    <xdr:from>
      <xdr:col>12</xdr:col>
      <xdr:colOff>590550</xdr:colOff>
      <xdr:row>15</xdr:row>
      <xdr:rowOff>38101</xdr:rowOff>
    </xdr:from>
    <xdr:to>
      <xdr:col>13</xdr:col>
      <xdr:colOff>266700</xdr:colOff>
      <xdr:row>17</xdr:row>
      <xdr:rowOff>152401</xdr:rowOff>
    </xdr:to>
    <xdr:sp macro="" textlink="">
      <xdr:nvSpPr>
        <xdr:cNvPr id="27" name="Flèche droite 26"/>
        <xdr:cNvSpPr/>
      </xdr:nvSpPr>
      <xdr:spPr>
        <a:xfrm rot="1552294">
          <a:off x="8439150" y="2943226"/>
          <a:ext cx="4381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485775</xdr:colOff>
      <xdr:row>28</xdr:row>
      <xdr:rowOff>19050</xdr:rowOff>
    </xdr:from>
    <xdr:to>
      <xdr:col>13</xdr:col>
      <xdr:colOff>161925</xdr:colOff>
      <xdr:row>30</xdr:row>
      <xdr:rowOff>133350</xdr:rowOff>
    </xdr:to>
    <xdr:sp macro="" textlink="">
      <xdr:nvSpPr>
        <xdr:cNvPr id="28" name="Flèche droite 27"/>
        <xdr:cNvSpPr/>
      </xdr:nvSpPr>
      <xdr:spPr>
        <a:xfrm rot="1673836">
          <a:off x="8334375" y="5400675"/>
          <a:ext cx="438150" cy="495300"/>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28574</xdr:colOff>
      <xdr:row>10</xdr:row>
      <xdr:rowOff>171450</xdr:rowOff>
    </xdr:from>
    <xdr:to>
      <xdr:col>6</xdr:col>
      <xdr:colOff>19049</xdr:colOff>
      <xdr:row>15</xdr:row>
      <xdr:rowOff>180975</xdr:rowOff>
    </xdr:to>
    <xdr:sp macro="" textlink="">
      <xdr:nvSpPr>
        <xdr:cNvPr id="2" name="Rectangle 1"/>
        <xdr:cNvSpPr/>
      </xdr:nvSpPr>
      <xdr:spPr>
        <a:xfrm>
          <a:off x="257174" y="2124075"/>
          <a:ext cx="3038475" cy="962025"/>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fr-FR" sz="1100" b="1" u="sng"/>
            <a:t>Plateforme SAS complexe</a:t>
          </a:r>
          <a:endParaRPr lang="fr-FR" sz="1100" b="1" u="sng" baseline="0"/>
        </a:p>
        <a:p>
          <a:pPr algn="l"/>
          <a:endParaRPr lang="fr-FR" sz="1100" baseline="0"/>
        </a:p>
        <a:p>
          <a:pPr algn="l"/>
          <a:r>
            <a:rPr lang="fr-FR" sz="1100" baseline="0"/>
            <a:t>La plateforme SAS a recours à l'utilisation de métadonnées ce qui complexifie grandement l'administration des données.</a:t>
          </a:r>
          <a:endParaRPr lang="fr-FR" sz="1100"/>
        </a:p>
      </xdr:txBody>
    </xdr:sp>
    <xdr:clientData/>
  </xdr:twoCellAnchor>
  <xdr:twoCellAnchor>
    <xdr:from>
      <xdr:col>2</xdr:col>
      <xdr:colOff>19049</xdr:colOff>
      <xdr:row>3</xdr:row>
      <xdr:rowOff>123825</xdr:rowOff>
    </xdr:from>
    <xdr:to>
      <xdr:col>6</xdr:col>
      <xdr:colOff>9524</xdr:colOff>
      <xdr:row>10</xdr:row>
      <xdr:rowOff>9525</xdr:rowOff>
    </xdr:to>
    <xdr:sp macro="" textlink="">
      <xdr:nvSpPr>
        <xdr:cNvPr id="3" name="Rectangle 2"/>
        <xdr:cNvSpPr/>
      </xdr:nvSpPr>
      <xdr:spPr>
        <a:xfrm>
          <a:off x="247649" y="742950"/>
          <a:ext cx="3038475" cy="12192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fr-FR" sz="1100" b="1" u="sng"/>
            <a:t>Outil de back-end rustre</a:t>
          </a:r>
          <a:endParaRPr lang="fr-FR" sz="1100" b="1" u="sng" baseline="0"/>
        </a:p>
        <a:p>
          <a:pPr algn="l"/>
          <a:endParaRPr lang="fr-FR" sz="1100" baseline="0"/>
        </a:p>
        <a:p>
          <a:pPr algn="l"/>
          <a:r>
            <a:rPr lang="fr-FR" sz="1100" baseline="0"/>
            <a:t>L'outil ETL Data Integration Studio ne propose aucune fonctionnalité facilitant le monitoring de l'application (pas de notification d'erreur intégrée)</a:t>
          </a:r>
        </a:p>
      </xdr:txBody>
    </xdr:sp>
    <xdr:clientData/>
  </xdr:twoCellAnchor>
  <xdr:twoCellAnchor>
    <xdr:from>
      <xdr:col>2</xdr:col>
      <xdr:colOff>0</xdr:colOff>
      <xdr:row>18</xdr:row>
      <xdr:rowOff>0</xdr:rowOff>
    </xdr:from>
    <xdr:to>
      <xdr:col>6</xdr:col>
      <xdr:colOff>0</xdr:colOff>
      <xdr:row>23</xdr:row>
      <xdr:rowOff>171451</xdr:rowOff>
    </xdr:to>
    <xdr:sp macro="" textlink="">
      <xdr:nvSpPr>
        <xdr:cNvPr id="4" name="Rectangle 3"/>
        <xdr:cNvSpPr/>
      </xdr:nvSpPr>
      <xdr:spPr>
        <a:xfrm>
          <a:off x="228600" y="3476625"/>
          <a:ext cx="3048000" cy="1123951"/>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fr-FR" sz="1100" b="1" u="sng"/>
            <a:t>Dépendance à l'add-in Excel</a:t>
          </a:r>
          <a:endParaRPr lang="fr-FR" sz="1100" b="1" u="sng" baseline="0"/>
        </a:p>
        <a:p>
          <a:pPr algn="l"/>
          <a:endParaRPr lang="fr-FR" sz="1100" baseline="0"/>
        </a:p>
        <a:p>
          <a:pPr algn="l"/>
          <a:r>
            <a:rPr lang="fr-FR" sz="1100" baseline="0"/>
            <a:t>A 80% l'utilisation de SAS à PhotoWatt se fait par le biais d'un add-in Excel ce qui rajoute une surcouche fragile de middleware</a:t>
          </a:r>
          <a:endParaRPr lang="fr-FR" sz="1100"/>
        </a:p>
      </xdr:txBody>
    </xdr:sp>
    <xdr:clientData/>
  </xdr:twoCellAnchor>
  <xdr:twoCellAnchor>
    <xdr:from>
      <xdr:col>1</xdr:col>
      <xdr:colOff>761999</xdr:colOff>
      <xdr:row>26</xdr:row>
      <xdr:rowOff>38100</xdr:rowOff>
    </xdr:from>
    <xdr:to>
      <xdr:col>5</xdr:col>
      <xdr:colOff>752474</xdr:colOff>
      <xdr:row>33</xdr:row>
      <xdr:rowOff>9525</xdr:rowOff>
    </xdr:to>
    <xdr:sp macro="" textlink="">
      <xdr:nvSpPr>
        <xdr:cNvPr id="5" name="Rectangle 4"/>
        <xdr:cNvSpPr/>
      </xdr:nvSpPr>
      <xdr:spPr>
        <a:xfrm>
          <a:off x="228599" y="5038725"/>
          <a:ext cx="3038475" cy="13049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lang="fr-FR" sz="1100" b="1" u="sng">
              <a:solidFill>
                <a:schemeClr val="dk1"/>
              </a:solidFill>
              <a:effectLst/>
              <a:latin typeface="+mn-lt"/>
              <a:ea typeface="+mn-ea"/>
              <a:cs typeface="+mn-cs"/>
            </a:rPr>
            <a:t>Un add-in techniquement cahoteux</a:t>
          </a:r>
        </a:p>
        <a:p>
          <a:endParaRPr lang="fr-FR">
            <a:effectLst/>
          </a:endParaRPr>
        </a:p>
        <a:p>
          <a:r>
            <a:rPr lang="fr-FR" sz="1100" baseline="0">
              <a:solidFill>
                <a:schemeClr val="dk1"/>
              </a:solidFill>
              <a:effectLst/>
              <a:latin typeface="+mn-lt"/>
              <a:ea typeface="+mn-ea"/>
              <a:cs typeface="+mn-cs"/>
            </a:rPr>
            <a:t>Microsoft et SAS ne travaillant pas vraiment en collaboration sur le sujet, l'add-in SAS Excel comporte de nombreux bugs.</a:t>
          </a:r>
          <a:endParaRPr lang="fr-FR">
            <a:effectLst/>
          </a:endParaRPr>
        </a:p>
      </xdr:txBody>
    </xdr:sp>
    <xdr:clientData/>
  </xdr:twoCellAnchor>
  <xdr:twoCellAnchor>
    <xdr:from>
      <xdr:col>2</xdr:col>
      <xdr:colOff>9525</xdr:colOff>
      <xdr:row>35</xdr:row>
      <xdr:rowOff>9525</xdr:rowOff>
    </xdr:from>
    <xdr:to>
      <xdr:col>5</xdr:col>
      <xdr:colOff>752475</xdr:colOff>
      <xdr:row>41</xdr:row>
      <xdr:rowOff>171450</xdr:rowOff>
    </xdr:to>
    <xdr:sp macro="" textlink="">
      <xdr:nvSpPr>
        <xdr:cNvPr id="6" name="Rectangle 5"/>
        <xdr:cNvSpPr/>
      </xdr:nvSpPr>
      <xdr:spPr>
        <a:xfrm>
          <a:off x="238125" y="6724650"/>
          <a:ext cx="3028950" cy="130492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fr-FR" sz="1100" b="1" u="sng"/>
            <a:t>Pas d'ordonnancement natif</a:t>
          </a:r>
          <a:endParaRPr lang="fr-FR" sz="1100" b="1" u="sng" baseline="0"/>
        </a:p>
        <a:p>
          <a:pPr algn="l"/>
          <a:endParaRPr lang="fr-FR" sz="1100" baseline="0"/>
        </a:p>
        <a:p>
          <a:pPr algn="l"/>
          <a:r>
            <a:rPr lang="fr-FR" sz="1100" baseline="0"/>
            <a:t>La planification de l'actualisation des données par le biais de l'add-in SAS Excel nécessite des tâches planifiées Windows qui fonctionnent mal</a:t>
          </a:r>
        </a:p>
        <a:p>
          <a:pPr algn="l"/>
          <a:endParaRPr lang="fr-FR" sz="1100" baseline="0"/>
        </a:p>
        <a:p>
          <a:pPr algn="l"/>
          <a:endParaRPr lang="fr-FR" sz="1100" baseline="0"/>
        </a:p>
      </xdr:txBody>
    </xdr:sp>
    <xdr:clientData/>
  </xdr:twoCellAnchor>
  <xdr:twoCellAnchor>
    <xdr:from>
      <xdr:col>7</xdr:col>
      <xdr:colOff>1</xdr:colOff>
      <xdr:row>5</xdr:row>
      <xdr:rowOff>95251</xdr:rowOff>
    </xdr:from>
    <xdr:to>
      <xdr:col>9</xdr:col>
      <xdr:colOff>0</xdr:colOff>
      <xdr:row>15</xdr:row>
      <xdr:rowOff>57151</xdr:rowOff>
    </xdr:to>
    <xdr:sp macro="" textlink="">
      <xdr:nvSpPr>
        <xdr:cNvPr id="7" name="Rectangle 6"/>
        <xdr:cNvSpPr/>
      </xdr:nvSpPr>
      <xdr:spPr>
        <a:xfrm>
          <a:off x="4038601" y="1095376"/>
          <a:ext cx="1523999" cy="18669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fr-FR" sz="1100" b="1" u="sng"/>
            <a:t>Forte technicité des mises en production</a:t>
          </a:r>
          <a:endParaRPr lang="fr-FR" sz="1100" b="1" u="sng" baseline="0"/>
        </a:p>
        <a:p>
          <a:pPr algn="l"/>
          <a:endParaRPr lang="fr-FR" sz="1100" baseline="0"/>
        </a:p>
        <a:p>
          <a:pPr algn="l"/>
          <a:r>
            <a:rPr lang="fr-FR" sz="1100" baseline="0"/>
            <a:t>Les mises en production de nouveaux développements nécessitent de suivre des procédures subtiles et compliquées</a:t>
          </a:r>
          <a:endParaRPr lang="fr-FR" sz="1100"/>
        </a:p>
      </xdr:txBody>
    </xdr:sp>
    <xdr:clientData/>
  </xdr:twoCellAnchor>
  <xdr:twoCellAnchor>
    <xdr:from>
      <xdr:col>7</xdr:col>
      <xdr:colOff>752475</xdr:colOff>
      <xdr:row>17</xdr:row>
      <xdr:rowOff>190499</xdr:rowOff>
    </xdr:from>
    <xdr:to>
      <xdr:col>11</xdr:col>
      <xdr:colOff>742950</xdr:colOff>
      <xdr:row>24</xdr:row>
      <xdr:rowOff>142874</xdr:rowOff>
    </xdr:to>
    <xdr:sp macro="" textlink="">
      <xdr:nvSpPr>
        <xdr:cNvPr id="8" name="Rectangle 7"/>
        <xdr:cNvSpPr/>
      </xdr:nvSpPr>
      <xdr:spPr>
        <a:xfrm>
          <a:off x="4791075" y="3476624"/>
          <a:ext cx="3038475" cy="128587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fr-FR" sz="1100" b="1" u="sng"/>
            <a:t>Des classeurs de reporting fragiles</a:t>
          </a:r>
          <a:endParaRPr lang="fr-FR" sz="1100" b="1" u="sng" baseline="0"/>
        </a:p>
        <a:p>
          <a:pPr algn="l"/>
          <a:endParaRPr lang="fr-FR" sz="1100" baseline="0"/>
        </a:p>
        <a:p>
          <a:pPr algn="l"/>
          <a:r>
            <a:rPr lang="fr-FR" sz="1100" baseline="0"/>
            <a:t>Les utilisateurs rencontrent très souvent des incidents techniques avec l'add-in Excel lors de leurs actualisations de données (messages d'erreurs, perte de données)</a:t>
          </a:r>
          <a:endParaRPr lang="fr-FR" sz="1100"/>
        </a:p>
      </xdr:txBody>
    </xdr:sp>
    <xdr:clientData/>
  </xdr:twoCellAnchor>
  <xdr:twoCellAnchor>
    <xdr:from>
      <xdr:col>8</xdr:col>
      <xdr:colOff>0</xdr:colOff>
      <xdr:row>30</xdr:row>
      <xdr:rowOff>133350</xdr:rowOff>
    </xdr:from>
    <xdr:to>
      <xdr:col>11</xdr:col>
      <xdr:colOff>752475</xdr:colOff>
      <xdr:row>38</xdr:row>
      <xdr:rowOff>114300</xdr:rowOff>
    </xdr:to>
    <xdr:sp macro="" textlink="">
      <xdr:nvSpPr>
        <xdr:cNvPr id="9" name="Rectangle 8"/>
        <xdr:cNvSpPr/>
      </xdr:nvSpPr>
      <xdr:spPr>
        <a:xfrm>
          <a:off x="4800600" y="5895975"/>
          <a:ext cx="3038475" cy="15049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fr-FR" sz="1100" b="1" u="sng">
              <a:solidFill>
                <a:schemeClr val="tx1"/>
              </a:solidFill>
            </a:rPr>
            <a:t>Tâches planifiées souvent déficientes</a:t>
          </a:r>
          <a:endParaRPr lang="fr-FR" sz="1100" b="1" u="sng" baseline="0">
            <a:solidFill>
              <a:schemeClr val="tx1"/>
            </a:solidFill>
          </a:endParaRPr>
        </a:p>
        <a:p>
          <a:pPr algn="l"/>
          <a:endParaRPr lang="fr-FR" sz="1100" baseline="0">
            <a:solidFill>
              <a:schemeClr val="tx1"/>
            </a:solidFill>
          </a:endParaRPr>
        </a:p>
        <a:p>
          <a:r>
            <a:rPr lang="fr-FR" sz="1100" baseline="0">
              <a:solidFill>
                <a:schemeClr val="tx1"/>
              </a:solidFill>
              <a:effectLst/>
              <a:latin typeface="+mn-lt"/>
              <a:ea typeface="+mn-ea"/>
              <a:cs typeface="+mn-cs"/>
            </a:rPr>
            <a:t>Depuis la version 9.3, il est nécessaire d'actualiser les tableaux de bord à destination des chefs d'équipe par le biais de tâches planifiées Windows Server 2003 qui tombent très souvent en erreur (boucle infinie) sans qu'une notification d'alerte soit expédiée.</a:t>
          </a:r>
          <a:endParaRPr lang="fr-FR">
            <a:solidFill>
              <a:schemeClr val="tx1"/>
            </a:solidFill>
            <a:effectLst/>
          </a:endParaRPr>
        </a:p>
      </xdr:txBody>
    </xdr:sp>
    <xdr:clientData/>
  </xdr:twoCellAnchor>
  <xdr:twoCellAnchor>
    <xdr:from>
      <xdr:col>10</xdr:col>
      <xdr:colOff>257176</xdr:colOff>
      <xdr:row>6</xdr:row>
      <xdr:rowOff>0</xdr:rowOff>
    </xdr:from>
    <xdr:to>
      <xdr:col>12</xdr:col>
      <xdr:colOff>257176</xdr:colOff>
      <xdr:row>14</xdr:row>
      <xdr:rowOff>133350</xdr:rowOff>
    </xdr:to>
    <xdr:sp macro="" textlink="">
      <xdr:nvSpPr>
        <xdr:cNvPr id="10" name="Rectangle 9"/>
        <xdr:cNvSpPr/>
      </xdr:nvSpPr>
      <xdr:spPr>
        <a:xfrm>
          <a:off x="6581776" y="1190625"/>
          <a:ext cx="1524000" cy="16573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fr-FR" sz="1100" b="1" u="sng"/>
            <a:t>Courbe d'apprentissage élevée</a:t>
          </a:r>
          <a:endParaRPr lang="fr-FR" sz="1100" b="1" u="sng" baseline="0"/>
        </a:p>
        <a:p>
          <a:pPr algn="l"/>
          <a:endParaRPr lang="fr-FR" sz="1100" baseline="0"/>
        </a:p>
        <a:p>
          <a:pPr algn="l"/>
          <a:r>
            <a:rPr lang="fr-FR" sz="1100" baseline="0"/>
            <a:t>La technicité des mises en production exige des administrateurs ayant de l'expérience BI qui font défaut à PhotoWatt</a:t>
          </a:r>
          <a:endParaRPr lang="fr-FR" sz="1100"/>
        </a:p>
      </xdr:txBody>
    </xdr:sp>
    <xdr:clientData/>
  </xdr:twoCellAnchor>
  <xdr:twoCellAnchor>
    <xdr:from>
      <xdr:col>13</xdr:col>
      <xdr:colOff>561975</xdr:colOff>
      <xdr:row>7</xdr:row>
      <xdr:rowOff>133350</xdr:rowOff>
    </xdr:from>
    <xdr:to>
      <xdr:col>15</xdr:col>
      <xdr:colOff>561975</xdr:colOff>
      <xdr:row>12</xdr:row>
      <xdr:rowOff>0</xdr:rowOff>
    </xdr:to>
    <xdr:sp macro="" textlink="">
      <xdr:nvSpPr>
        <xdr:cNvPr id="11" name="Rectangle 10"/>
        <xdr:cNvSpPr/>
      </xdr:nvSpPr>
      <xdr:spPr>
        <a:xfrm>
          <a:off x="9172575" y="1514475"/>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Echecs fréquents des mises en production</a:t>
          </a:r>
          <a:endParaRPr lang="fr-FR" sz="1100" b="1" baseline="0">
            <a:solidFill>
              <a:schemeClr val="bg1"/>
            </a:solidFill>
          </a:endParaRPr>
        </a:p>
      </xdr:txBody>
    </xdr:sp>
    <xdr:clientData/>
  </xdr:twoCellAnchor>
  <xdr:twoCellAnchor>
    <xdr:from>
      <xdr:col>13</xdr:col>
      <xdr:colOff>552451</xdr:colOff>
      <xdr:row>25</xdr:row>
      <xdr:rowOff>104775</xdr:rowOff>
    </xdr:from>
    <xdr:to>
      <xdr:col>15</xdr:col>
      <xdr:colOff>571501</xdr:colOff>
      <xdr:row>28</xdr:row>
      <xdr:rowOff>95250</xdr:rowOff>
    </xdr:to>
    <xdr:sp macro="" textlink="">
      <xdr:nvSpPr>
        <xdr:cNvPr id="12" name="Rectangle 11"/>
        <xdr:cNvSpPr/>
      </xdr:nvSpPr>
      <xdr:spPr>
        <a:xfrm>
          <a:off x="9163051" y="4914900"/>
          <a:ext cx="1543050" cy="561975"/>
        </a:xfrm>
        <a:prstGeom prst="rect">
          <a:avLst/>
        </a:prstGeom>
        <a:effectLst>
          <a:outerShdw blurRad="50800" dist="38100" dir="8100000" algn="t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100" b="1"/>
            <a:t>Nombreuses interventions Hotline</a:t>
          </a:r>
          <a:endParaRPr lang="fr-FR" sz="1100" b="1" baseline="0"/>
        </a:p>
      </xdr:txBody>
    </xdr:sp>
    <xdr:clientData/>
  </xdr:twoCellAnchor>
  <xdr:twoCellAnchor>
    <xdr:from>
      <xdr:col>6</xdr:col>
      <xdr:colOff>190500</xdr:colOff>
      <xdr:row>5</xdr:row>
      <xdr:rowOff>142875</xdr:rowOff>
    </xdr:from>
    <xdr:to>
      <xdr:col>6</xdr:col>
      <xdr:colOff>628650</xdr:colOff>
      <xdr:row>8</xdr:row>
      <xdr:rowOff>66675</xdr:rowOff>
    </xdr:to>
    <xdr:sp macro="" textlink="">
      <xdr:nvSpPr>
        <xdr:cNvPr id="13" name="Flèche droite 12"/>
        <xdr:cNvSpPr/>
      </xdr:nvSpPr>
      <xdr:spPr>
        <a:xfrm>
          <a:off x="3467100" y="1143000"/>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200025</xdr:colOff>
      <xdr:row>11</xdr:row>
      <xdr:rowOff>152400</xdr:rowOff>
    </xdr:from>
    <xdr:to>
      <xdr:col>6</xdr:col>
      <xdr:colOff>638175</xdr:colOff>
      <xdr:row>14</xdr:row>
      <xdr:rowOff>76200</xdr:rowOff>
    </xdr:to>
    <xdr:sp macro="" textlink="">
      <xdr:nvSpPr>
        <xdr:cNvPr id="14" name="Flèche droite 13"/>
        <xdr:cNvSpPr/>
      </xdr:nvSpPr>
      <xdr:spPr>
        <a:xfrm>
          <a:off x="3476625" y="2295525"/>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9</xdr:col>
      <xdr:colOff>342900</xdr:colOff>
      <xdr:row>9</xdr:row>
      <xdr:rowOff>0</xdr:rowOff>
    </xdr:from>
    <xdr:to>
      <xdr:col>10</xdr:col>
      <xdr:colOff>19050</xdr:colOff>
      <xdr:row>11</xdr:row>
      <xdr:rowOff>114300</xdr:rowOff>
    </xdr:to>
    <xdr:sp macro="" textlink="">
      <xdr:nvSpPr>
        <xdr:cNvPr id="15" name="Flèche droite 14"/>
        <xdr:cNvSpPr/>
      </xdr:nvSpPr>
      <xdr:spPr>
        <a:xfrm>
          <a:off x="5905500" y="1762125"/>
          <a:ext cx="438150" cy="495300"/>
        </a:xfrm>
        <a:prstGeom prst="rightArrow">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542925</xdr:colOff>
      <xdr:row>8</xdr:row>
      <xdr:rowOff>161925</xdr:rowOff>
    </xdr:from>
    <xdr:to>
      <xdr:col>13</xdr:col>
      <xdr:colOff>219075</xdr:colOff>
      <xdr:row>11</xdr:row>
      <xdr:rowOff>85725</xdr:rowOff>
    </xdr:to>
    <xdr:sp macro="" textlink="">
      <xdr:nvSpPr>
        <xdr:cNvPr id="16" name="Flèche droite 15"/>
        <xdr:cNvSpPr/>
      </xdr:nvSpPr>
      <xdr:spPr>
        <a:xfrm>
          <a:off x="8391525" y="1733550"/>
          <a:ext cx="4381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542925</xdr:colOff>
      <xdr:row>19</xdr:row>
      <xdr:rowOff>133350</xdr:rowOff>
    </xdr:from>
    <xdr:to>
      <xdr:col>7</xdr:col>
      <xdr:colOff>219075</xdr:colOff>
      <xdr:row>22</xdr:row>
      <xdr:rowOff>57150</xdr:rowOff>
    </xdr:to>
    <xdr:sp macro="" textlink="">
      <xdr:nvSpPr>
        <xdr:cNvPr id="17" name="Flèche droite 16"/>
        <xdr:cNvSpPr/>
      </xdr:nvSpPr>
      <xdr:spPr>
        <a:xfrm>
          <a:off x="3819525" y="3800475"/>
          <a:ext cx="438150" cy="4953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552450</xdr:colOff>
      <xdr:row>29</xdr:row>
      <xdr:rowOff>161925</xdr:rowOff>
    </xdr:from>
    <xdr:to>
      <xdr:col>7</xdr:col>
      <xdr:colOff>228600</xdr:colOff>
      <xdr:row>32</xdr:row>
      <xdr:rowOff>85725</xdr:rowOff>
    </xdr:to>
    <xdr:sp macro="" textlink="">
      <xdr:nvSpPr>
        <xdr:cNvPr id="18" name="Flèche droite 17"/>
        <xdr:cNvSpPr/>
      </xdr:nvSpPr>
      <xdr:spPr>
        <a:xfrm rot="1239227">
          <a:off x="3829050" y="5734050"/>
          <a:ext cx="438150" cy="495300"/>
        </a:xfrm>
        <a:prstGeom prst="right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552450</xdr:colOff>
      <xdr:row>34</xdr:row>
      <xdr:rowOff>180975</xdr:rowOff>
    </xdr:from>
    <xdr:to>
      <xdr:col>7</xdr:col>
      <xdr:colOff>228600</xdr:colOff>
      <xdr:row>37</xdr:row>
      <xdr:rowOff>104775</xdr:rowOff>
    </xdr:to>
    <xdr:sp macro="" textlink="">
      <xdr:nvSpPr>
        <xdr:cNvPr id="19" name="Flèche droite 18"/>
        <xdr:cNvSpPr/>
      </xdr:nvSpPr>
      <xdr:spPr>
        <a:xfrm rot="20291915">
          <a:off x="3829050" y="6705600"/>
          <a:ext cx="438150" cy="495300"/>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485776</xdr:colOff>
      <xdr:row>23</xdr:row>
      <xdr:rowOff>180974</xdr:rowOff>
    </xdr:from>
    <xdr:to>
      <xdr:col>13</xdr:col>
      <xdr:colOff>161926</xdr:colOff>
      <xdr:row>26</xdr:row>
      <xdr:rowOff>104774</xdr:rowOff>
    </xdr:to>
    <xdr:sp macro="" textlink="">
      <xdr:nvSpPr>
        <xdr:cNvPr id="20" name="Flèche droite 19"/>
        <xdr:cNvSpPr/>
      </xdr:nvSpPr>
      <xdr:spPr>
        <a:xfrm rot="1741902">
          <a:off x="8334376" y="4610099"/>
          <a:ext cx="438150" cy="495300"/>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485774</xdr:colOff>
      <xdr:row>28</xdr:row>
      <xdr:rowOff>161925</xdr:rowOff>
    </xdr:from>
    <xdr:to>
      <xdr:col>13</xdr:col>
      <xdr:colOff>161924</xdr:colOff>
      <xdr:row>31</xdr:row>
      <xdr:rowOff>85725</xdr:rowOff>
    </xdr:to>
    <xdr:sp macro="" textlink="">
      <xdr:nvSpPr>
        <xdr:cNvPr id="21" name="Flèche droite 20"/>
        <xdr:cNvSpPr/>
      </xdr:nvSpPr>
      <xdr:spPr>
        <a:xfrm rot="20135837">
          <a:off x="8334374" y="5543550"/>
          <a:ext cx="438150" cy="495300"/>
        </a:xfrm>
        <a:prstGeom prst="right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542925</xdr:colOff>
      <xdr:row>35</xdr:row>
      <xdr:rowOff>95250</xdr:rowOff>
    </xdr:from>
    <xdr:to>
      <xdr:col>15</xdr:col>
      <xdr:colOff>561975</xdr:colOff>
      <xdr:row>38</xdr:row>
      <xdr:rowOff>85725</xdr:rowOff>
    </xdr:to>
    <xdr:sp macro="" textlink="">
      <xdr:nvSpPr>
        <xdr:cNvPr id="23" name="Rectangle 22"/>
        <xdr:cNvSpPr/>
      </xdr:nvSpPr>
      <xdr:spPr>
        <a:xfrm>
          <a:off x="9153525" y="6810375"/>
          <a:ext cx="1543050" cy="561975"/>
        </a:xfrm>
        <a:prstGeom prst="rect">
          <a:avLst/>
        </a:prstGeom>
        <a:effectLst>
          <a:outerShdw blurRad="50800" dist="38100" dir="8100000" algn="t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100" b="1"/>
            <a:t>Tableaux de bords souvent non actualisés</a:t>
          </a:r>
          <a:endParaRPr lang="fr-FR" sz="1100" b="1" baseline="0"/>
        </a:p>
      </xdr:txBody>
    </xdr:sp>
    <xdr:clientData/>
  </xdr:twoCellAnchor>
  <xdr:twoCellAnchor>
    <xdr:from>
      <xdr:col>12</xdr:col>
      <xdr:colOff>476250</xdr:colOff>
      <xdr:row>35</xdr:row>
      <xdr:rowOff>76200</xdr:rowOff>
    </xdr:from>
    <xdr:to>
      <xdr:col>13</xdr:col>
      <xdr:colOff>152400</xdr:colOff>
      <xdr:row>38</xdr:row>
      <xdr:rowOff>0</xdr:rowOff>
    </xdr:to>
    <xdr:sp macro="" textlink="">
      <xdr:nvSpPr>
        <xdr:cNvPr id="24" name="Flèche droite 23"/>
        <xdr:cNvSpPr/>
      </xdr:nvSpPr>
      <xdr:spPr>
        <a:xfrm>
          <a:off x="8324850" y="6791325"/>
          <a:ext cx="438150" cy="495300"/>
        </a:xfrm>
        <a:prstGeom prst="right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561976</xdr:colOff>
      <xdr:row>25</xdr:row>
      <xdr:rowOff>104775</xdr:rowOff>
    </xdr:from>
    <xdr:to>
      <xdr:col>7</xdr:col>
      <xdr:colOff>238126</xdr:colOff>
      <xdr:row>28</xdr:row>
      <xdr:rowOff>28575</xdr:rowOff>
    </xdr:to>
    <xdr:sp macro="" textlink="">
      <xdr:nvSpPr>
        <xdr:cNvPr id="25" name="Flèche droite 24"/>
        <xdr:cNvSpPr/>
      </xdr:nvSpPr>
      <xdr:spPr>
        <a:xfrm rot="19953091">
          <a:off x="3838576" y="4914900"/>
          <a:ext cx="438150" cy="495300"/>
        </a:xfrm>
        <a:prstGeom prst="right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9524</xdr:colOff>
      <xdr:row>3</xdr:row>
      <xdr:rowOff>161925</xdr:rowOff>
    </xdr:from>
    <xdr:to>
      <xdr:col>5</xdr:col>
      <xdr:colOff>761999</xdr:colOff>
      <xdr:row>8</xdr:row>
      <xdr:rowOff>171450</xdr:rowOff>
    </xdr:to>
    <xdr:sp macro="" textlink="">
      <xdr:nvSpPr>
        <xdr:cNvPr id="2" name="Rectangle 1"/>
        <xdr:cNvSpPr/>
      </xdr:nvSpPr>
      <xdr:spPr>
        <a:xfrm>
          <a:off x="771524" y="352425"/>
          <a:ext cx="3038475" cy="962025"/>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fr-FR" sz="1100" b="1" u="sng"/>
            <a:t>Absence de journalisation</a:t>
          </a:r>
          <a:r>
            <a:rPr lang="fr-FR" sz="1100" b="1" u="sng" baseline="0"/>
            <a:t> des données</a:t>
          </a:r>
        </a:p>
        <a:p>
          <a:pPr algn="l"/>
          <a:endParaRPr lang="fr-FR" sz="1100" baseline="0"/>
        </a:p>
        <a:p>
          <a:pPr algn="l"/>
          <a:r>
            <a:rPr lang="fr-FR" sz="1100" baseline="0"/>
            <a:t>Les données sources sont extraites à partir de vues applicatives (V_Lots, V_Assemblage) et non directement des tables de données.</a:t>
          </a:r>
          <a:endParaRPr lang="fr-FR" sz="1100"/>
        </a:p>
      </xdr:txBody>
    </xdr:sp>
    <xdr:clientData/>
  </xdr:twoCellAnchor>
  <xdr:twoCellAnchor>
    <xdr:from>
      <xdr:col>1</xdr:col>
      <xdr:colOff>761999</xdr:colOff>
      <xdr:row>10</xdr:row>
      <xdr:rowOff>133350</xdr:rowOff>
    </xdr:from>
    <xdr:to>
      <xdr:col>5</xdr:col>
      <xdr:colOff>752474</xdr:colOff>
      <xdr:row>15</xdr:row>
      <xdr:rowOff>180975</xdr:rowOff>
    </xdr:to>
    <xdr:sp macro="" textlink="">
      <xdr:nvSpPr>
        <xdr:cNvPr id="3" name="Rectangle 2"/>
        <xdr:cNvSpPr/>
      </xdr:nvSpPr>
      <xdr:spPr>
        <a:xfrm>
          <a:off x="761999" y="1657350"/>
          <a:ext cx="3038475" cy="100012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fr-FR" sz="1100" b="1" u="sng"/>
            <a:t>Granularité trop peu élevée</a:t>
          </a:r>
          <a:endParaRPr lang="fr-FR" sz="1100" b="1" u="sng" baseline="0"/>
        </a:p>
        <a:p>
          <a:pPr algn="l"/>
          <a:endParaRPr lang="fr-FR" sz="1100" baseline="0"/>
        </a:p>
        <a:p>
          <a:pPr algn="l"/>
          <a:r>
            <a:rPr lang="fr-FR" sz="1100" baseline="0"/>
            <a:t>Les données sources sont déjà agrégées dans vues intermédiaires (somme ou moyenne de rendement par exemple)</a:t>
          </a:r>
          <a:endParaRPr lang="fr-FR" sz="1100"/>
        </a:p>
      </xdr:txBody>
    </xdr:sp>
    <xdr:clientData/>
  </xdr:twoCellAnchor>
  <xdr:twoCellAnchor>
    <xdr:from>
      <xdr:col>2</xdr:col>
      <xdr:colOff>0</xdr:colOff>
      <xdr:row>18</xdr:row>
      <xdr:rowOff>0</xdr:rowOff>
    </xdr:from>
    <xdr:to>
      <xdr:col>6</xdr:col>
      <xdr:colOff>0</xdr:colOff>
      <xdr:row>23</xdr:row>
      <xdr:rowOff>171451</xdr:rowOff>
    </xdr:to>
    <xdr:sp macro="" textlink="">
      <xdr:nvSpPr>
        <xdr:cNvPr id="4" name="Rectangle 3"/>
        <xdr:cNvSpPr/>
      </xdr:nvSpPr>
      <xdr:spPr>
        <a:xfrm>
          <a:off x="762000" y="3048000"/>
          <a:ext cx="3048000" cy="1123951"/>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fr-FR" sz="1100" b="1" u="sng"/>
            <a:t>Données centralisées</a:t>
          </a:r>
          <a:endParaRPr lang="fr-FR" sz="1100" b="1" u="sng" baseline="0"/>
        </a:p>
        <a:p>
          <a:pPr algn="l"/>
          <a:endParaRPr lang="fr-FR" sz="1100" baseline="0"/>
        </a:p>
        <a:p>
          <a:pPr algn="l"/>
          <a:r>
            <a:rPr lang="fr-FR" sz="1100" baseline="0"/>
            <a:t>Les données sont importées dans SAS par le biais d'applications de traçabilité et ne sont pas extraites directement des données source (fichiers logs)</a:t>
          </a:r>
          <a:endParaRPr lang="fr-FR" sz="1100"/>
        </a:p>
      </xdr:txBody>
    </xdr:sp>
    <xdr:clientData/>
  </xdr:twoCellAnchor>
  <xdr:twoCellAnchor>
    <xdr:from>
      <xdr:col>1</xdr:col>
      <xdr:colOff>761999</xdr:colOff>
      <xdr:row>26</xdr:row>
      <xdr:rowOff>38100</xdr:rowOff>
    </xdr:from>
    <xdr:to>
      <xdr:col>5</xdr:col>
      <xdr:colOff>752474</xdr:colOff>
      <xdr:row>33</xdr:row>
      <xdr:rowOff>9525</xdr:rowOff>
    </xdr:to>
    <xdr:sp macro="" textlink="">
      <xdr:nvSpPr>
        <xdr:cNvPr id="5" name="Rectangle 4"/>
        <xdr:cNvSpPr/>
      </xdr:nvSpPr>
      <xdr:spPr>
        <a:xfrm>
          <a:off x="761999" y="4610100"/>
          <a:ext cx="3038475" cy="13049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fr-FR" sz="1100" b="1" u="sng"/>
            <a:t>Documentation insuffisante</a:t>
          </a:r>
          <a:endParaRPr lang="fr-FR" sz="1100" b="1" u="sng" baseline="0"/>
        </a:p>
        <a:p>
          <a:pPr algn="l"/>
          <a:endParaRPr lang="fr-FR" sz="1100" baseline="0"/>
        </a:p>
        <a:p>
          <a:pPr algn="l"/>
          <a:r>
            <a:rPr lang="fr-FR" sz="1100" baseline="0"/>
            <a:t>Certains champs sont repris depuis des vues applicatives sans que le détail du calcul ne soit connu (exemple de certains champs de statistiques de rendement du tri pasan)</a:t>
          </a:r>
        </a:p>
      </xdr:txBody>
    </xdr:sp>
    <xdr:clientData/>
  </xdr:twoCellAnchor>
  <xdr:twoCellAnchor>
    <xdr:from>
      <xdr:col>2</xdr:col>
      <xdr:colOff>9525</xdr:colOff>
      <xdr:row>35</xdr:row>
      <xdr:rowOff>95250</xdr:rowOff>
    </xdr:from>
    <xdr:to>
      <xdr:col>5</xdr:col>
      <xdr:colOff>752475</xdr:colOff>
      <xdr:row>41</xdr:row>
      <xdr:rowOff>123825</xdr:rowOff>
    </xdr:to>
    <xdr:sp macro="" textlink="">
      <xdr:nvSpPr>
        <xdr:cNvPr id="6" name="Rectangle 5"/>
        <xdr:cNvSpPr/>
      </xdr:nvSpPr>
      <xdr:spPr>
        <a:xfrm>
          <a:off x="238125" y="6810375"/>
          <a:ext cx="3028950" cy="11715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fr-FR" sz="1100" b="1" u="sng"/>
            <a:t>Structure de données contraignante</a:t>
          </a:r>
          <a:endParaRPr lang="fr-FR" sz="1100" b="1" u="sng" baseline="0"/>
        </a:p>
        <a:p>
          <a:pPr algn="l"/>
          <a:endParaRPr lang="fr-FR" sz="1100" baseline="0"/>
        </a:p>
        <a:p>
          <a:pPr algn="l"/>
          <a:r>
            <a:rPr lang="fr-FR" sz="1100" baseline="0"/>
            <a:t>Les tables de données proposées aux utilisateurs comportent énormément de colonnes non hiérarchisées  et pas toujours documentées</a:t>
          </a:r>
        </a:p>
        <a:p>
          <a:pPr algn="l"/>
          <a:endParaRPr lang="fr-FR" sz="1100" baseline="0"/>
        </a:p>
        <a:p>
          <a:pPr algn="l"/>
          <a:endParaRPr lang="fr-FR" sz="1100" baseline="0"/>
        </a:p>
      </xdr:txBody>
    </xdr:sp>
    <xdr:clientData/>
  </xdr:twoCellAnchor>
  <xdr:twoCellAnchor>
    <xdr:from>
      <xdr:col>7</xdr:col>
      <xdr:colOff>1</xdr:colOff>
      <xdr:row>5</xdr:row>
      <xdr:rowOff>190499</xdr:rowOff>
    </xdr:from>
    <xdr:to>
      <xdr:col>9</xdr:col>
      <xdr:colOff>0</xdr:colOff>
      <xdr:row>15</xdr:row>
      <xdr:rowOff>0</xdr:rowOff>
    </xdr:to>
    <xdr:sp macro="" textlink="">
      <xdr:nvSpPr>
        <xdr:cNvPr id="7" name="Rectangle 6"/>
        <xdr:cNvSpPr/>
      </xdr:nvSpPr>
      <xdr:spPr>
        <a:xfrm>
          <a:off x="4572001" y="761999"/>
          <a:ext cx="1523999" cy="1714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fr-FR" sz="1100" b="1" u="sng"/>
            <a:t>Impossibilité de dater les enregistrements</a:t>
          </a:r>
          <a:endParaRPr lang="fr-FR" sz="1100" b="1" u="sng" baseline="0"/>
        </a:p>
        <a:p>
          <a:pPr algn="l"/>
          <a:endParaRPr lang="fr-FR" sz="1100" baseline="0"/>
        </a:p>
        <a:p>
          <a:pPr algn="l"/>
          <a:r>
            <a:rPr lang="fr-FR" sz="1100" baseline="0"/>
            <a:t>Il n'est pas possible d'horodater les données ajoutées ou modifiées ce qui rend impossible de travailler en mode delta</a:t>
          </a:r>
          <a:endParaRPr lang="fr-FR" sz="1100"/>
        </a:p>
      </xdr:txBody>
    </xdr:sp>
    <xdr:clientData/>
  </xdr:twoCellAnchor>
  <xdr:twoCellAnchor>
    <xdr:from>
      <xdr:col>7</xdr:col>
      <xdr:colOff>752475</xdr:colOff>
      <xdr:row>17</xdr:row>
      <xdr:rowOff>190499</xdr:rowOff>
    </xdr:from>
    <xdr:to>
      <xdr:col>11</xdr:col>
      <xdr:colOff>742950</xdr:colOff>
      <xdr:row>24</xdr:row>
      <xdr:rowOff>142874</xdr:rowOff>
    </xdr:to>
    <xdr:sp macro="" textlink="">
      <xdr:nvSpPr>
        <xdr:cNvPr id="8" name="Rectangle 7"/>
        <xdr:cNvSpPr/>
      </xdr:nvSpPr>
      <xdr:spPr>
        <a:xfrm>
          <a:off x="5324475" y="3047999"/>
          <a:ext cx="3038475" cy="128587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fr-FR" sz="1100" b="1" u="sng"/>
            <a:t>Données non exhaustives</a:t>
          </a:r>
          <a:endParaRPr lang="fr-FR" sz="1100" b="1" u="sng" baseline="0"/>
        </a:p>
        <a:p>
          <a:pPr algn="l"/>
          <a:endParaRPr lang="fr-FR" sz="1100" baseline="0"/>
        </a:p>
        <a:p>
          <a:pPr algn="l"/>
          <a:r>
            <a:rPr lang="fr-FR" sz="1100" baseline="0"/>
            <a:t>Il arrive que les opérateurs oublient d'importer des fichiers dans SQC ou que des ordinateurs équipements tombent en panne, ce qui laisse des trous dans les datamarts SAS sur certaines plages de données</a:t>
          </a:r>
          <a:endParaRPr lang="fr-FR" sz="1100"/>
        </a:p>
      </xdr:txBody>
    </xdr:sp>
    <xdr:clientData/>
  </xdr:twoCellAnchor>
  <xdr:twoCellAnchor>
    <xdr:from>
      <xdr:col>8</xdr:col>
      <xdr:colOff>28575</xdr:colOff>
      <xdr:row>26</xdr:row>
      <xdr:rowOff>142875</xdr:rowOff>
    </xdr:from>
    <xdr:to>
      <xdr:col>12</xdr:col>
      <xdr:colOff>19050</xdr:colOff>
      <xdr:row>32</xdr:row>
      <xdr:rowOff>142875</xdr:rowOff>
    </xdr:to>
    <xdr:sp macro="" textlink="">
      <xdr:nvSpPr>
        <xdr:cNvPr id="9" name="Rectangle 8"/>
        <xdr:cNvSpPr/>
      </xdr:nvSpPr>
      <xdr:spPr>
        <a:xfrm>
          <a:off x="4829175" y="5143500"/>
          <a:ext cx="3038475" cy="114300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fr-FR" sz="1100" b="1" u="sng">
              <a:solidFill>
                <a:schemeClr val="tx1"/>
              </a:solidFill>
            </a:rPr>
            <a:t>Tables de données difficiles à exploiter</a:t>
          </a:r>
          <a:endParaRPr lang="fr-FR" sz="1100" b="1" u="sng" baseline="0">
            <a:solidFill>
              <a:schemeClr val="tx1"/>
            </a:solidFill>
          </a:endParaRPr>
        </a:p>
        <a:p>
          <a:pPr algn="l"/>
          <a:endParaRPr lang="fr-FR" sz="1100" baseline="0">
            <a:solidFill>
              <a:schemeClr val="tx1"/>
            </a:solidFill>
          </a:endParaRPr>
        </a:p>
        <a:p>
          <a:r>
            <a:rPr lang="fr-FR" sz="1100" baseline="0">
              <a:solidFill>
                <a:schemeClr val="tx1"/>
              </a:solidFill>
              <a:effectLst/>
              <a:latin typeface="+mn-lt"/>
              <a:ea typeface="+mn-ea"/>
              <a:cs typeface="+mn-cs"/>
            </a:rPr>
            <a:t>Les utilisateurs subissent les tables volumineuses dans lesquelles ils ont du mal à retrouver les bonnes données qui ne sont pas hiérarchisées.</a:t>
          </a:r>
          <a:endParaRPr lang="fr-FR">
            <a:solidFill>
              <a:schemeClr val="tx1"/>
            </a:solidFill>
            <a:effectLst/>
          </a:endParaRPr>
        </a:p>
      </xdr:txBody>
    </xdr:sp>
    <xdr:clientData/>
  </xdr:twoCellAnchor>
  <xdr:twoCellAnchor>
    <xdr:from>
      <xdr:col>10</xdr:col>
      <xdr:colOff>266701</xdr:colOff>
      <xdr:row>6</xdr:row>
      <xdr:rowOff>9525</xdr:rowOff>
    </xdr:from>
    <xdr:to>
      <xdr:col>12</xdr:col>
      <xdr:colOff>266701</xdr:colOff>
      <xdr:row>14</xdr:row>
      <xdr:rowOff>28575</xdr:rowOff>
    </xdr:to>
    <xdr:sp macro="" textlink="">
      <xdr:nvSpPr>
        <xdr:cNvPr id="10" name="Rectangle 9"/>
        <xdr:cNvSpPr/>
      </xdr:nvSpPr>
      <xdr:spPr>
        <a:xfrm>
          <a:off x="7124701" y="771525"/>
          <a:ext cx="1524000" cy="15430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fr-FR" sz="1100" b="1" u="sng"/>
            <a:t>Flux ETL en mode Delta impossible</a:t>
          </a:r>
          <a:endParaRPr lang="fr-FR" sz="1100" b="1" u="sng" baseline="0"/>
        </a:p>
        <a:p>
          <a:pPr algn="l"/>
          <a:endParaRPr lang="fr-FR" sz="1100" baseline="0"/>
        </a:p>
        <a:p>
          <a:pPr algn="l"/>
          <a:r>
            <a:rPr lang="fr-FR" sz="1100" baseline="0"/>
            <a:t>Il n'existe pas d'autre choix que de travailler sur l'intégralité des données</a:t>
          </a:r>
          <a:endParaRPr lang="fr-FR" sz="1100"/>
        </a:p>
      </xdr:txBody>
    </xdr:sp>
    <xdr:clientData/>
  </xdr:twoCellAnchor>
  <xdr:twoCellAnchor>
    <xdr:from>
      <xdr:col>13</xdr:col>
      <xdr:colOff>561975</xdr:colOff>
      <xdr:row>7</xdr:row>
      <xdr:rowOff>133350</xdr:rowOff>
    </xdr:from>
    <xdr:to>
      <xdr:col>15</xdr:col>
      <xdr:colOff>561975</xdr:colOff>
      <xdr:row>12</xdr:row>
      <xdr:rowOff>0</xdr:rowOff>
    </xdr:to>
    <xdr:sp macro="" textlink="">
      <xdr:nvSpPr>
        <xdr:cNvPr id="11" name="Rectangle 10"/>
        <xdr:cNvSpPr/>
      </xdr:nvSpPr>
      <xdr:spPr>
        <a:xfrm>
          <a:off x="9705975" y="1085850"/>
          <a:ext cx="1524000" cy="81915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fr-FR" sz="1100" b="1">
              <a:solidFill>
                <a:schemeClr val="bg1"/>
              </a:solidFill>
            </a:rPr>
            <a:t>Obligation</a:t>
          </a:r>
          <a:r>
            <a:rPr lang="fr-FR" sz="1100" b="1" baseline="0">
              <a:solidFill>
                <a:schemeClr val="bg1"/>
              </a:solidFill>
            </a:rPr>
            <a:t> de sauvegarder 20 Go de données toutes les heures</a:t>
          </a:r>
        </a:p>
      </xdr:txBody>
    </xdr:sp>
    <xdr:clientData/>
  </xdr:twoCellAnchor>
  <xdr:twoCellAnchor>
    <xdr:from>
      <xdr:col>13</xdr:col>
      <xdr:colOff>552451</xdr:colOff>
      <xdr:row>25</xdr:row>
      <xdr:rowOff>104775</xdr:rowOff>
    </xdr:from>
    <xdr:to>
      <xdr:col>15</xdr:col>
      <xdr:colOff>571501</xdr:colOff>
      <xdr:row>28</xdr:row>
      <xdr:rowOff>95250</xdr:rowOff>
    </xdr:to>
    <xdr:sp macro="" textlink="">
      <xdr:nvSpPr>
        <xdr:cNvPr id="12" name="Rectangle 11"/>
        <xdr:cNvSpPr/>
      </xdr:nvSpPr>
      <xdr:spPr>
        <a:xfrm>
          <a:off x="9048751" y="4486275"/>
          <a:ext cx="1543050" cy="561975"/>
        </a:xfrm>
        <a:prstGeom prst="rect">
          <a:avLst/>
        </a:prstGeom>
        <a:effectLst>
          <a:outerShdw blurRad="50800" dist="38100" dir="8100000" algn="t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100" b="1"/>
            <a:t>Qualité </a:t>
          </a:r>
          <a:r>
            <a:rPr lang="fr-FR" sz="1100" b="1">
              <a:solidFill>
                <a:schemeClr val="lt1"/>
              </a:solidFill>
              <a:effectLst/>
              <a:latin typeface="+mn-lt"/>
              <a:ea typeface="+mn-ea"/>
              <a:cs typeface="+mn-cs"/>
            </a:rPr>
            <a:t>déficiente</a:t>
          </a:r>
          <a:endParaRPr lang="fr-FR">
            <a:effectLst/>
          </a:endParaRPr>
        </a:p>
        <a:p>
          <a:pPr algn="ctr"/>
          <a:r>
            <a:rPr lang="fr-FR" sz="1100" b="1"/>
            <a:t>des DataMarts</a:t>
          </a:r>
          <a:endParaRPr lang="fr-FR" sz="1100" b="1" baseline="0"/>
        </a:p>
      </xdr:txBody>
    </xdr:sp>
    <xdr:clientData/>
  </xdr:twoCellAnchor>
  <xdr:twoCellAnchor>
    <xdr:from>
      <xdr:col>6</xdr:col>
      <xdr:colOff>190500</xdr:colOff>
      <xdr:row>5</xdr:row>
      <xdr:rowOff>142875</xdr:rowOff>
    </xdr:from>
    <xdr:to>
      <xdr:col>6</xdr:col>
      <xdr:colOff>628650</xdr:colOff>
      <xdr:row>8</xdr:row>
      <xdr:rowOff>66675</xdr:rowOff>
    </xdr:to>
    <xdr:sp macro="" textlink="">
      <xdr:nvSpPr>
        <xdr:cNvPr id="17" name="Flèche droite 16"/>
        <xdr:cNvSpPr/>
      </xdr:nvSpPr>
      <xdr:spPr>
        <a:xfrm>
          <a:off x="3352800" y="714375"/>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200025</xdr:colOff>
      <xdr:row>11</xdr:row>
      <xdr:rowOff>152400</xdr:rowOff>
    </xdr:from>
    <xdr:to>
      <xdr:col>6</xdr:col>
      <xdr:colOff>638175</xdr:colOff>
      <xdr:row>14</xdr:row>
      <xdr:rowOff>76200</xdr:rowOff>
    </xdr:to>
    <xdr:sp macro="" textlink="">
      <xdr:nvSpPr>
        <xdr:cNvPr id="18" name="Flèche droite 17"/>
        <xdr:cNvSpPr/>
      </xdr:nvSpPr>
      <xdr:spPr>
        <a:xfrm>
          <a:off x="3362325" y="1866900"/>
          <a:ext cx="438150" cy="495300"/>
        </a:xfrm>
        <a:prstGeom prst="right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9</xdr:col>
      <xdr:colOff>342900</xdr:colOff>
      <xdr:row>9</xdr:row>
      <xdr:rowOff>0</xdr:rowOff>
    </xdr:from>
    <xdr:to>
      <xdr:col>10</xdr:col>
      <xdr:colOff>19050</xdr:colOff>
      <xdr:row>11</xdr:row>
      <xdr:rowOff>114300</xdr:rowOff>
    </xdr:to>
    <xdr:sp macro="" textlink="">
      <xdr:nvSpPr>
        <xdr:cNvPr id="19" name="Flèche droite 18"/>
        <xdr:cNvSpPr/>
      </xdr:nvSpPr>
      <xdr:spPr>
        <a:xfrm>
          <a:off x="5791200" y="1333500"/>
          <a:ext cx="438150" cy="495300"/>
        </a:xfrm>
        <a:prstGeom prst="rightArrow">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542925</xdr:colOff>
      <xdr:row>8</xdr:row>
      <xdr:rowOff>161925</xdr:rowOff>
    </xdr:from>
    <xdr:to>
      <xdr:col>13</xdr:col>
      <xdr:colOff>219075</xdr:colOff>
      <xdr:row>11</xdr:row>
      <xdr:rowOff>85725</xdr:rowOff>
    </xdr:to>
    <xdr:sp macro="" textlink="">
      <xdr:nvSpPr>
        <xdr:cNvPr id="20" name="Flèche droite 19"/>
        <xdr:cNvSpPr/>
      </xdr:nvSpPr>
      <xdr:spPr>
        <a:xfrm>
          <a:off x="8277225" y="1304925"/>
          <a:ext cx="4381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542925</xdr:colOff>
      <xdr:row>19</xdr:row>
      <xdr:rowOff>133350</xdr:rowOff>
    </xdr:from>
    <xdr:to>
      <xdr:col>7</xdr:col>
      <xdr:colOff>219075</xdr:colOff>
      <xdr:row>22</xdr:row>
      <xdr:rowOff>57150</xdr:rowOff>
    </xdr:to>
    <xdr:sp macro="" textlink="">
      <xdr:nvSpPr>
        <xdr:cNvPr id="21" name="Flèche droite 20"/>
        <xdr:cNvSpPr/>
      </xdr:nvSpPr>
      <xdr:spPr>
        <a:xfrm>
          <a:off x="3705225" y="3371850"/>
          <a:ext cx="438150" cy="4953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561975</xdr:colOff>
      <xdr:row>28</xdr:row>
      <xdr:rowOff>142875</xdr:rowOff>
    </xdr:from>
    <xdr:to>
      <xdr:col>7</xdr:col>
      <xdr:colOff>238125</xdr:colOff>
      <xdr:row>31</xdr:row>
      <xdr:rowOff>66675</xdr:rowOff>
    </xdr:to>
    <xdr:sp macro="" textlink="">
      <xdr:nvSpPr>
        <xdr:cNvPr id="22" name="Flèche droite 21"/>
        <xdr:cNvSpPr/>
      </xdr:nvSpPr>
      <xdr:spPr>
        <a:xfrm>
          <a:off x="3838575" y="5524500"/>
          <a:ext cx="438150" cy="495300"/>
        </a:xfrm>
        <a:prstGeom prst="right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533400</xdr:colOff>
      <xdr:row>38</xdr:row>
      <xdr:rowOff>38100</xdr:rowOff>
    </xdr:from>
    <xdr:to>
      <xdr:col>7</xdr:col>
      <xdr:colOff>209550</xdr:colOff>
      <xdr:row>40</xdr:row>
      <xdr:rowOff>152400</xdr:rowOff>
    </xdr:to>
    <xdr:sp macro="" textlink="">
      <xdr:nvSpPr>
        <xdr:cNvPr id="23" name="Flèche droite 22"/>
        <xdr:cNvSpPr/>
      </xdr:nvSpPr>
      <xdr:spPr>
        <a:xfrm>
          <a:off x="3810000" y="7324725"/>
          <a:ext cx="438150" cy="495300"/>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485776</xdr:colOff>
      <xdr:row>23</xdr:row>
      <xdr:rowOff>180974</xdr:rowOff>
    </xdr:from>
    <xdr:to>
      <xdr:col>13</xdr:col>
      <xdr:colOff>161926</xdr:colOff>
      <xdr:row>26</xdr:row>
      <xdr:rowOff>104774</xdr:rowOff>
    </xdr:to>
    <xdr:sp macro="" textlink="">
      <xdr:nvSpPr>
        <xdr:cNvPr id="24" name="Flèche droite 23"/>
        <xdr:cNvSpPr/>
      </xdr:nvSpPr>
      <xdr:spPr>
        <a:xfrm rot="1741902">
          <a:off x="8220076" y="4181474"/>
          <a:ext cx="438150" cy="495300"/>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485774</xdr:colOff>
      <xdr:row>28</xdr:row>
      <xdr:rowOff>161925</xdr:rowOff>
    </xdr:from>
    <xdr:to>
      <xdr:col>13</xdr:col>
      <xdr:colOff>161924</xdr:colOff>
      <xdr:row>31</xdr:row>
      <xdr:rowOff>85725</xdr:rowOff>
    </xdr:to>
    <xdr:sp macro="" textlink="">
      <xdr:nvSpPr>
        <xdr:cNvPr id="25" name="Flèche droite 24"/>
        <xdr:cNvSpPr/>
      </xdr:nvSpPr>
      <xdr:spPr>
        <a:xfrm rot="20135837">
          <a:off x="8220074" y="5114925"/>
          <a:ext cx="438150" cy="495300"/>
        </a:xfrm>
        <a:prstGeom prst="right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47625</xdr:colOff>
      <xdr:row>35</xdr:row>
      <xdr:rowOff>28576</xdr:rowOff>
    </xdr:from>
    <xdr:to>
      <xdr:col>12</xdr:col>
      <xdr:colOff>38100</xdr:colOff>
      <xdr:row>41</xdr:row>
      <xdr:rowOff>161926</xdr:rowOff>
    </xdr:to>
    <xdr:sp macro="" textlink="">
      <xdr:nvSpPr>
        <xdr:cNvPr id="26" name="Rectangle 25"/>
        <xdr:cNvSpPr/>
      </xdr:nvSpPr>
      <xdr:spPr>
        <a:xfrm>
          <a:off x="4848225" y="6743701"/>
          <a:ext cx="3038475" cy="12763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fr-FR" sz="1100" b="1" u="sng" baseline="0">
              <a:solidFill>
                <a:schemeClr val="tx1"/>
              </a:solidFill>
            </a:rPr>
            <a:t>Dissonance entre besoin et reporting proposé</a:t>
          </a:r>
        </a:p>
        <a:p>
          <a:pPr algn="l"/>
          <a:endParaRPr lang="fr-FR" sz="1100" baseline="0">
            <a:solidFill>
              <a:schemeClr val="tx1"/>
            </a:solidFill>
          </a:endParaRPr>
        </a:p>
        <a:p>
          <a:r>
            <a:rPr lang="fr-FR" sz="1100" baseline="0">
              <a:solidFill>
                <a:schemeClr val="tx1"/>
              </a:solidFill>
              <a:effectLst/>
              <a:latin typeface="+mn-lt"/>
              <a:ea typeface="+mn-ea"/>
              <a:cs typeface="+mn-cs"/>
            </a:rPr>
            <a:t>Les Datamarts obèses aux innombrables colonnes sont avant tout un héritage de l'ancien expert fonctionnel qui avait cette vision du reporting Process plutôt qu'une réelle demande utilisateur.</a:t>
          </a:r>
          <a:endParaRPr lang="fr-FR">
            <a:solidFill>
              <a:schemeClr val="tx1"/>
            </a:solidFill>
            <a:effectLst/>
          </a:endParaRPr>
        </a:p>
      </xdr:txBody>
    </xdr:sp>
    <xdr:clientData/>
  </xdr:twoCellAnchor>
  <xdr:twoCellAnchor>
    <xdr:from>
      <xdr:col>13</xdr:col>
      <xdr:colOff>590550</xdr:colOff>
      <xdr:row>36</xdr:row>
      <xdr:rowOff>47625</xdr:rowOff>
    </xdr:from>
    <xdr:to>
      <xdr:col>15</xdr:col>
      <xdr:colOff>609600</xdr:colOff>
      <xdr:row>39</xdr:row>
      <xdr:rowOff>133350</xdr:rowOff>
    </xdr:to>
    <xdr:sp macro="" textlink="">
      <xdr:nvSpPr>
        <xdr:cNvPr id="28" name="Rectangle 27"/>
        <xdr:cNvSpPr/>
      </xdr:nvSpPr>
      <xdr:spPr>
        <a:xfrm>
          <a:off x="9201150" y="6953250"/>
          <a:ext cx="1543050" cy="657225"/>
        </a:xfrm>
        <a:prstGeom prst="rect">
          <a:avLst/>
        </a:prstGeom>
        <a:effectLst>
          <a:outerShdw blurRad="50800" dist="38100" dir="8100000" algn="t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100" b="1"/>
            <a:t>Réponse imparfaite aux besoins de reporting</a:t>
          </a:r>
          <a:endParaRPr lang="fr-FR" sz="1100" b="1" baseline="0"/>
        </a:p>
      </xdr:txBody>
    </xdr:sp>
    <xdr:clientData/>
  </xdr:twoCellAnchor>
  <xdr:twoCellAnchor>
    <xdr:from>
      <xdr:col>12</xdr:col>
      <xdr:colOff>533400</xdr:colOff>
      <xdr:row>36</xdr:row>
      <xdr:rowOff>114300</xdr:rowOff>
    </xdr:from>
    <xdr:to>
      <xdr:col>13</xdr:col>
      <xdr:colOff>209550</xdr:colOff>
      <xdr:row>39</xdr:row>
      <xdr:rowOff>38100</xdr:rowOff>
    </xdr:to>
    <xdr:sp macro="" textlink="">
      <xdr:nvSpPr>
        <xdr:cNvPr id="29" name="Flèche droite 28"/>
        <xdr:cNvSpPr/>
      </xdr:nvSpPr>
      <xdr:spPr>
        <a:xfrm>
          <a:off x="8382000" y="7019925"/>
          <a:ext cx="438150" cy="495300"/>
        </a:xfrm>
        <a:prstGeom prst="rightArrow">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523874</xdr:colOff>
      <xdr:row>33</xdr:row>
      <xdr:rowOff>161925</xdr:rowOff>
    </xdr:from>
    <xdr:to>
      <xdr:col>7</xdr:col>
      <xdr:colOff>200024</xdr:colOff>
      <xdr:row>36</xdr:row>
      <xdr:rowOff>85725</xdr:rowOff>
    </xdr:to>
    <xdr:sp macro="" textlink="">
      <xdr:nvSpPr>
        <xdr:cNvPr id="30" name="Flèche droite 29"/>
        <xdr:cNvSpPr/>
      </xdr:nvSpPr>
      <xdr:spPr>
        <a:xfrm rot="19784614">
          <a:off x="3800474" y="6496050"/>
          <a:ext cx="438150" cy="495300"/>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523875</xdr:colOff>
      <xdr:row>18</xdr:row>
      <xdr:rowOff>47625</xdr:rowOff>
    </xdr:from>
    <xdr:to>
      <xdr:col>15</xdr:col>
      <xdr:colOff>514350</xdr:colOff>
      <xdr:row>22</xdr:row>
      <xdr:rowOff>22412</xdr:rowOff>
    </xdr:to>
    <xdr:sp macro="" textlink="">
      <xdr:nvSpPr>
        <xdr:cNvPr id="2" name="Organigramme : Processus 1"/>
        <xdr:cNvSpPr/>
      </xdr:nvSpPr>
      <xdr:spPr bwMode="auto">
        <a:xfrm>
          <a:off x="10429875" y="2962275"/>
          <a:ext cx="1514475" cy="622487"/>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Porte</a:t>
          </a:r>
          <a:r>
            <a:rPr lang="fr-FR" sz="1100" baseline="0"/>
            <a:t> de droite dégondée à partir du haut (à l'ouverture)</a:t>
          </a:r>
          <a:endParaRPr lang="fr-FR" sz="1100"/>
        </a:p>
      </xdr:txBody>
    </xdr:sp>
    <xdr:clientData/>
  </xdr:twoCellAnchor>
  <xdr:twoCellAnchor>
    <xdr:from>
      <xdr:col>11</xdr:col>
      <xdr:colOff>590550</xdr:colOff>
      <xdr:row>28</xdr:row>
      <xdr:rowOff>38101</xdr:rowOff>
    </xdr:from>
    <xdr:to>
      <xdr:col>13</xdr:col>
      <xdr:colOff>161925</xdr:colOff>
      <xdr:row>31</xdr:row>
      <xdr:rowOff>123826</xdr:rowOff>
    </xdr:to>
    <xdr:sp macro="" textlink="">
      <xdr:nvSpPr>
        <xdr:cNvPr id="3" name="Organigramme : Processus 2"/>
        <xdr:cNvSpPr/>
      </xdr:nvSpPr>
      <xdr:spPr bwMode="auto">
        <a:xfrm>
          <a:off x="8972550" y="4572001"/>
          <a:ext cx="1095375" cy="57150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manoeuvre de</a:t>
          </a:r>
          <a:r>
            <a:rPr lang="fr-FR" sz="1100" baseline="0"/>
            <a:t> la porte</a:t>
          </a:r>
          <a:endParaRPr lang="fr-FR" sz="1100"/>
        </a:p>
      </xdr:txBody>
    </xdr:sp>
    <xdr:clientData/>
  </xdr:twoCellAnchor>
  <xdr:twoCellAnchor>
    <xdr:from>
      <xdr:col>13</xdr:col>
      <xdr:colOff>161925</xdr:colOff>
      <xdr:row>20</xdr:row>
      <xdr:rowOff>35018</xdr:rowOff>
    </xdr:from>
    <xdr:to>
      <xdr:col>13</xdr:col>
      <xdr:colOff>523875</xdr:colOff>
      <xdr:row>30</xdr:row>
      <xdr:rowOff>2521</xdr:rowOff>
    </xdr:to>
    <xdr:cxnSp macro="">
      <xdr:nvCxnSpPr>
        <xdr:cNvPr id="4" name="Connecteur en angle 3"/>
        <xdr:cNvCxnSpPr>
          <a:stCxn id="2" idx="1"/>
          <a:endCxn id="3" idx="3"/>
        </xdr:cNvCxnSpPr>
      </xdr:nvCxnSpPr>
      <xdr:spPr bwMode="auto">
        <a:xfrm rot="10800000" flipV="1">
          <a:off x="10067925" y="3273518"/>
          <a:ext cx="361950" cy="158675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xdr:col>
      <xdr:colOff>581025</xdr:colOff>
      <xdr:row>11</xdr:row>
      <xdr:rowOff>110379</xdr:rowOff>
    </xdr:from>
    <xdr:to>
      <xdr:col>13</xdr:col>
      <xdr:colOff>152400</xdr:colOff>
      <xdr:row>14</xdr:row>
      <xdr:rowOff>1</xdr:rowOff>
    </xdr:to>
    <xdr:sp macro="" textlink="">
      <xdr:nvSpPr>
        <xdr:cNvPr id="5" name="Organigramme : Processus 4"/>
        <xdr:cNvSpPr/>
      </xdr:nvSpPr>
      <xdr:spPr bwMode="auto">
        <a:xfrm>
          <a:off x="8963025" y="1891554"/>
          <a:ext cx="1095375" cy="375397"/>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Porte</a:t>
          </a:r>
          <a:r>
            <a:rPr lang="fr-FR" sz="1100" baseline="0"/>
            <a:t> voilée</a:t>
          </a:r>
          <a:endParaRPr lang="fr-FR" sz="1100"/>
        </a:p>
      </xdr:txBody>
    </xdr:sp>
    <xdr:clientData/>
  </xdr:twoCellAnchor>
  <xdr:twoCellAnchor>
    <xdr:from>
      <xdr:col>13</xdr:col>
      <xdr:colOff>152400</xdr:colOff>
      <xdr:row>12</xdr:row>
      <xdr:rowOff>133632</xdr:rowOff>
    </xdr:from>
    <xdr:to>
      <xdr:col>13</xdr:col>
      <xdr:colOff>523875</xdr:colOff>
      <xdr:row>20</xdr:row>
      <xdr:rowOff>35019</xdr:rowOff>
    </xdr:to>
    <xdr:cxnSp macro="">
      <xdr:nvCxnSpPr>
        <xdr:cNvPr id="6" name="Connecteur en angle 5"/>
        <xdr:cNvCxnSpPr>
          <a:stCxn id="5" idx="3"/>
          <a:endCxn id="2" idx="1"/>
        </xdr:cNvCxnSpPr>
      </xdr:nvCxnSpPr>
      <xdr:spPr bwMode="auto">
        <a:xfrm>
          <a:off x="10058400" y="2076732"/>
          <a:ext cx="371475" cy="119678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9</xdr:col>
      <xdr:colOff>533400</xdr:colOff>
      <xdr:row>25</xdr:row>
      <xdr:rowOff>87407</xdr:rowOff>
    </xdr:from>
    <xdr:to>
      <xdr:col>11</xdr:col>
      <xdr:colOff>104775</xdr:colOff>
      <xdr:row>28</xdr:row>
      <xdr:rowOff>22412</xdr:rowOff>
    </xdr:to>
    <xdr:sp macro="" textlink="">
      <xdr:nvSpPr>
        <xdr:cNvPr id="7" name="Organigramme : Processus 6"/>
        <xdr:cNvSpPr/>
      </xdr:nvSpPr>
      <xdr:spPr bwMode="auto">
        <a:xfrm>
          <a:off x="7391400" y="4135532"/>
          <a:ext cx="1095375" cy="42078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remplacement</a:t>
          </a:r>
          <a:r>
            <a:rPr lang="fr-FR" sz="1100" baseline="0"/>
            <a:t> de l'IBC de PNR 5</a:t>
          </a:r>
          <a:endParaRPr lang="fr-FR" sz="1100"/>
        </a:p>
      </xdr:txBody>
    </xdr:sp>
    <xdr:clientData/>
  </xdr:twoCellAnchor>
  <xdr:twoCellAnchor>
    <xdr:from>
      <xdr:col>7</xdr:col>
      <xdr:colOff>369794</xdr:colOff>
      <xdr:row>24</xdr:row>
      <xdr:rowOff>5604</xdr:rowOff>
    </xdr:from>
    <xdr:to>
      <xdr:col>8</xdr:col>
      <xdr:colOff>703169</xdr:colOff>
      <xdr:row>25</xdr:row>
      <xdr:rowOff>123265</xdr:rowOff>
    </xdr:to>
    <xdr:sp macro="" textlink="">
      <xdr:nvSpPr>
        <xdr:cNvPr id="8" name="Organigramme : Processus 7"/>
        <xdr:cNvSpPr/>
      </xdr:nvSpPr>
      <xdr:spPr bwMode="auto">
        <a:xfrm>
          <a:off x="5703794" y="3891804"/>
          <a:ext cx="1095375" cy="279586"/>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besoins process</a:t>
          </a:r>
        </a:p>
      </xdr:txBody>
    </xdr:sp>
    <xdr:clientData/>
  </xdr:twoCellAnchor>
  <xdr:twoCellAnchor>
    <xdr:from>
      <xdr:col>7</xdr:col>
      <xdr:colOff>381000</xdr:colOff>
      <xdr:row>26</xdr:row>
      <xdr:rowOff>56029</xdr:rowOff>
    </xdr:from>
    <xdr:to>
      <xdr:col>8</xdr:col>
      <xdr:colOff>714375</xdr:colOff>
      <xdr:row>30</xdr:row>
      <xdr:rowOff>134469</xdr:rowOff>
    </xdr:to>
    <xdr:sp macro="" textlink="">
      <xdr:nvSpPr>
        <xdr:cNvPr id="9" name="Organigramme : Processus 8"/>
        <xdr:cNvSpPr/>
      </xdr:nvSpPr>
      <xdr:spPr bwMode="auto">
        <a:xfrm>
          <a:off x="5715000" y="4266079"/>
          <a:ext cx="1095375" cy="72614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seuils réglementaires pour le stockage</a:t>
          </a:r>
          <a:r>
            <a:rPr lang="fr-FR" sz="1100" baseline="0"/>
            <a:t> sur site</a:t>
          </a:r>
          <a:endParaRPr lang="fr-FR" sz="1100"/>
        </a:p>
      </xdr:txBody>
    </xdr:sp>
    <xdr:clientData/>
  </xdr:twoCellAnchor>
  <xdr:twoCellAnchor>
    <xdr:from>
      <xdr:col>8</xdr:col>
      <xdr:colOff>703169</xdr:colOff>
      <xdr:row>24</xdr:row>
      <xdr:rowOff>142876</xdr:rowOff>
    </xdr:from>
    <xdr:to>
      <xdr:col>9</xdr:col>
      <xdr:colOff>533400</xdr:colOff>
      <xdr:row>26</xdr:row>
      <xdr:rowOff>133351</xdr:rowOff>
    </xdr:to>
    <xdr:cxnSp macro="">
      <xdr:nvCxnSpPr>
        <xdr:cNvPr id="10" name="Connecteur en angle 9"/>
        <xdr:cNvCxnSpPr>
          <a:stCxn id="8" idx="3"/>
          <a:endCxn id="7" idx="1"/>
        </xdr:cNvCxnSpPr>
      </xdr:nvCxnSpPr>
      <xdr:spPr bwMode="auto">
        <a:xfrm>
          <a:off x="6799169" y="4029076"/>
          <a:ext cx="592231" cy="31432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xdr:col>
      <xdr:colOff>714376</xdr:colOff>
      <xdr:row>26</xdr:row>
      <xdr:rowOff>133350</xdr:rowOff>
    </xdr:from>
    <xdr:to>
      <xdr:col>9</xdr:col>
      <xdr:colOff>533401</xdr:colOff>
      <xdr:row>28</xdr:row>
      <xdr:rowOff>95248</xdr:rowOff>
    </xdr:to>
    <xdr:cxnSp macro="">
      <xdr:nvCxnSpPr>
        <xdr:cNvPr id="11" name="Connecteur en angle 10"/>
        <xdr:cNvCxnSpPr>
          <a:stCxn id="7" idx="1"/>
          <a:endCxn id="9" idx="3"/>
        </xdr:cNvCxnSpPr>
      </xdr:nvCxnSpPr>
      <xdr:spPr bwMode="auto">
        <a:xfrm rot="10800000" flipV="1">
          <a:off x="6810376" y="4343400"/>
          <a:ext cx="581025" cy="28574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9</xdr:col>
      <xdr:colOff>57150</xdr:colOff>
      <xdr:row>4</xdr:row>
      <xdr:rowOff>38100</xdr:rowOff>
    </xdr:from>
    <xdr:to>
      <xdr:col>11</xdr:col>
      <xdr:colOff>133350</xdr:colOff>
      <xdr:row>7</xdr:row>
      <xdr:rowOff>67236</xdr:rowOff>
    </xdr:to>
    <xdr:sp macro="" textlink="">
      <xdr:nvSpPr>
        <xdr:cNvPr id="12" name="Organigramme : Processus 11"/>
        <xdr:cNvSpPr/>
      </xdr:nvSpPr>
      <xdr:spPr bwMode="auto">
        <a:xfrm>
          <a:off x="6915150" y="685800"/>
          <a:ext cx="1600200" cy="514911"/>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baseline="0"/>
            <a:t>chocs sur la partie supérieure de la porte</a:t>
          </a:r>
          <a:endParaRPr lang="fr-FR" sz="1100"/>
        </a:p>
      </xdr:txBody>
    </xdr:sp>
    <xdr:clientData/>
  </xdr:twoCellAnchor>
  <xdr:twoCellAnchor>
    <xdr:from>
      <xdr:col>9</xdr:col>
      <xdr:colOff>57151</xdr:colOff>
      <xdr:row>19</xdr:row>
      <xdr:rowOff>87972</xdr:rowOff>
    </xdr:from>
    <xdr:to>
      <xdr:col>11</xdr:col>
      <xdr:colOff>133351</xdr:colOff>
      <xdr:row>21</xdr:row>
      <xdr:rowOff>134477</xdr:rowOff>
    </xdr:to>
    <xdr:sp macro="" textlink="">
      <xdr:nvSpPr>
        <xdr:cNvPr id="13" name="Organigramme : Processus 12"/>
        <xdr:cNvSpPr/>
      </xdr:nvSpPr>
      <xdr:spPr bwMode="auto">
        <a:xfrm>
          <a:off x="6915151" y="3164547"/>
          <a:ext cx="1600200" cy="370355"/>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pas de remontée efficace de l'information</a:t>
          </a:r>
        </a:p>
      </xdr:txBody>
    </xdr:sp>
    <xdr:clientData/>
  </xdr:twoCellAnchor>
  <xdr:twoCellAnchor>
    <xdr:from>
      <xdr:col>6</xdr:col>
      <xdr:colOff>295275</xdr:colOff>
      <xdr:row>9</xdr:row>
      <xdr:rowOff>78442</xdr:rowOff>
    </xdr:from>
    <xdr:to>
      <xdr:col>8</xdr:col>
      <xdr:colOff>438151</xdr:colOff>
      <xdr:row>12</xdr:row>
      <xdr:rowOff>11207</xdr:rowOff>
    </xdr:to>
    <xdr:sp macro="" textlink="">
      <xdr:nvSpPr>
        <xdr:cNvPr id="14" name="Organigramme : Processus 13"/>
        <xdr:cNvSpPr/>
      </xdr:nvSpPr>
      <xdr:spPr bwMode="auto">
        <a:xfrm>
          <a:off x="4867275" y="1535767"/>
          <a:ext cx="1666876" cy="41854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solidFill>
                <a:sysClr val="windowText" lastClr="000000"/>
              </a:solidFill>
            </a:rPr>
            <a:t>largeur d'ouverture</a:t>
          </a:r>
          <a:r>
            <a:rPr lang="fr-FR" sz="1100" baseline="0">
              <a:solidFill>
                <a:sysClr val="windowText" lastClr="000000"/>
              </a:solidFill>
            </a:rPr>
            <a:t> de la porte limitée et pas adaptée</a:t>
          </a:r>
          <a:endParaRPr lang="fr-FR" sz="1100">
            <a:solidFill>
              <a:sysClr val="windowText" lastClr="000000"/>
            </a:solidFill>
          </a:endParaRPr>
        </a:p>
      </xdr:txBody>
    </xdr:sp>
    <xdr:clientData/>
  </xdr:twoCellAnchor>
  <xdr:twoCellAnchor>
    <xdr:from>
      <xdr:col>6</xdr:col>
      <xdr:colOff>276225</xdr:colOff>
      <xdr:row>2</xdr:row>
      <xdr:rowOff>0</xdr:rowOff>
    </xdr:from>
    <xdr:to>
      <xdr:col>8</xdr:col>
      <xdr:colOff>390524</xdr:colOff>
      <xdr:row>4</xdr:row>
      <xdr:rowOff>33618</xdr:rowOff>
    </xdr:to>
    <xdr:sp macro="" textlink="">
      <xdr:nvSpPr>
        <xdr:cNvPr id="15" name="Organigramme : Processus 14"/>
        <xdr:cNvSpPr/>
      </xdr:nvSpPr>
      <xdr:spPr bwMode="auto">
        <a:xfrm>
          <a:off x="4848225" y="323850"/>
          <a:ext cx="1638299" cy="357468"/>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sol</a:t>
          </a:r>
          <a:r>
            <a:rPr lang="fr-FR" sz="1100" baseline="0"/>
            <a:t> inégal devant le dispensing</a:t>
          </a:r>
          <a:endParaRPr lang="fr-FR" sz="1100"/>
        </a:p>
      </xdr:txBody>
    </xdr:sp>
    <xdr:clientData/>
  </xdr:twoCellAnchor>
  <xdr:twoCellAnchor>
    <xdr:from>
      <xdr:col>7</xdr:col>
      <xdr:colOff>126071</xdr:colOff>
      <xdr:row>16</xdr:row>
      <xdr:rowOff>71727</xdr:rowOff>
    </xdr:from>
    <xdr:to>
      <xdr:col>9</xdr:col>
      <xdr:colOff>211796</xdr:colOff>
      <xdr:row>18</xdr:row>
      <xdr:rowOff>145686</xdr:rowOff>
    </xdr:to>
    <xdr:sp macro="" textlink="">
      <xdr:nvSpPr>
        <xdr:cNvPr id="16" name="Organigramme : Processus 15"/>
        <xdr:cNvSpPr/>
      </xdr:nvSpPr>
      <xdr:spPr bwMode="auto">
        <a:xfrm>
          <a:off x="5460071" y="2662527"/>
          <a:ext cx="1609725" cy="397809"/>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Pas d'entretien ni de vérifications</a:t>
          </a:r>
          <a:r>
            <a:rPr lang="fr-FR" sz="1100" baseline="0"/>
            <a:t> régulières </a:t>
          </a:r>
          <a:endParaRPr lang="fr-FR" sz="1100"/>
        </a:p>
      </xdr:txBody>
    </xdr:sp>
    <xdr:clientData/>
  </xdr:twoCellAnchor>
  <xdr:twoCellAnchor>
    <xdr:from>
      <xdr:col>11</xdr:col>
      <xdr:colOff>133350</xdr:colOff>
      <xdr:row>5</xdr:row>
      <xdr:rowOff>131109</xdr:rowOff>
    </xdr:from>
    <xdr:to>
      <xdr:col>11</xdr:col>
      <xdr:colOff>581025</xdr:colOff>
      <xdr:row>12</xdr:row>
      <xdr:rowOff>133632</xdr:rowOff>
    </xdr:to>
    <xdr:cxnSp macro="">
      <xdr:nvCxnSpPr>
        <xdr:cNvPr id="17" name="Connecteur en angle 16"/>
        <xdr:cNvCxnSpPr>
          <a:stCxn id="12" idx="3"/>
          <a:endCxn id="5" idx="1"/>
        </xdr:cNvCxnSpPr>
      </xdr:nvCxnSpPr>
      <xdr:spPr bwMode="auto">
        <a:xfrm>
          <a:off x="8515350" y="940734"/>
          <a:ext cx="447675" cy="113599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xdr:col>
      <xdr:colOff>409576</xdr:colOff>
      <xdr:row>5</xdr:row>
      <xdr:rowOff>131109</xdr:rowOff>
    </xdr:from>
    <xdr:to>
      <xdr:col>9</xdr:col>
      <xdr:colOff>57151</xdr:colOff>
      <xdr:row>7</xdr:row>
      <xdr:rowOff>59953</xdr:rowOff>
    </xdr:to>
    <xdr:cxnSp macro="">
      <xdr:nvCxnSpPr>
        <xdr:cNvPr id="18" name="Connecteur en angle 17"/>
        <xdr:cNvCxnSpPr>
          <a:stCxn id="12" idx="1"/>
          <a:endCxn id="21" idx="3"/>
        </xdr:cNvCxnSpPr>
      </xdr:nvCxnSpPr>
      <xdr:spPr bwMode="auto">
        <a:xfrm rot="10800000" flipV="1">
          <a:off x="6505576" y="940734"/>
          <a:ext cx="409575" cy="25269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xdr:col>
      <xdr:colOff>723900</xdr:colOff>
      <xdr:row>1</xdr:row>
      <xdr:rowOff>123826</xdr:rowOff>
    </xdr:from>
    <xdr:to>
      <xdr:col>5</xdr:col>
      <xdr:colOff>714375</xdr:colOff>
      <xdr:row>4</xdr:row>
      <xdr:rowOff>57150</xdr:rowOff>
    </xdr:to>
    <xdr:sp macro="" textlink="">
      <xdr:nvSpPr>
        <xdr:cNvPr id="19" name="Organigramme : Processus 18"/>
        <xdr:cNvSpPr/>
      </xdr:nvSpPr>
      <xdr:spPr bwMode="auto">
        <a:xfrm>
          <a:off x="3009900" y="285751"/>
          <a:ext cx="1514475" cy="419099"/>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usure liée à l'utilisation</a:t>
          </a:r>
        </a:p>
      </xdr:txBody>
    </xdr:sp>
    <xdr:clientData/>
  </xdr:twoCellAnchor>
  <xdr:twoCellAnchor>
    <xdr:from>
      <xdr:col>5</xdr:col>
      <xdr:colOff>714375</xdr:colOff>
      <xdr:row>3</xdr:row>
      <xdr:rowOff>12047</xdr:rowOff>
    </xdr:from>
    <xdr:to>
      <xdr:col>6</xdr:col>
      <xdr:colOff>276225</xdr:colOff>
      <xdr:row>3</xdr:row>
      <xdr:rowOff>16809</xdr:rowOff>
    </xdr:to>
    <xdr:cxnSp macro="">
      <xdr:nvCxnSpPr>
        <xdr:cNvPr id="20" name="Connecteur droit 19"/>
        <xdr:cNvCxnSpPr>
          <a:stCxn id="19" idx="3"/>
          <a:endCxn id="15" idx="1"/>
        </xdr:cNvCxnSpPr>
      </xdr:nvCxnSpPr>
      <xdr:spPr bwMode="auto">
        <a:xfrm>
          <a:off x="4524375" y="497822"/>
          <a:ext cx="323850" cy="476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285750</xdr:colOff>
      <xdr:row>6</xdr:row>
      <xdr:rowOff>19052</xdr:rowOff>
    </xdr:from>
    <xdr:to>
      <xdr:col>8</xdr:col>
      <xdr:colOff>409575</xdr:colOff>
      <xdr:row>8</xdr:row>
      <xdr:rowOff>100853</xdr:rowOff>
    </xdr:to>
    <xdr:sp macro="" textlink="">
      <xdr:nvSpPr>
        <xdr:cNvPr id="21" name="Organigramme : Processus 20"/>
        <xdr:cNvSpPr/>
      </xdr:nvSpPr>
      <xdr:spPr bwMode="auto">
        <a:xfrm>
          <a:off x="4857750" y="990602"/>
          <a:ext cx="1647825" cy="405651"/>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solidFill>
                <a:sysClr val="windowText" lastClr="000000"/>
              </a:solidFill>
            </a:rPr>
            <a:t>zone de manoeuvre exigue</a:t>
          </a:r>
        </a:p>
      </xdr:txBody>
    </xdr:sp>
    <xdr:clientData/>
  </xdr:twoCellAnchor>
  <xdr:twoCellAnchor>
    <xdr:from>
      <xdr:col>8</xdr:col>
      <xdr:colOff>390524</xdr:colOff>
      <xdr:row>3</xdr:row>
      <xdr:rowOff>16809</xdr:rowOff>
    </xdr:from>
    <xdr:to>
      <xdr:col>9</xdr:col>
      <xdr:colOff>57150</xdr:colOff>
      <xdr:row>5</xdr:row>
      <xdr:rowOff>131109</xdr:rowOff>
    </xdr:to>
    <xdr:cxnSp macro="">
      <xdr:nvCxnSpPr>
        <xdr:cNvPr id="22" name="Connecteur en angle 21"/>
        <xdr:cNvCxnSpPr>
          <a:stCxn id="15" idx="3"/>
          <a:endCxn id="12" idx="1"/>
        </xdr:cNvCxnSpPr>
      </xdr:nvCxnSpPr>
      <xdr:spPr bwMode="auto">
        <a:xfrm>
          <a:off x="6486524" y="502584"/>
          <a:ext cx="428626" cy="43815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xdr:col>
      <xdr:colOff>133351</xdr:colOff>
      <xdr:row>12</xdr:row>
      <xdr:rowOff>133632</xdr:rowOff>
    </xdr:from>
    <xdr:to>
      <xdr:col>11</xdr:col>
      <xdr:colOff>581025</xdr:colOff>
      <xdr:row>20</xdr:row>
      <xdr:rowOff>111225</xdr:rowOff>
    </xdr:to>
    <xdr:cxnSp macro="">
      <xdr:nvCxnSpPr>
        <xdr:cNvPr id="23" name="Connecteur en angle 22"/>
        <xdr:cNvCxnSpPr>
          <a:stCxn id="5" idx="1"/>
          <a:endCxn id="13" idx="3"/>
        </xdr:cNvCxnSpPr>
      </xdr:nvCxnSpPr>
      <xdr:spPr bwMode="auto">
        <a:xfrm rot="10800000" flipV="1">
          <a:off x="8515351" y="2076732"/>
          <a:ext cx="447674" cy="127299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xdr:col>
      <xdr:colOff>705971</xdr:colOff>
      <xdr:row>4</xdr:row>
      <xdr:rowOff>145676</xdr:rowOff>
    </xdr:from>
    <xdr:to>
      <xdr:col>5</xdr:col>
      <xdr:colOff>753036</xdr:colOff>
      <xdr:row>7</xdr:row>
      <xdr:rowOff>33617</xdr:rowOff>
    </xdr:to>
    <xdr:sp macro="" textlink="">
      <xdr:nvSpPr>
        <xdr:cNvPr id="24" name="Organigramme : Processus 23"/>
        <xdr:cNvSpPr/>
      </xdr:nvSpPr>
      <xdr:spPr bwMode="auto">
        <a:xfrm>
          <a:off x="2991971" y="793376"/>
          <a:ext cx="1571065" cy="373716"/>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Présence</a:t>
          </a:r>
          <a:r>
            <a:rPr lang="fr-FR" sz="1100" baseline="0"/>
            <a:t> de pilier</a:t>
          </a:r>
          <a:endParaRPr lang="fr-FR" sz="1100"/>
        </a:p>
      </xdr:txBody>
    </xdr:sp>
    <xdr:clientData/>
  </xdr:twoCellAnchor>
  <xdr:twoCellAnchor>
    <xdr:from>
      <xdr:col>3</xdr:col>
      <xdr:colOff>705972</xdr:colOff>
      <xdr:row>7</xdr:row>
      <xdr:rowOff>122145</xdr:rowOff>
    </xdr:from>
    <xdr:to>
      <xdr:col>5</xdr:col>
      <xdr:colOff>760880</xdr:colOff>
      <xdr:row>10</xdr:row>
      <xdr:rowOff>112058</xdr:rowOff>
    </xdr:to>
    <xdr:sp macro="" textlink="">
      <xdr:nvSpPr>
        <xdr:cNvPr id="25" name="Organigramme : Processus 24"/>
        <xdr:cNvSpPr/>
      </xdr:nvSpPr>
      <xdr:spPr bwMode="auto">
        <a:xfrm>
          <a:off x="2991972" y="1255620"/>
          <a:ext cx="1578908" cy="475688"/>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solidFill>
                <a:sysClr val="windowText" lastClr="000000"/>
              </a:solidFill>
            </a:rPr>
            <a:t>zone d'accès à l'atelier de production</a:t>
          </a:r>
        </a:p>
      </xdr:txBody>
    </xdr:sp>
    <xdr:clientData/>
  </xdr:twoCellAnchor>
  <xdr:twoCellAnchor>
    <xdr:from>
      <xdr:col>2</xdr:col>
      <xdr:colOff>549087</xdr:colOff>
      <xdr:row>15</xdr:row>
      <xdr:rowOff>22412</xdr:rowOff>
    </xdr:from>
    <xdr:to>
      <xdr:col>3</xdr:col>
      <xdr:colOff>470646</xdr:colOff>
      <xdr:row>17</xdr:row>
      <xdr:rowOff>134471</xdr:rowOff>
    </xdr:to>
    <xdr:sp macro="" textlink="">
      <xdr:nvSpPr>
        <xdr:cNvPr id="26" name="Flèche droite 25"/>
        <xdr:cNvSpPr/>
      </xdr:nvSpPr>
      <xdr:spPr bwMode="auto">
        <a:xfrm>
          <a:off x="2073087" y="2451287"/>
          <a:ext cx="683559" cy="435909"/>
        </a:xfrm>
        <a:prstGeom prst="rightArrow">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r>
            <a:rPr lang="fr-FR" sz="1100" baseline="0"/>
            <a:t> AC 1 et 2</a:t>
          </a:r>
          <a:endParaRPr lang="fr-FR" sz="1100"/>
        </a:p>
      </xdr:txBody>
    </xdr:sp>
    <xdr:clientData/>
  </xdr:twoCellAnchor>
  <xdr:twoCellAnchor>
    <xdr:from>
      <xdr:col>3</xdr:col>
      <xdr:colOff>156882</xdr:colOff>
      <xdr:row>1</xdr:row>
      <xdr:rowOff>0</xdr:rowOff>
    </xdr:from>
    <xdr:to>
      <xdr:col>3</xdr:col>
      <xdr:colOff>683558</xdr:colOff>
      <xdr:row>3</xdr:row>
      <xdr:rowOff>112059</xdr:rowOff>
    </xdr:to>
    <xdr:sp macro="" textlink="">
      <xdr:nvSpPr>
        <xdr:cNvPr id="27" name="Flèche droite 26"/>
        <xdr:cNvSpPr/>
      </xdr:nvSpPr>
      <xdr:spPr bwMode="auto">
        <a:xfrm rot="406825">
          <a:off x="2442882" y="161925"/>
          <a:ext cx="526676" cy="435909"/>
        </a:xfrm>
        <a:prstGeom prst="rightArrow">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r>
            <a:rPr lang="fr-FR" sz="1100" baseline="0"/>
            <a:t> AC 2</a:t>
          </a:r>
          <a:endParaRPr lang="fr-FR" sz="1100"/>
        </a:p>
      </xdr:txBody>
    </xdr:sp>
    <xdr:clientData/>
  </xdr:twoCellAnchor>
  <xdr:twoCellAnchor>
    <xdr:from>
      <xdr:col>8</xdr:col>
      <xdr:colOff>320489</xdr:colOff>
      <xdr:row>3</xdr:row>
      <xdr:rowOff>152401</xdr:rowOff>
    </xdr:from>
    <xdr:to>
      <xdr:col>9</xdr:col>
      <xdr:colOff>85165</xdr:colOff>
      <xdr:row>6</xdr:row>
      <xdr:rowOff>107578</xdr:rowOff>
    </xdr:to>
    <xdr:sp macro="" textlink="">
      <xdr:nvSpPr>
        <xdr:cNvPr id="28" name="Flèche droite 27"/>
        <xdr:cNvSpPr/>
      </xdr:nvSpPr>
      <xdr:spPr bwMode="auto">
        <a:xfrm rot="9037776">
          <a:off x="6416489" y="638176"/>
          <a:ext cx="526676" cy="440952"/>
        </a:xfrm>
        <a:prstGeom prst="rightArrow">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r>
            <a:rPr lang="fr-FR" sz="1100" baseline="0"/>
            <a:t> AC 1</a:t>
          </a:r>
          <a:endParaRPr lang="fr-FR" sz="1100"/>
        </a:p>
      </xdr:txBody>
    </xdr:sp>
    <xdr:clientData/>
  </xdr:twoCellAnchor>
  <xdr:twoCellAnchor>
    <xdr:from>
      <xdr:col>8</xdr:col>
      <xdr:colOff>438151</xdr:colOff>
      <xdr:row>5</xdr:row>
      <xdr:rowOff>131109</xdr:rowOff>
    </xdr:from>
    <xdr:to>
      <xdr:col>9</xdr:col>
      <xdr:colOff>57150</xdr:colOff>
      <xdr:row>10</xdr:row>
      <xdr:rowOff>123265</xdr:rowOff>
    </xdr:to>
    <xdr:cxnSp macro="">
      <xdr:nvCxnSpPr>
        <xdr:cNvPr id="29" name="Connecteur en angle 28"/>
        <xdr:cNvCxnSpPr>
          <a:stCxn id="14" idx="3"/>
          <a:endCxn id="12" idx="1"/>
        </xdr:cNvCxnSpPr>
      </xdr:nvCxnSpPr>
      <xdr:spPr bwMode="auto">
        <a:xfrm flipV="1">
          <a:off x="6534151" y="940734"/>
          <a:ext cx="380999" cy="801781"/>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753036</xdr:colOff>
      <xdr:row>6</xdr:row>
      <xdr:rowOff>11205</xdr:rowOff>
    </xdr:from>
    <xdr:to>
      <xdr:col>6</xdr:col>
      <xdr:colOff>285750</xdr:colOff>
      <xdr:row>7</xdr:row>
      <xdr:rowOff>59953</xdr:rowOff>
    </xdr:to>
    <xdr:cxnSp macro="">
      <xdr:nvCxnSpPr>
        <xdr:cNvPr id="30" name="Connecteur en angle 29"/>
        <xdr:cNvCxnSpPr>
          <a:stCxn id="24" idx="3"/>
          <a:endCxn id="21" idx="1"/>
        </xdr:cNvCxnSpPr>
      </xdr:nvCxnSpPr>
      <xdr:spPr bwMode="auto">
        <a:xfrm>
          <a:off x="4563036" y="982755"/>
          <a:ext cx="294714" cy="210673"/>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760880</xdr:colOff>
      <xdr:row>7</xdr:row>
      <xdr:rowOff>59953</xdr:rowOff>
    </xdr:from>
    <xdr:to>
      <xdr:col>6</xdr:col>
      <xdr:colOff>285750</xdr:colOff>
      <xdr:row>9</xdr:row>
      <xdr:rowOff>38661</xdr:rowOff>
    </xdr:to>
    <xdr:cxnSp macro="">
      <xdr:nvCxnSpPr>
        <xdr:cNvPr id="31" name="Connecteur en angle 30"/>
        <xdr:cNvCxnSpPr>
          <a:stCxn id="25" idx="3"/>
          <a:endCxn id="21" idx="1"/>
        </xdr:cNvCxnSpPr>
      </xdr:nvCxnSpPr>
      <xdr:spPr bwMode="auto">
        <a:xfrm flipV="1">
          <a:off x="4570880" y="1193428"/>
          <a:ext cx="286870" cy="302558"/>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302559</xdr:colOff>
      <xdr:row>13</xdr:row>
      <xdr:rowOff>44823</xdr:rowOff>
    </xdr:from>
    <xdr:to>
      <xdr:col>8</xdr:col>
      <xdr:colOff>459441</xdr:colOff>
      <xdr:row>15</xdr:row>
      <xdr:rowOff>149599</xdr:rowOff>
    </xdr:to>
    <xdr:sp macro="" textlink="">
      <xdr:nvSpPr>
        <xdr:cNvPr id="32" name="Text Box 1"/>
        <xdr:cNvSpPr txBox="1">
          <a:spLocks noChangeArrowheads="1"/>
        </xdr:cNvSpPr>
      </xdr:nvSpPr>
      <xdr:spPr bwMode="auto">
        <a:xfrm>
          <a:off x="4874559" y="2149848"/>
          <a:ext cx="1680882" cy="42862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r>
            <a:rPr lang="fr-FR" sz="1100">
              <a:effectLst/>
              <a:latin typeface="+mn-lt"/>
              <a:ea typeface="+mn-ea"/>
              <a:cs typeface="+mn-cs"/>
            </a:rPr>
            <a:t>zone de dépose dans</a:t>
          </a:r>
          <a:r>
            <a:rPr lang="fr-FR" sz="1100" baseline="0">
              <a:effectLst/>
              <a:latin typeface="+mn-lt"/>
              <a:ea typeface="+mn-ea"/>
              <a:cs typeface="+mn-cs"/>
            </a:rPr>
            <a:t> le dispensing exigue</a:t>
          </a:r>
          <a:endParaRPr lang="fr-FR" sz="1000">
            <a:effectLst/>
          </a:endParaRPr>
        </a:p>
      </xdr:txBody>
    </xdr:sp>
    <xdr:clientData/>
  </xdr:twoCellAnchor>
  <xdr:twoCellAnchor>
    <xdr:from>
      <xdr:col>8</xdr:col>
      <xdr:colOff>459441</xdr:colOff>
      <xdr:row>5</xdr:row>
      <xdr:rowOff>131109</xdr:rowOff>
    </xdr:from>
    <xdr:to>
      <xdr:col>9</xdr:col>
      <xdr:colOff>57150</xdr:colOff>
      <xdr:row>14</xdr:row>
      <xdr:rowOff>97211</xdr:rowOff>
    </xdr:to>
    <xdr:cxnSp macro="">
      <xdr:nvCxnSpPr>
        <xdr:cNvPr id="33" name="Connecteur en angle 32"/>
        <xdr:cNvCxnSpPr>
          <a:stCxn id="32" idx="3"/>
          <a:endCxn id="12" idx="1"/>
        </xdr:cNvCxnSpPr>
      </xdr:nvCxnSpPr>
      <xdr:spPr bwMode="auto">
        <a:xfrm flipV="1">
          <a:off x="6555441" y="940734"/>
          <a:ext cx="359709" cy="1423427"/>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xdr:col>
      <xdr:colOff>739588</xdr:colOff>
      <xdr:row>12</xdr:row>
      <xdr:rowOff>33618</xdr:rowOff>
    </xdr:from>
    <xdr:to>
      <xdr:col>6</xdr:col>
      <xdr:colOff>24653</xdr:colOff>
      <xdr:row>14</xdr:row>
      <xdr:rowOff>78441</xdr:rowOff>
    </xdr:to>
    <xdr:sp macro="" textlink="">
      <xdr:nvSpPr>
        <xdr:cNvPr id="34" name="Organigramme : Processus 33"/>
        <xdr:cNvSpPr/>
      </xdr:nvSpPr>
      <xdr:spPr bwMode="auto">
        <a:xfrm>
          <a:off x="3025588" y="1976718"/>
          <a:ext cx="1571065" cy="368673"/>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joints</a:t>
          </a:r>
          <a:r>
            <a:rPr lang="fr-FR" sz="1100" baseline="0"/>
            <a:t> de porte abimés</a:t>
          </a:r>
          <a:endParaRPr lang="fr-FR" sz="1100"/>
        </a:p>
      </xdr:txBody>
    </xdr:sp>
    <xdr:clientData/>
  </xdr:twoCellAnchor>
  <xdr:twoCellAnchor>
    <xdr:from>
      <xdr:col>3</xdr:col>
      <xdr:colOff>739589</xdr:colOff>
      <xdr:row>15</xdr:row>
      <xdr:rowOff>10087</xdr:rowOff>
    </xdr:from>
    <xdr:to>
      <xdr:col>6</xdr:col>
      <xdr:colOff>32497</xdr:colOff>
      <xdr:row>18</xdr:row>
      <xdr:rowOff>1</xdr:rowOff>
    </xdr:to>
    <xdr:sp macro="" textlink="">
      <xdr:nvSpPr>
        <xdr:cNvPr id="35" name="Organigramme : Processus 34"/>
        <xdr:cNvSpPr/>
      </xdr:nvSpPr>
      <xdr:spPr bwMode="auto">
        <a:xfrm>
          <a:off x="3025589" y="2438962"/>
          <a:ext cx="1578908" cy="475689"/>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solidFill>
                <a:sysClr val="windowText" lastClr="000000"/>
              </a:solidFill>
            </a:rPr>
            <a:t>Problème</a:t>
          </a:r>
          <a:r>
            <a:rPr lang="fr-FR" sz="1100" baseline="0">
              <a:solidFill>
                <a:sysClr val="windowText" lastClr="000000"/>
              </a:solidFill>
            </a:rPr>
            <a:t> d'agencement des IBC dans le dispensing</a:t>
          </a:r>
          <a:endParaRPr lang="fr-FR" sz="1100">
            <a:solidFill>
              <a:sysClr val="windowText" lastClr="000000"/>
            </a:solidFill>
          </a:endParaRPr>
        </a:p>
      </xdr:txBody>
    </xdr:sp>
    <xdr:clientData/>
  </xdr:twoCellAnchor>
  <xdr:twoCellAnchor>
    <xdr:from>
      <xdr:col>9</xdr:col>
      <xdr:colOff>493060</xdr:colOff>
      <xdr:row>33</xdr:row>
      <xdr:rowOff>33617</xdr:rowOff>
    </xdr:from>
    <xdr:to>
      <xdr:col>11</xdr:col>
      <xdr:colOff>64435</xdr:colOff>
      <xdr:row>34</xdr:row>
      <xdr:rowOff>147917</xdr:rowOff>
    </xdr:to>
    <xdr:sp macro="" textlink="">
      <xdr:nvSpPr>
        <xdr:cNvPr id="36" name="Organigramme : Processus 35"/>
        <xdr:cNvSpPr/>
      </xdr:nvSpPr>
      <xdr:spPr bwMode="auto">
        <a:xfrm>
          <a:off x="7351060" y="5377142"/>
          <a:ext cx="1095375" cy="276225"/>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porte fermée</a:t>
          </a:r>
        </a:p>
      </xdr:txBody>
    </xdr:sp>
    <xdr:clientData/>
  </xdr:twoCellAnchor>
  <xdr:twoCellAnchor>
    <xdr:from>
      <xdr:col>7</xdr:col>
      <xdr:colOff>403412</xdr:colOff>
      <xdr:row>31</xdr:row>
      <xdr:rowOff>134470</xdr:rowOff>
    </xdr:from>
    <xdr:to>
      <xdr:col>8</xdr:col>
      <xdr:colOff>736787</xdr:colOff>
      <xdr:row>36</xdr:row>
      <xdr:rowOff>56029</xdr:rowOff>
    </xdr:to>
    <xdr:sp macro="" textlink="">
      <xdr:nvSpPr>
        <xdr:cNvPr id="37" name="Organigramme : Processus 36"/>
        <xdr:cNvSpPr/>
      </xdr:nvSpPr>
      <xdr:spPr bwMode="auto">
        <a:xfrm>
          <a:off x="5737412" y="5154145"/>
          <a:ext cx="1095375" cy="731184"/>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Conditions</a:t>
          </a:r>
          <a:r>
            <a:rPr lang="fr-FR" sz="1100" baseline="0"/>
            <a:t> de stockage  des produits chimiques</a:t>
          </a:r>
          <a:endParaRPr lang="fr-FR" sz="1100"/>
        </a:p>
      </xdr:txBody>
    </xdr:sp>
    <xdr:clientData/>
  </xdr:twoCellAnchor>
  <xdr:twoCellAnchor>
    <xdr:from>
      <xdr:col>11</xdr:col>
      <xdr:colOff>104775</xdr:colOff>
      <xdr:row>26</xdr:row>
      <xdr:rowOff>133351</xdr:rowOff>
    </xdr:from>
    <xdr:to>
      <xdr:col>11</xdr:col>
      <xdr:colOff>590550</xdr:colOff>
      <xdr:row>30</xdr:row>
      <xdr:rowOff>2522</xdr:rowOff>
    </xdr:to>
    <xdr:cxnSp macro="">
      <xdr:nvCxnSpPr>
        <xdr:cNvPr id="38" name="Connecteur en angle 37"/>
        <xdr:cNvCxnSpPr>
          <a:stCxn id="7" idx="3"/>
          <a:endCxn id="3" idx="1"/>
        </xdr:cNvCxnSpPr>
      </xdr:nvCxnSpPr>
      <xdr:spPr bwMode="auto">
        <a:xfrm>
          <a:off x="8486775" y="4343401"/>
          <a:ext cx="485775" cy="516871"/>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xdr:col>
      <xdr:colOff>64435</xdr:colOff>
      <xdr:row>30</xdr:row>
      <xdr:rowOff>2522</xdr:rowOff>
    </xdr:from>
    <xdr:to>
      <xdr:col>11</xdr:col>
      <xdr:colOff>590550</xdr:colOff>
      <xdr:row>34</xdr:row>
      <xdr:rowOff>12326</xdr:rowOff>
    </xdr:to>
    <xdr:cxnSp macro="">
      <xdr:nvCxnSpPr>
        <xdr:cNvPr id="39" name="Connecteur en angle 38"/>
        <xdr:cNvCxnSpPr>
          <a:stCxn id="36" idx="3"/>
          <a:endCxn id="3" idx="1"/>
        </xdr:cNvCxnSpPr>
      </xdr:nvCxnSpPr>
      <xdr:spPr bwMode="auto">
        <a:xfrm flipV="1">
          <a:off x="8446435" y="4860272"/>
          <a:ext cx="526115" cy="657504"/>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xdr:col>
      <xdr:colOff>736787</xdr:colOff>
      <xdr:row>34</xdr:row>
      <xdr:rowOff>12326</xdr:rowOff>
    </xdr:from>
    <xdr:to>
      <xdr:col>9</xdr:col>
      <xdr:colOff>493060</xdr:colOff>
      <xdr:row>34</xdr:row>
      <xdr:rowOff>16809</xdr:rowOff>
    </xdr:to>
    <xdr:cxnSp macro="">
      <xdr:nvCxnSpPr>
        <xdr:cNvPr id="40" name="Connecteur droit 39"/>
        <xdr:cNvCxnSpPr>
          <a:stCxn id="37" idx="3"/>
          <a:endCxn id="36" idx="1"/>
        </xdr:cNvCxnSpPr>
      </xdr:nvCxnSpPr>
      <xdr:spPr bwMode="auto">
        <a:xfrm flipV="1">
          <a:off x="6832787" y="5517776"/>
          <a:ext cx="518273" cy="448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24653</xdr:colOff>
      <xdr:row>13</xdr:row>
      <xdr:rowOff>56030</xdr:rowOff>
    </xdr:from>
    <xdr:to>
      <xdr:col>7</xdr:col>
      <xdr:colOff>126071</xdr:colOff>
      <xdr:row>17</xdr:row>
      <xdr:rowOff>108708</xdr:rowOff>
    </xdr:to>
    <xdr:cxnSp macro="">
      <xdr:nvCxnSpPr>
        <xdr:cNvPr id="41" name="Connecteur en angle 40"/>
        <xdr:cNvCxnSpPr>
          <a:stCxn id="16" idx="1"/>
          <a:endCxn id="34" idx="3"/>
        </xdr:cNvCxnSpPr>
      </xdr:nvCxnSpPr>
      <xdr:spPr bwMode="auto">
        <a:xfrm rot="10800000">
          <a:off x="4596653" y="2161055"/>
          <a:ext cx="863418" cy="700378"/>
        </a:xfrm>
        <a:prstGeom prst="bentConnector3">
          <a:avLst>
            <a:gd name="adj1" fmla="val 73360"/>
          </a:avLst>
        </a:prstGeom>
        <a:solidFill>
          <a:srgbClr val="FFFFFF"/>
        </a:solidFill>
        <a:ln w="19050" cap="flat" cmpd="sng" algn="ctr">
          <a:solidFill>
            <a:schemeClr val="accent1"/>
          </a:solidFill>
          <a:prstDash val="solid"/>
          <a:round/>
          <a:headEnd type="none" w="med" len="med"/>
          <a:tailEnd type="none" w="med" len="med"/>
        </a:ln>
        <a:effectLst/>
      </xdr:spPr>
    </xdr:cxnSp>
    <xdr:clientData/>
  </xdr:twoCellAnchor>
  <xdr:twoCellAnchor>
    <xdr:from>
      <xdr:col>9</xdr:col>
      <xdr:colOff>211796</xdr:colOff>
      <xdr:row>12</xdr:row>
      <xdr:rowOff>133632</xdr:rowOff>
    </xdr:from>
    <xdr:to>
      <xdr:col>11</xdr:col>
      <xdr:colOff>581025</xdr:colOff>
      <xdr:row>17</xdr:row>
      <xdr:rowOff>108707</xdr:rowOff>
    </xdr:to>
    <xdr:cxnSp macro="">
      <xdr:nvCxnSpPr>
        <xdr:cNvPr id="42" name="Connecteur en angle 41"/>
        <xdr:cNvCxnSpPr>
          <a:stCxn id="16" idx="3"/>
          <a:endCxn id="5" idx="1"/>
        </xdr:cNvCxnSpPr>
      </xdr:nvCxnSpPr>
      <xdr:spPr bwMode="auto">
        <a:xfrm flipV="1">
          <a:off x="7069796" y="2076732"/>
          <a:ext cx="1893229" cy="784700"/>
        </a:xfrm>
        <a:prstGeom prst="bentConnector3">
          <a:avLst>
            <a:gd name="adj1" fmla="val 87881"/>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24653</xdr:colOff>
      <xdr:row>13</xdr:row>
      <xdr:rowOff>67235</xdr:rowOff>
    </xdr:from>
    <xdr:to>
      <xdr:col>6</xdr:col>
      <xdr:colOff>302559</xdr:colOff>
      <xdr:row>14</xdr:row>
      <xdr:rowOff>108417</xdr:rowOff>
    </xdr:to>
    <xdr:cxnSp macro="">
      <xdr:nvCxnSpPr>
        <xdr:cNvPr id="43" name="Connecteur en angle 42"/>
        <xdr:cNvCxnSpPr/>
      </xdr:nvCxnSpPr>
      <xdr:spPr bwMode="auto">
        <a:xfrm>
          <a:off x="4596653" y="2172260"/>
          <a:ext cx="277906" cy="203107"/>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32497</xdr:colOff>
      <xdr:row>14</xdr:row>
      <xdr:rowOff>97211</xdr:rowOff>
    </xdr:from>
    <xdr:to>
      <xdr:col>6</xdr:col>
      <xdr:colOff>302559</xdr:colOff>
      <xdr:row>16</xdr:row>
      <xdr:rowOff>83485</xdr:rowOff>
    </xdr:to>
    <xdr:cxnSp macro="">
      <xdr:nvCxnSpPr>
        <xdr:cNvPr id="44" name="Connecteur en angle 43"/>
        <xdr:cNvCxnSpPr>
          <a:stCxn id="35" idx="3"/>
          <a:endCxn id="32" idx="1"/>
        </xdr:cNvCxnSpPr>
      </xdr:nvCxnSpPr>
      <xdr:spPr bwMode="auto">
        <a:xfrm flipV="1">
          <a:off x="4604497" y="2364161"/>
          <a:ext cx="270062" cy="310124"/>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302560</xdr:colOff>
      <xdr:row>14</xdr:row>
      <xdr:rowOff>97211</xdr:rowOff>
    </xdr:from>
    <xdr:to>
      <xdr:col>7</xdr:col>
      <xdr:colOff>392207</xdr:colOff>
      <xdr:row>22</xdr:row>
      <xdr:rowOff>58832</xdr:rowOff>
    </xdr:to>
    <xdr:cxnSp macro="">
      <xdr:nvCxnSpPr>
        <xdr:cNvPr id="45" name="Connecteur en angle 44"/>
        <xdr:cNvCxnSpPr>
          <a:stCxn id="46" idx="1"/>
          <a:endCxn id="32" idx="1"/>
        </xdr:cNvCxnSpPr>
      </xdr:nvCxnSpPr>
      <xdr:spPr bwMode="auto">
        <a:xfrm rot="10800000">
          <a:off x="4874560" y="2364161"/>
          <a:ext cx="851647" cy="1257021"/>
        </a:xfrm>
        <a:prstGeom prst="bentConnector3">
          <a:avLst>
            <a:gd name="adj1" fmla="val 117631"/>
          </a:avLst>
        </a:prstGeom>
        <a:solidFill>
          <a:srgbClr val="FFFFFF"/>
        </a:solidFill>
        <a:ln w="19050" cap="flat" cmpd="sng" algn="ctr">
          <a:solidFill>
            <a:schemeClr val="accent1"/>
          </a:solidFill>
          <a:prstDash val="solid"/>
          <a:round/>
          <a:headEnd type="none" w="med" len="med"/>
          <a:tailEnd type="none" w="med" len="med"/>
        </a:ln>
        <a:effectLst/>
      </xdr:spPr>
    </xdr:cxnSp>
    <xdr:clientData/>
  </xdr:twoCellAnchor>
  <xdr:twoCellAnchor>
    <xdr:from>
      <xdr:col>7</xdr:col>
      <xdr:colOff>392206</xdr:colOff>
      <xdr:row>21</xdr:row>
      <xdr:rowOff>44825</xdr:rowOff>
    </xdr:from>
    <xdr:to>
      <xdr:col>8</xdr:col>
      <xdr:colOff>680757</xdr:colOff>
      <xdr:row>23</xdr:row>
      <xdr:rowOff>72839</xdr:rowOff>
    </xdr:to>
    <xdr:sp macro="" textlink="">
      <xdr:nvSpPr>
        <xdr:cNvPr id="46" name="Organigramme : Processus 45"/>
        <xdr:cNvSpPr/>
      </xdr:nvSpPr>
      <xdr:spPr bwMode="auto">
        <a:xfrm>
          <a:off x="5726206" y="3445250"/>
          <a:ext cx="1050551" cy="351864"/>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appro.</a:t>
          </a:r>
          <a:r>
            <a:rPr lang="fr-FR" sz="1100" baseline="0"/>
            <a:t> bord de ligne</a:t>
          </a:r>
          <a:endParaRPr lang="fr-FR" sz="1100"/>
        </a:p>
      </xdr:txBody>
    </xdr:sp>
    <xdr:clientData/>
  </xdr:twoCellAnchor>
  <xdr:twoCellAnchor>
    <xdr:from>
      <xdr:col>8</xdr:col>
      <xdr:colOff>680757</xdr:colOff>
      <xdr:row>22</xdr:row>
      <xdr:rowOff>58832</xdr:rowOff>
    </xdr:from>
    <xdr:to>
      <xdr:col>9</xdr:col>
      <xdr:colOff>533400</xdr:colOff>
      <xdr:row>26</xdr:row>
      <xdr:rowOff>133351</xdr:rowOff>
    </xdr:to>
    <xdr:cxnSp macro="">
      <xdr:nvCxnSpPr>
        <xdr:cNvPr id="47" name="Connecteur en angle 46"/>
        <xdr:cNvCxnSpPr>
          <a:stCxn id="46" idx="3"/>
          <a:endCxn id="7" idx="1"/>
        </xdr:cNvCxnSpPr>
      </xdr:nvCxnSpPr>
      <xdr:spPr bwMode="auto">
        <a:xfrm>
          <a:off x="6776757" y="3621182"/>
          <a:ext cx="614643" cy="722219"/>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xdr:col>
      <xdr:colOff>739590</xdr:colOff>
      <xdr:row>16</xdr:row>
      <xdr:rowOff>83486</xdr:rowOff>
    </xdr:from>
    <xdr:to>
      <xdr:col>7</xdr:col>
      <xdr:colOff>369795</xdr:colOff>
      <xdr:row>24</xdr:row>
      <xdr:rowOff>142877</xdr:rowOff>
    </xdr:to>
    <xdr:cxnSp macro="">
      <xdr:nvCxnSpPr>
        <xdr:cNvPr id="48" name="Connecteur en angle 47"/>
        <xdr:cNvCxnSpPr>
          <a:stCxn id="8" idx="1"/>
          <a:endCxn id="35" idx="1"/>
        </xdr:cNvCxnSpPr>
      </xdr:nvCxnSpPr>
      <xdr:spPr bwMode="auto">
        <a:xfrm rot="10800000">
          <a:off x="3025590" y="2674286"/>
          <a:ext cx="2678205" cy="1354791"/>
        </a:xfrm>
        <a:prstGeom prst="bentConnector3">
          <a:avLst>
            <a:gd name="adj1" fmla="val 108536"/>
          </a:avLst>
        </a:prstGeom>
        <a:solidFill>
          <a:srgbClr val="FFFFFF"/>
        </a:solidFill>
        <a:ln w="19050" cap="flat" cmpd="sng" algn="ctr">
          <a:solidFill>
            <a:schemeClr val="accent1"/>
          </a:solidFill>
          <a:prstDash val="solid"/>
          <a:round/>
          <a:headEnd type="none" w="med" len="med"/>
          <a:tailEnd type="none" w="med" len="med"/>
        </a:ln>
        <a:effectLst/>
      </xdr:spPr>
    </xdr:cxnSp>
    <xdr:clientData/>
  </xdr:twoCellAnchor>
  <xdr:twoCellAnchor>
    <xdr:from>
      <xdr:col>11</xdr:col>
      <xdr:colOff>582706</xdr:colOff>
      <xdr:row>19</xdr:row>
      <xdr:rowOff>11205</xdr:rowOff>
    </xdr:from>
    <xdr:to>
      <xdr:col>13</xdr:col>
      <xdr:colOff>154081</xdr:colOff>
      <xdr:row>21</xdr:row>
      <xdr:rowOff>57710</xdr:rowOff>
    </xdr:to>
    <xdr:sp macro="" textlink="">
      <xdr:nvSpPr>
        <xdr:cNvPr id="49" name="Organigramme : Processus 48"/>
        <xdr:cNvSpPr/>
      </xdr:nvSpPr>
      <xdr:spPr bwMode="auto">
        <a:xfrm>
          <a:off x="8964706" y="3087780"/>
          <a:ext cx="1095375" cy="370355"/>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fr-FR" sz="1100"/>
            <a:t>Porte</a:t>
          </a:r>
          <a:r>
            <a:rPr lang="fr-FR" sz="1100" baseline="0"/>
            <a:t> lourde et glissement difficile</a:t>
          </a:r>
          <a:endParaRPr lang="fr-FR" sz="1100"/>
        </a:p>
      </xdr:txBody>
    </xdr:sp>
    <xdr:clientData/>
  </xdr:twoCellAnchor>
  <xdr:twoCellAnchor>
    <xdr:from>
      <xdr:col>13</xdr:col>
      <xdr:colOff>154081</xdr:colOff>
      <xdr:row>20</xdr:row>
      <xdr:rowOff>34458</xdr:rowOff>
    </xdr:from>
    <xdr:to>
      <xdr:col>13</xdr:col>
      <xdr:colOff>523875</xdr:colOff>
      <xdr:row>20</xdr:row>
      <xdr:rowOff>35019</xdr:rowOff>
    </xdr:to>
    <xdr:cxnSp macro="">
      <xdr:nvCxnSpPr>
        <xdr:cNvPr id="50" name="Connecteur en angle 49"/>
        <xdr:cNvCxnSpPr>
          <a:stCxn id="49" idx="3"/>
          <a:endCxn id="2" idx="1"/>
        </xdr:cNvCxnSpPr>
      </xdr:nvCxnSpPr>
      <xdr:spPr bwMode="auto">
        <a:xfrm>
          <a:off x="10060081" y="3272958"/>
          <a:ext cx="369794" cy="561"/>
        </a:xfrm>
        <a:prstGeom prst="bentConnector3">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xdr:col>
      <xdr:colOff>42990</xdr:colOff>
      <xdr:row>21</xdr:row>
      <xdr:rowOff>23035</xdr:rowOff>
    </xdr:from>
    <xdr:to>
      <xdr:col>11</xdr:col>
      <xdr:colOff>733754</xdr:colOff>
      <xdr:row>25</xdr:row>
      <xdr:rowOff>59439</xdr:rowOff>
    </xdr:to>
    <xdr:sp macro="" textlink="">
      <xdr:nvSpPr>
        <xdr:cNvPr id="51" name="Flèche droite 50"/>
        <xdr:cNvSpPr/>
      </xdr:nvSpPr>
      <xdr:spPr bwMode="auto">
        <a:xfrm rot="12951980">
          <a:off x="8424990" y="3423460"/>
          <a:ext cx="690764" cy="684104"/>
        </a:xfrm>
        <a:prstGeom prst="rightArrow">
          <a:avLst>
            <a:gd name="adj1" fmla="val 59427"/>
            <a:gd name="adj2" fmla="val 50000"/>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r>
            <a:rPr lang="fr-FR" sz="1100" baseline="0">
              <a:solidFill>
                <a:sysClr val="windowText" lastClr="000000"/>
              </a:solidFill>
            </a:rPr>
            <a:t> AC 4 +ACI 3</a:t>
          </a:r>
          <a:endParaRPr lang="fr-FR" sz="1100">
            <a:solidFill>
              <a:sysClr val="windowText" lastClr="000000"/>
            </a:solidFill>
          </a:endParaRPr>
        </a:p>
      </xdr:txBody>
    </xdr:sp>
    <xdr:clientData/>
  </xdr:twoCellAnchor>
  <xdr:twoCellAnchor>
    <xdr:from>
      <xdr:col>12</xdr:col>
      <xdr:colOff>684273</xdr:colOff>
      <xdr:row>15</xdr:row>
      <xdr:rowOff>50792</xdr:rowOff>
    </xdr:from>
    <xdr:to>
      <xdr:col>13</xdr:col>
      <xdr:colOff>626926</xdr:colOff>
      <xdr:row>19</xdr:row>
      <xdr:rowOff>71403</xdr:rowOff>
    </xdr:to>
    <xdr:sp macro="" textlink="">
      <xdr:nvSpPr>
        <xdr:cNvPr id="52" name="Flèche droite 51"/>
        <xdr:cNvSpPr/>
      </xdr:nvSpPr>
      <xdr:spPr bwMode="auto">
        <a:xfrm rot="9024011">
          <a:off x="9828273" y="2479667"/>
          <a:ext cx="704653" cy="668311"/>
        </a:xfrm>
        <a:prstGeom prst="rightArrow">
          <a:avLst>
            <a:gd name="adj1" fmla="val 60167"/>
            <a:gd name="adj2" fmla="val 50000"/>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r>
            <a:rPr lang="fr-FR" sz="1100" baseline="0">
              <a:solidFill>
                <a:sysClr val="windowText" lastClr="000000"/>
              </a:solidFill>
            </a:rPr>
            <a:t> ACI 1</a:t>
          </a:r>
        </a:p>
        <a:p>
          <a:pPr algn="l"/>
          <a:r>
            <a:rPr lang="fr-FR" sz="1100" baseline="0">
              <a:solidFill>
                <a:sysClr val="windowText" lastClr="000000"/>
              </a:solidFill>
            </a:rPr>
            <a:t> +AC 2</a:t>
          </a:r>
          <a:endParaRPr lang="fr-FR" sz="1100">
            <a:solidFill>
              <a:sysClr val="windowText" lastClr="000000"/>
            </a:solidFill>
          </a:endParaRPr>
        </a:p>
      </xdr:txBody>
    </xdr:sp>
    <xdr:clientData/>
  </xdr:twoCellAnchor>
  <xdr:twoCellAnchor>
    <xdr:from>
      <xdr:col>9</xdr:col>
      <xdr:colOff>224117</xdr:colOff>
      <xdr:row>13</xdr:row>
      <xdr:rowOff>44823</xdr:rowOff>
    </xdr:from>
    <xdr:to>
      <xdr:col>10</xdr:col>
      <xdr:colOff>152881</xdr:colOff>
      <xdr:row>17</xdr:row>
      <xdr:rowOff>81228</xdr:rowOff>
    </xdr:to>
    <xdr:sp macro="" textlink="">
      <xdr:nvSpPr>
        <xdr:cNvPr id="53" name="Flèche droite 52"/>
        <xdr:cNvSpPr/>
      </xdr:nvSpPr>
      <xdr:spPr bwMode="auto">
        <a:xfrm rot="9369690">
          <a:off x="7082117" y="2149848"/>
          <a:ext cx="690764" cy="684105"/>
        </a:xfrm>
        <a:prstGeom prst="rightArrow">
          <a:avLst>
            <a:gd name="adj1" fmla="val 58534"/>
            <a:gd name="adj2" fmla="val 50000"/>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r>
            <a:rPr lang="fr-FR" sz="1100" baseline="0">
              <a:solidFill>
                <a:sysClr val="windowText" lastClr="000000"/>
              </a:solidFill>
            </a:rPr>
            <a:t> AC 3 +ACI 2</a:t>
          </a:r>
          <a:endParaRPr lang="fr-FR" sz="1100">
            <a:solidFill>
              <a:sysClr val="windowText" lastClr="000000"/>
            </a:solidFill>
          </a:endParaRPr>
        </a:p>
      </xdr:txBody>
    </xdr:sp>
    <xdr:clientData/>
  </xdr:twoCellAnchor>
  <xdr:twoCellAnchor>
    <xdr:from>
      <xdr:col>3</xdr:col>
      <xdr:colOff>705972</xdr:colOff>
      <xdr:row>6</xdr:row>
      <xdr:rowOff>11206</xdr:rowOff>
    </xdr:from>
    <xdr:to>
      <xdr:col>3</xdr:col>
      <xdr:colOff>705973</xdr:colOff>
      <xdr:row>9</xdr:row>
      <xdr:rowOff>38662</xdr:rowOff>
    </xdr:to>
    <xdr:cxnSp macro="">
      <xdr:nvCxnSpPr>
        <xdr:cNvPr id="54" name="Connecteur en angle 53"/>
        <xdr:cNvCxnSpPr>
          <a:stCxn id="25" idx="1"/>
          <a:endCxn id="24" idx="1"/>
        </xdr:cNvCxnSpPr>
      </xdr:nvCxnSpPr>
      <xdr:spPr bwMode="auto">
        <a:xfrm rot="10800000">
          <a:off x="2991972" y="982756"/>
          <a:ext cx="1" cy="513231"/>
        </a:xfrm>
        <a:prstGeom prst="bentConnector3">
          <a:avLst>
            <a:gd name="adj1" fmla="val 22860100000"/>
          </a:avLst>
        </a:prstGeom>
        <a:solidFill>
          <a:srgbClr val="FFFFFF"/>
        </a:solidFill>
        <a:ln w="19050" cap="flat" cmpd="sng" algn="ctr">
          <a:solidFill>
            <a:schemeClr val="accent1"/>
          </a:solidFill>
          <a:prstDash val="solid"/>
          <a:round/>
          <a:headEnd type="none" w="med" len="med"/>
          <a:tailEnd type="none" w="med" len="med"/>
        </a:ln>
        <a:effectLst/>
      </xdr:spPr>
    </xdr:cxnSp>
    <xdr:clientData/>
  </xdr:twoCellAnchor>
  <xdr:twoCellAnchor>
    <xdr:from>
      <xdr:col>3</xdr:col>
      <xdr:colOff>481854</xdr:colOff>
      <xdr:row>7</xdr:row>
      <xdr:rowOff>33620</xdr:rowOff>
    </xdr:from>
    <xdr:to>
      <xdr:col>7</xdr:col>
      <xdr:colOff>392206</xdr:colOff>
      <xdr:row>22</xdr:row>
      <xdr:rowOff>58833</xdr:rowOff>
    </xdr:to>
    <xdr:cxnSp macro="">
      <xdr:nvCxnSpPr>
        <xdr:cNvPr id="55" name="Connecteur en angle 54"/>
        <xdr:cNvCxnSpPr>
          <a:stCxn id="46" idx="1"/>
        </xdr:cNvCxnSpPr>
      </xdr:nvCxnSpPr>
      <xdr:spPr bwMode="auto">
        <a:xfrm rot="10800000">
          <a:off x="2767854" y="1167095"/>
          <a:ext cx="2958352" cy="2454088"/>
        </a:xfrm>
        <a:prstGeom prst="bentConnector3">
          <a:avLst>
            <a:gd name="adj1" fmla="val 135606"/>
          </a:avLst>
        </a:prstGeom>
        <a:solidFill>
          <a:srgbClr val="FFFFFF"/>
        </a:solidFill>
        <a:ln w="19050" cap="flat" cmpd="sng" algn="ctr">
          <a:solidFill>
            <a:schemeClr val="accent1"/>
          </a:solidFill>
          <a:prstDash val="solid"/>
          <a:round/>
          <a:headEnd type="none" w="med" len="med"/>
          <a:tailEnd type="none" w="med" len="med"/>
        </a:ln>
        <a:effectLst/>
      </xdr:spPr>
    </xdr:cxnSp>
    <xdr:clientData/>
  </xdr:twoCellAnchor>
  <xdr:twoCellAnchor>
    <xdr:from>
      <xdr:col>3</xdr:col>
      <xdr:colOff>145677</xdr:colOff>
      <xdr:row>11</xdr:row>
      <xdr:rowOff>0</xdr:rowOff>
    </xdr:from>
    <xdr:to>
      <xdr:col>3</xdr:col>
      <xdr:colOff>672353</xdr:colOff>
      <xdr:row>13</xdr:row>
      <xdr:rowOff>112059</xdr:rowOff>
    </xdr:to>
    <xdr:sp macro="" textlink="">
      <xdr:nvSpPr>
        <xdr:cNvPr id="56" name="Flèche droite 55"/>
        <xdr:cNvSpPr/>
      </xdr:nvSpPr>
      <xdr:spPr bwMode="auto">
        <a:xfrm rot="406825">
          <a:off x="2431677" y="1781175"/>
          <a:ext cx="526676" cy="435909"/>
        </a:xfrm>
        <a:prstGeom prst="rightArrow">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r>
            <a:rPr lang="fr-FR" sz="1100" baseline="0"/>
            <a:t> AC 2</a:t>
          </a:r>
          <a:endParaRPr lang="fr-FR" sz="1100"/>
        </a:p>
      </xdr:txBody>
    </xdr:sp>
    <xdr:clientData/>
  </xdr:twoCellAnchor>
  <xdr:twoCellAnchor>
    <xdr:from>
      <xdr:col>13</xdr:col>
      <xdr:colOff>33617</xdr:colOff>
      <xdr:row>8</xdr:row>
      <xdr:rowOff>134471</xdr:rowOff>
    </xdr:from>
    <xdr:to>
      <xdr:col>13</xdr:col>
      <xdr:colOff>560293</xdr:colOff>
      <xdr:row>11</xdr:row>
      <xdr:rowOff>89648</xdr:rowOff>
    </xdr:to>
    <xdr:sp macro="" textlink="">
      <xdr:nvSpPr>
        <xdr:cNvPr id="57" name="Flèche droite 56"/>
        <xdr:cNvSpPr/>
      </xdr:nvSpPr>
      <xdr:spPr bwMode="auto">
        <a:xfrm rot="8543221">
          <a:off x="9939617" y="1429871"/>
          <a:ext cx="526676" cy="440952"/>
        </a:xfrm>
        <a:prstGeom prst="rightArrow">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r>
            <a:rPr lang="fr-FR" sz="1100" baseline="0"/>
            <a:t> AC 2</a:t>
          </a:r>
          <a:endParaRPr lang="fr-FR" sz="1100"/>
        </a:p>
      </xdr:txBody>
    </xdr:sp>
    <xdr:clientData/>
  </xdr:twoCellAnchor>
  <xdr:twoCellAnchor>
    <xdr:from>
      <xdr:col>8</xdr:col>
      <xdr:colOff>392205</xdr:colOff>
      <xdr:row>8</xdr:row>
      <xdr:rowOff>11206</xdr:rowOff>
    </xdr:from>
    <xdr:to>
      <xdr:col>9</xdr:col>
      <xdr:colOff>156881</xdr:colOff>
      <xdr:row>10</xdr:row>
      <xdr:rowOff>123265</xdr:rowOff>
    </xdr:to>
    <xdr:sp macro="" textlink="">
      <xdr:nvSpPr>
        <xdr:cNvPr id="58" name="Flèche droite 57"/>
        <xdr:cNvSpPr/>
      </xdr:nvSpPr>
      <xdr:spPr bwMode="auto">
        <a:xfrm rot="8543221">
          <a:off x="6488205" y="1306606"/>
          <a:ext cx="526676" cy="435909"/>
        </a:xfrm>
        <a:prstGeom prst="rightArrow">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r>
            <a:rPr lang="fr-FR" sz="1100" baseline="0"/>
            <a:t> AC 2</a:t>
          </a:r>
          <a:endParaRPr lang="fr-F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171451</xdr:colOff>
      <xdr:row>4</xdr:row>
      <xdr:rowOff>66675</xdr:rowOff>
    </xdr:from>
    <xdr:to>
      <xdr:col>2</xdr:col>
      <xdr:colOff>1219201</xdr:colOff>
      <xdr:row>8</xdr:row>
      <xdr:rowOff>161924</xdr:rowOff>
    </xdr:to>
    <xdr:sp macro="" textlink="">
      <xdr:nvSpPr>
        <xdr:cNvPr id="2" name="Rectangle à coins arrondis 1"/>
        <xdr:cNvSpPr/>
      </xdr:nvSpPr>
      <xdr:spPr>
        <a:xfrm>
          <a:off x="2447926" y="876300"/>
          <a:ext cx="1047750" cy="85724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fr-FR" sz="1400" b="1" u="sng"/>
            <a:t>MATIERES</a:t>
          </a:r>
        </a:p>
        <a:p>
          <a:pPr algn="ctr"/>
          <a:endParaRPr lang="fr-FR" sz="1400" b="1"/>
        </a:p>
        <a:p>
          <a:pPr algn="ctr"/>
          <a:r>
            <a:rPr lang="fr-FR" sz="1400" b="1"/>
            <a:t>(DONNEES)</a:t>
          </a:r>
        </a:p>
      </xdr:txBody>
    </xdr:sp>
    <xdr:clientData/>
  </xdr:twoCellAnchor>
  <xdr:twoCellAnchor>
    <xdr:from>
      <xdr:col>4</xdr:col>
      <xdr:colOff>219075</xdr:colOff>
      <xdr:row>4</xdr:row>
      <xdr:rowOff>66675</xdr:rowOff>
    </xdr:from>
    <xdr:to>
      <xdr:col>4</xdr:col>
      <xdr:colOff>1276350</xdr:colOff>
      <xdr:row>8</xdr:row>
      <xdr:rowOff>161924</xdr:rowOff>
    </xdr:to>
    <xdr:sp macro="" textlink="">
      <xdr:nvSpPr>
        <xdr:cNvPr id="3" name="Rectangle à coins arrondis 2"/>
        <xdr:cNvSpPr/>
      </xdr:nvSpPr>
      <xdr:spPr>
        <a:xfrm>
          <a:off x="7362825" y="876300"/>
          <a:ext cx="1057275" cy="85724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fr-FR" sz="1400" b="1" u="sng"/>
            <a:t>MATERIEL</a:t>
          </a:r>
        </a:p>
        <a:p>
          <a:pPr algn="ctr"/>
          <a:endParaRPr lang="fr-FR" sz="1400" b="1"/>
        </a:p>
        <a:p>
          <a:pPr algn="ctr"/>
          <a:r>
            <a:rPr lang="fr-FR" sz="1400" b="1"/>
            <a:t>(LOGICIEL)</a:t>
          </a:r>
        </a:p>
      </xdr:txBody>
    </xdr:sp>
    <xdr:clientData/>
  </xdr:twoCellAnchor>
  <xdr:twoCellAnchor>
    <xdr:from>
      <xdr:col>6</xdr:col>
      <xdr:colOff>200024</xdr:colOff>
      <xdr:row>4</xdr:row>
      <xdr:rowOff>66675</xdr:rowOff>
    </xdr:from>
    <xdr:to>
      <xdr:col>6</xdr:col>
      <xdr:colOff>1733549</xdr:colOff>
      <xdr:row>8</xdr:row>
      <xdr:rowOff>161924</xdr:rowOff>
    </xdr:to>
    <xdr:sp macro="" textlink="">
      <xdr:nvSpPr>
        <xdr:cNvPr id="4" name="Rectangle à coins arrondis 3"/>
        <xdr:cNvSpPr/>
      </xdr:nvSpPr>
      <xdr:spPr>
        <a:xfrm>
          <a:off x="12887324" y="876300"/>
          <a:ext cx="1533525" cy="857249"/>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fr-FR" sz="1400" b="1" u="sng"/>
            <a:t>MAIN D'OEUVRE</a:t>
          </a:r>
        </a:p>
        <a:p>
          <a:pPr algn="ctr"/>
          <a:endParaRPr lang="fr-FR" sz="1400" b="1"/>
        </a:p>
        <a:p>
          <a:pPr algn="ctr"/>
          <a:r>
            <a:rPr lang="fr-FR" sz="1400" b="1"/>
            <a:t>(PERSONNEL)</a:t>
          </a:r>
        </a:p>
      </xdr:txBody>
    </xdr:sp>
    <xdr:clientData/>
  </xdr:twoCellAnchor>
  <xdr:twoCellAnchor>
    <xdr:from>
      <xdr:col>3</xdr:col>
      <xdr:colOff>352425</xdr:colOff>
      <xdr:row>26</xdr:row>
      <xdr:rowOff>57150</xdr:rowOff>
    </xdr:from>
    <xdr:to>
      <xdr:col>3</xdr:col>
      <xdr:colOff>1457325</xdr:colOff>
      <xdr:row>32</xdr:row>
      <xdr:rowOff>9525</xdr:rowOff>
    </xdr:to>
    <xdr:sp macro="" textlink="">
      <xdr:nvSpPr>
        <xdr:cNvPr id="5" name="Rectangle à coins arrondis 4"/>
        <xdr:cNvSpPr/>
      </xdr:nvSpPr>
      <xdr:spPr>
        <a:xfrm>
          <a:off x="4248150" y="4752975"/>
          <a:ext cx="1104900" cy="109537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FR" sz="1400" b="1" u="sng"/>
            <a:t>MILIEU</a:t>
          </a:r>
        </a:p>
        <a:p>
          <a:pPr algn="ctr"/>
          <a:endParaRPr lang="fr-FR" sz="1400" b="1"/>
        </a:p>
        <a:p>
          <a:pPr algn="ctr"/>
          <a:r>
            <a:rPr lang="fr-FR" sz="1400" b="1"/>
            <a:t>(Facteurs exogènes)</a:t>
          </a:r>
        </a:p>
      </xdr:txBody>
    </xdr:sp>
    <xdr:clientData/>
  </xdr:twoCellAnchor>
  <xdr:twoCellAnchor>
    <xdr:from>
      <xdr:col>5</xdr:col>
      <xdr:colOff>923925</xdr:colOff>
      <xdr:row>26</xdr:row>
      <xdr:rowOff>57150</xdr:rowOff>
    </xdr:from>
    <xdr:to>
      <xdr:col>5</xdr:col>
      <xdr:colOff>2095500</xdr:colOff>
      <xdr:row>32</xdr:row>
      <xdr:rowOff>9525</xdr:rowOff>
    </xdr:to>
    <xdr:sp macro="" textlink="">
      <xdr:nvSpPr>
        <xdr:cNvPr id="7" name="Rectangle à coins arrondis 6"/>
        <xdr:cNvSpPr/>
      </xdr:nvSpPr>
      <xdr:spPr>
        <a:xfrm>
          <a:off x="8543925" y="4752975"/>
          <a:ext cx="1171575" cy="10953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fr-FR" sz="1400" b="1" u="sng"/>
            <a:t>METHODES</a:t>
          </a:r>
        </a:p>
        <a:p>
          <a:pPr algn="ctr"/>
          <a:endParaRPr lang="fr-FR" sz="1400" b="1"/>
        </a:p>
        <a:p>
          <a:pPr algn="ctr"/>
          <a:r>
            <a:rPr lang="fr-FR" sz="1400" b="1"/>
            <a:t>(Façons</a:t>
          </a:r>
          <a:r>
            <a:rPr lang="fr-FR" sz="1400" b="1" baseline="0"/>
            <a:t> de travailler</a:t>
          </a:r>
          <a:r>
            <a:rPr lang="fr-FR" sz="1400" b="1"/>
            <a:t>)</a:t>
          </a:r>
        </a:p>
      </xdr:txBody>
    </xdr:sp>
    <xdr:clientData/>
  </xdr:twoCellAnchor>
  <xdr:twoCellAnchor>
    <xdr:from>
      <xdr:col>2</xdr:col>
      <xdr:colOff>695326</xdr:colOff>
      <xdr:row>8</xdr:row>
      <xdr:rowOff>161924</xdr:rowOff>
    </xdr:from>
    <xdr:to>
      <xdr:col>2</xdr:col>
      <xdr:colOff>1847850</xdr:colOff>
      <xdr:row>17</xdr:row>
      <xdr:rowOff>19050</xdr:rowOff>
    </xdr:to>
    <xdr:cxnSp macro="">
      <xdr:nvCxnSpPr>
        <xdr:cNvPr id="9" name="Connecteur droit 8"/>
        <xdr:cNvCxnSpPr>
          <a:stCxn id="2" idx="2"/>
        </xdr:cNvCxnSpPr>
      </xdr:nvCxnSpPr>
      <xdr:spPr>
        <a:xfrm>
          <a:off x="2971801" y="1733549"/>
          <a:ext cx="1152524" cy="1571626"/>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723900</xdr:colOff>
      <xdr:row>8</xdr:row>
      <xdr:rowOff>171450</xdr:rowOff>
    </xdr:from>
    <xdr:to>
      <xdr:col>4</xdr:col>
      <xdr:colOff>1638300</xdr:colOff>
      <xdr:row>17</xdr:row>
      <xdr:rowOff>28576</xdr:rowOff>
    </xdr:to>
    <xdr:cxnSp macro="">
      <xdr:nvCxnSpPr>
        <xdr:cNvPr id="10" name="Connecteur droit 9"/>
        <xdr:cNvCxnSpPr/>
      </xdr:nvCxnSpPr>
      <xdr:spPr>
        <a:xfrm>
          <a:off x="7867650" y="1743075"/>
          <a:ext cx="914400" cy="1571626"/>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8</xdr:row>
      <xdr:rowOff>152400</xdr:rowOff>
    </xdr:from>
    <xdr:to>
      <xdr:col>6</xdr:col>
      <xdr:colOff>1866900</xdr:colOff>
      <xdr:row>17</xdr:row>
      <xdr:rowOff>9526</xdr:rowOff>
    </xdr:to>
    <xdr:cxnSp macro="">
      <xdr:nvCxnSpPr>
        <xdr:cNvPr id="11" name="Connecteur droit 10"/>
        <xdr:cNvCxnSpPr/>
      </xdr:nvCxnSpPr>
      <xdr:spPr>
        <a:xfrm>
          <a:off x="13639800" y="1104900"/>
          <a:ext cx="914400" cy="1571626"/>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904875</xdr:colOff>
      <xdr:row>18</xdr:row>
      <xdr:rowOff>0</xdr:rowOff>
    </xdr:from>
    <xdr:to>
      <xdr:col>3</xdr:col>
      <xdr:colOff>1562100</xdr:colOff>
      <xdr:row>26</xdr:row>
      <xdr:rowOff>57150</xdr:rowOff>
    </xdr:to>
    <xdr:cxnSp macro="">
      <xdr:nvCxnSpPr>
        <xdr:cNvPr id="12" name="Connecteur droit 11"/>
        <xdr:cNvCxnSpPr>
          <a:endCxn id="5" idx="0"/>
        </xdr:cNvCxnSpPr>
      </xdr:nvCxnSpPr>
      <xdr:spPr>
        <a:xfrm flipH="1">
          <a:off x="4800600" y="3362325"/>
          <a:ext cx="657225" cy="139065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1509713</xdr:colOff>
      <xdr:row>17</xdr:row>
      <xdr:rowOff>66675</xdr:rowOff>
    </xdr:from>
    <xdr:to>
      <xdr:col>5</xdr:col>
      <xdr:colOff>2095500</xdr:colOff>
      <xdr:row>26</xdr:row>
      <xdr:rowOff>57150</xdr:rowOff>
    </xdr:to>
    <xdr:cxnSp macro="">
      <xdr:nvCxnSpPr>
        <xdr:cNvPr id="14" name="Connecteur droit 13"/>
        <xdr:cNvCxnSpPr>
          <a:endCxn id="7" idx="0"/>
        </xdr:cNvCxnSpPr>
      </xdr:nvCxnSpPr>
      <xdr:spPr>
        <a:xfrm flipH="1">
          <a:off x="9129713" y="3352800"/>
          <a:ext cx="585787" cy="140017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47625</xdr:colOff>
      <xdr:row>10</xdr:row>
      <xdr:rowOff>85725</xdr:rowOff>
    </xdr:from>
    <xdr:to>
      <xdr:col>2</xdr:col>
      <xdr:colOff>800100</xdr:colOff>
      <xdr:row>10</xdr:row>
      <xdr:rowOff>85725</xdr:rowOff>
    </xdr:to>
    <xdr:cxnSp macro="">
      <xdr:nvCxnSpPr>
        <xdr:cNvPr id="16" name="Connecteur droit avec flèche 15"/>
        <xdr:cNvCxnSpPr/>
      </xdr:nvCxnSpPr>
      <xdr:spPr>
        <a:xfrm>
          <a:off x="2324100" y="2038350"/>
          <a:ext cx="7524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57150</xdr:colOff>
      <xdr:row>11</xdr:row>
      <xdr:rowOff>85725</xdr:rowOff>
    </xdr:from>
    <xdr:to>
      <xdr:col>2</xdr:col>
      <xdr:colOff>942975</xdr:colOff>
      <xdr:row>11</xdr:row>
      <xdr:rowOff>85726</xdr:rowOff>
    </xdr:to>
    <xdr:cxnSp macro="">
      <xdr:nvCxnSpPr>
        <xdr:cNvPr id="17" name="Connecteur droit avec flèche 16"/>
        <xdr:cNvCxnSpPr/>
      </xdr:nvCxnSpPr>
      <xdr:spPr>
        <a:xfrm flipV="1">
          <a:off x="2333625" y="2228850"/>
          <a:ext cx="885825"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57150</xdr:colOff>
      <xdr:row>12</xdr:row>
      <xdr:rowOff>95250</xdr:rowOff>
    </xdr:from>
    <xdr:to>
      <xdr:col>2</xdr:col>
      <xdr:colOff>1019175</xdr:colOff>
      <xdr:row>12</xdr:row>
      <xdr:rowOff>95250</xdr:rowOff>
    </xdr:to>
    <xdr:cxnSp macro="">
      <xdr:nvCxnSpPr>
        <xdr:cNvPr id="19" name="Connecteur droit avec flèche 18"/>
        <xdr:cNvCxnSpPr/>
      </xdr:nvCxnSpPr>
      <xdr:spPr>
        <a:xfrm>
          <a:off x="2266950" y="2428875"/>
          <a:ext cx="9620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xdr:colOff>
      <xdr:row>13</xdr:row>
      <xdr:rowOff>85725</xdr:rowOff>
    </xdr:from>
    <xdr:to>
      <xdr:col>2</xdr:col>
      <xdr:colOff>1114425</xdr:colOff>
      <xdr:row>13</xdr:row>
      <xdr:rowOff>85725</xdr:rowOff>
    </xdr:to>
    <xdr:cxnSp macro="">
      <xdr:nvCxnSpPr>
        <xdr:cNvPr id="22" name="Connecteur droit avec flèche 21"/>
        <xdr:cNvCxnSpPr/>
      </xdr:nvCxnSpPr>
      <xdr:spPr>
        <a:xfrm>
          <a:off x="2276475" y="2609850"/>
          <a:ext cx="10477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xdr:colOff>
      <xdr:row>14</xdr:row>
      <xdr:rowOff>95250</xdr:rowOff>
    </xdr:from>
    <xdr:to>
      <xdr:col>2</xdr:col>
      <xdr:colOff>1209675</xdr:colOff>
      <xdr:row>14</xdr:row>
      <xdr:rowOff>95252</xdr:rowOff>
    </xdr:to>
    <xdr:cxnSp macro="">
      <xdr:nvCxnSpPr>
        <xdr:cNvPr id="24" name="Connecteur droit avec flèche 23"/>
        <xdr:cNvCxnSpPr/>
      </xdr:nvCxnSpPr>
      <xdr:spPr>
        <a:xfrm flipV="1">
          <a:off x="2276475" y="2809875"/>
          <a:ext cx="1143000" cy="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85725</xdr:colOff>
      <xdr:row>10</xdr:row>
      <xdr:rowOff>95250</xdr:rowOff>
    </xdr:from>
    <xdr:to>
      <xdr:col>4</xdr:col>
      <xdr:colOff>657225</xdr:colOff>
      <xdr:row>10</xdr:row>
      <xdr:rowOff>95250</xdr:rowOff>
    </xdr:to>
    <xdr:cxnSp macro="">
      <xdr:nvCxnSpPr>
        <xdr:cNvPr id="27" name="Connecteur droit avec flèche 26"/>
        <xdr:cNvCxnSpPr/>
      </xdr:nvCxnSpPr>
      <xdr:spPr>
        <a:xfrm>
          <a:off x="6248400" y="2047875"/>
          <a:ext cx="571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95250</xdr:colOff>
      <xdr:row>11</xdr:row>
      <xdr:rowOff>95250</xdr:rowOff>
    </xdr:from>
    <xdr:to>
      <xdr:col>4</xdr:col>
      <xdr:colOff>771525</xdr:colOff>
      <xdr:row>11</xdr:row>
      <xdr:rowOff>95250</xdr:rowOff>
    </xdr:to>
    <xdr:cxnSp macro="">
      <xdr:nvCxnSpPr>
        <xdr:cNvPr id="28" name="Connecteur droit avec flèche 27"/>
        <xdr:cNvCxnSpPr/>
      </xdr:nvCxnSpPr>
      <xdr:spPr>
        <a:xfrm>
          <a:off x="6257925" y="2238375"/>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95250</xdr:colOff>
      <xdr:row>12</xdr:row>
      <xdr:rowOff>104775</xdr:rowOff>
    </xdr:from>
    <xdr:to>
      <xdr:col>4</xdr:col>
      <xdr:colOff>914400</xdr:colOff>
      <xdr:row>12</xdr:row>
      <xdr:rowOff>104775</xdr:rowOff>
    </xdr:to>
    <xdr:cxnSp macro="">
      <xdr:nvCxnSpPr>
        <xdr:cNvPr id="29" name="Connecteur droit avec flèche 28"/>
        <xdr:cNvCxnSpPr/>
      </xdr:nvCxnSpPr>
      <xdr:spPr>
        <a:xfrm>
          <a:off x="6257925" y="2438400"/>
          <a:ext cx="8191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104775</xdr:colOff>
      <xdr:row>20</xdr:row>
      <xdr:rowOff>104775</xdr:rowOff>
    </xdr:from>
    <xdr:to>
      <xdr:col>5</xdr:col>
      <xdr:colOff>1857375</xdr:colOff>
      <xdr:row>20</xdr:row>
      <xdr:rowOff>104775</xdr:rowOff>
    </xdr:to>
    <xdr:cxnSp macro="">
      <xdr:nvCxnSpPr>
        <xdr:cNvPr id="30" name="Connecteur droit avec flèche 29"/>
        <xdr:cNvCxnSpPr/>
      </xdr:nvCxnSpPr>
      <xdr:spPr>
        <a:xfrm>
          <a:off x="7381875" y="3848100"/>
          <a:ext cx="17526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76200</xdr:colOff>
      <xdr:row>10</xdr:row>
      <xdr:rowOff>114300</xdr:rowOff>
    </xdr:from>
    <xdr:to>
      <xdr:col>6</xdr:col>
      <xdr:colOff>1057275</xdr:colOff>
      <xdr:row>10</xdr:row>
      <xdr:rowOff>114300</xdr:rowOff>
    </xdr:to>
    <xdr:cxnSp macro="">
      <xdr:nvCxnSpPr>
        <xdr:cNvPr id="32" name="Connecteur droit avec flèche 31"/>
        <xdr:cNvCxnSpPr/>
      </xdr:nvCxnSpPr>
      <xdr:spPr>
        <a:xfrm>
          <a:off x="12763500" y="1447800"/>
          <a:ext cx="9810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11</xdr:row>
      <xdr:rowOff>114300</xdr:rowOff>
    </xdr:from>
    <xdr:to>
      <xdr:col>6</xdr:col>
      <xdr:colOff>1209675</xdr:colOff>
      <xdr:row>11</xdr:row>
      <xdr:rowOff>114300</xdr:rowOff>
    </xdr:to>
    <xdr:cxnSp macro="">
      <xdr:nvCxnSpPr>
        <xdr:cNvPr id="33" name="Connecteur droit avec flèche 32"/>
        <xdr:cNvCxnSpPr/>
      </xdr:nvCxnSpPr>
      <xdr:spPr>
        <a:xfrm>
          <a:off x="12773025" y="1638300"/>
          <a:ext cx="1123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12</xdr:row>
      <xdr:rowOff>123825</xdr:rowOff>
    </xdr:from>
    <xdr:to>
      <xdr:col>6</xdr:col>
      <xdr:colOff>1304925</xdr:colOff>
      <xdr:row>12</xdr:row>
      <xdr:rowOff>123825</xdr:rowOff>
    </xdr:to>
    <xdr:cxnSp macro="">
      <xdr:nvCxnSpPr>
        <xdr:cNvPr id="34" name="Connecteur droit avec flèche 33"/>
        <xdr:cNvCxnSpPr/>
      </xdr:nvCxnSpPr>
      <xdr:spPr>
        <a:xfrm>
          <a:off x="12773025" y="1838325"/>
          <a:ext cx="12192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xdr:colOff>
      <xdr:row>13</xdr:row>
      <xdr:rowOff>114300</xdr:rowOff>
    </xdr:from>
    <xdr:to>
      <xdr:col>6</xdr:col>
      <xdr:colOff>1409700</xdr:colOff>
      <xdr:row>13</xdr:row>
      <xdr:rowOff>114300</xdr:rowOff>
    </xdr:to>
    <xdr:cxnSp macro="">
      <xdr:nvCxnSpPr>
        <xdr:cNvPr id="35" name="Connecteur droit avec flèche 34"/>
        <xdr:cNvCxnSpPr/>
      </xdr:nvCxnSpPr>
      <xdr:spPr>
        <a:xfrm>
          <a:off x="12782550" y="2019300"/>
          <a:ext cx="13144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24</xdr:row>
      <xdr:rowOff>95250</xdr:rowOff>
    </xdr:from>
    <xdr:to>
      <xdr:col>3</xdr:col>
      <xdr:colOff>981075</xdr:colOff>
      <xdr:row>24</xdr:row>
      <xdr:rowOff>95250</xdr:rowOff>
    </xdr:to>
    <xdr:cxnSp macro="">
      <xdr:nvCxnSpPr>
        <xdr:cNvPr id="36" name="Connecteur droit avec flèche 35"/>
        <xdr:cNvCxnSpPr/>
      </xdr:nvCxnSpPr>
      <xdr:spPr>
        <a:xfrm>
          <a:off x="3914775" y="4410075"/>
          <a:ext cx="8667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23</xdr:row>
      <xdr:rowOff>76200</xdr:rowOff>
    </xdr:from>
    <xdr:to>
      <xdr:col>3</xdr:col>
      <xdr:colOff>1047750</xdr:colOff>
      <xdr:row>23</xdr:row>
      <xdr:rowOff>76200</xdr:rowOff>
    </xdr:to>
    <xdr:cxnSp macro="">
      <xdr:nvCxnSpPr>
        <xdr:cNvPr id="37" name="Connecteur droit avec flèche 36"/>
        <xdr:cNvCxnSpPr/>
      </xdr:nvCxnSpPr>
      <xdr:spPr>
        <a:xfrm>
          <a:off x="3914775" y="4200525"/>
          <a:ext cx="9334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22</xdr:row>
      <xdr:rowOff>95250</xdr:rowOff>
    </xdr:from>
    <xdr:to>
      <xdr:col>3</xdr:col>
      <xdr:colOff>1152525</xdr:colOff>
      <xdr:row>22</xdr:row>
      <xdr:rowOff>95250</xdr:rowOff>
    </xdr:to>
    <xdr:cxnSp macro="">
      <xdr:nvCxnSpPr>
        <xdr:cNvPr id="39" name="Connecteur droit avec flèche 38"/>
        <xdr:cNvCxnSpPr/>
      </xdr:nvCxnSpPr>
      <xdr:spPr>
        <a:xfrm>
          <a:off x="3914775" y="4029075"/>
          <a:ext cx="10382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133350</xdr:colOff>
      <xdr:row>21</xdr:row>
      <xdr:rowOff>95250</xdr:rowOff>
    </xdr:from>
    <xdr:to>
      <xdr:col>3</xdr:col>
      <xdr:colOff>1247775</xdr:colOff>
      <xdr:row>21</xdr:row>
      <xdr:rowOff>95250</xdr:rowOff>
    </xdr:to>
    <xdr:cxnSp macro="">
      <xdr:nvCxnSpPr>
        <xdr:cNvPr id="41" name="Connecteur droit avec flèche 40"/>
        <xdr:cNvCxnSpPr/>
      </xdr:nvCxnSpPr>
      <xdr:spPr>
        <a:xfrm>
          <a:off x="3933825" y="3838575"/>
          <a:ext cx="11144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123825</xdr:colOff>
      <xdr:row>24</xdr:row>
      <xdr:rowOff>104775</xdr:rowOff>
    </xdr:from>
    <xdr:to>
      <xdr:col>5</xdr:col>
      <xdr:colOff>1524000</xdr:colOff>
      <xdr:row>24</xdr:row>
      <xdr:rowOff>104775</xdr:rowOff>
    </xdr:to>
    <xdr:cxnSp macro="">
      <xdr:nvCxnSpPr>
        <xdr:cNvPr id="43" name="Connecteur droit avec flèche 42"/>
        <xdr:cNvCxnSpPr/>
      </xdr:nvCxnSpPr>
      <xdr:spPr>
        <a:xfrm>
          <a:off x="7400925" y="4610100"/>
          <a:ext cx="14001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114300</xdr:colOff>
      <xdr:row>23</xdr:row>
      <xdr:rowOff>85725</xdr:rowOff>
    </xdr:from>
    <xdr:to>
      <xdr:col>5</xdr:col>
      <xdr:colOff>1609725</xdr:colOff>
      <xdr:row>23</xdr:row>
      <xdr:rowOff>85725</xdr:rowOff>
    </xdr:to>
    <xdr:cxnSp macro="">
      <xdr:nvCxnSpPr>
        <xdr:cNvPr id="44" name="Connecteur droit avec flèche 43"/>
        <xdr:cNvCxnSpPr/>
      </xdr:nvCxnSpPr>
      <xdr:spPr>
        <a:xfrm>
          <a:off x="7391400" y="4400550"/>
          <a:ext cx="14954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123825</xdr:colOff>
      <xdr:row>22</xdr:row>
      <xdr:rowOff>104775</xdr:rowOff>
    </xdr:from>
    <xdr:to>
      <xdr:col>5</xdr:col>
      <xdr:colOff>1695450</xdr:colOff>
      <xdr:row>22</xdr:row>
      <xdr:rowOff>104775</xdr:rowOff>
    </xdr:to>
    <xdr:cxnSp macro="">
      <xdr:nvCxnSpPr>
        <xdr:cNvPr id="45" name="Connecteur droit avec flèche 44"/>
        <xdr:cNvCxnSpPr/>
      </xdr:nvCxnSpPr>
      <xdr:spPr>
        <a:xfrm>
          <a:off x="7400925" y="4229100"/>
          <a:ext cx="15716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104775</xdr:colOff>
      <xdr:row>21</xdr:row>
      <xdr:rowOff>104775</xdr:rowOff>
    </xdr:from>
    <xdr:to>
      <xdr:col>5</xdr:col>
      <xdr:colOff>1771650</xdr:colOff>
      <xdr:row>21</xdr:row>
      <xdr:rowOff>104775</xdr:rowOff>
    </xdr:to>
    <xdr:cxnSp macro="">
      <xdr:nvCxnSpPr>
        <xdr:cNvPr id="46" name="Connecteur droit avec flèche 45"/>
        <xdr:cNvCxnSpPr/>
      </xdr:nvCxnSpPr>
      <xdr:spPr>
        <a:xfrm>
          <a:off x="7381875" y="4038600"/>
          <a:ext cx="16668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xdr:colOff>
      <xdr:row>14</xdr:row>
      <xdr:rowOff>180975</xdr:rowOff>
    </xdr:from>
    <xdr:to>
      <xdr:col>8</xdr:col>
      <xdr:colOff>476250</xdr:colOff>
      <xdr:row>19</xdr:row>
      <xdr:rowOff>152400</xdr:rowOff>
    </xdr:to>
    <xdr:sp macro="" textlink="">
      <xdr:nvSpPr>
        <xdr:cNvPr id="53" name="Ellipse 52"/>
        <xdr:cNvSpPr/>
      </xdr:nvSpPr>
      <xdr:spPr>
        <a:xfrm>
          <a:off x="12944475" y="2895600"/>
          <a:ext cx="1200150" cy="809625"/>
        </a:xfrm>
        <a:prstGeom prst="ellips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fr-FR" sz="1400"/>
            <a:t>EFFETS</a:t>
          </a:r>
        </a:p>
        <a:p>
          <a:pPr algn="ctr"/>
          <a:r>
            <a:rPr lang="fr-FR" sz="1400"/>
            <a:t>PERVERS</a:t>
          </a:r>
        </a:p>
      </xdr:txBody>
    </xdr:sp>
    <xdr:clientData/>
  </xdr:twoCellAnchor>
  <xdr:twoCellAnchor>
    <xdr:from>
      <xdr:col>3</xdr:col>
      <xdr:colOff>152400</xdr:colOff>
      <xdr:row>20</xdr:row>
      <xdr:rowOff>123825</xdr:rowOff>
    </xdr:from>
    <xdr:to>
      <xdr:col>3</xdr:col>
      <xdr:colOff>1304925</xdr:colOff>
      <xdr:row>20</xdr:row>
      <xdr:rowOff>123825</xdr:rowOff>
    </xdr:to>
    <xdr:cxnSp macro="">
      <xdr:nvCxnSpPr>
        <xdr:cNvPr id="38" name="Connecteur droit avec flèche 37"/>
        <xdr:cNvCxnSpPr/>
      </xdr:nvCxnSpPr>
      <xdr:spPr>
        <a:xfrm>
          <a:off x="3952875" y="3867150"/>
          <a:ext cx="11525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6"/>
  <sheetViews>
    <sheetView showGridLines="0" tabSelected="1" workbookViewId="0"/>
  </sheetViews>
  <sheetFormatPr baseColWidth="10" defaultRowHeight="15" x14ac:dyDescent="0.25"/>
  <cols>
    <col min="2" max="2" width="22.7109375" style="325" customWidth="1"/>
    <col min="3" max="3" width="2.7109375" style="325" customWidth="1"/>
    <col min="4" max="4" width="28.85546875" style="325" customWidth="1"/>
    <col min="5" max="5" width="2.7109375" style="325" customWidth="1"/>
    <col min="6" max="6" width="24.5703125" style="325" customWidth="1"/>
    <col min="7" max="7" width="2.7109375" style="325" customWidth="1"/>
    <col min="8" max="8" width="35" style="325" customWidth="1"/>
    <col min="9" max="9" width="2.7109375" style="325" customWidth="1"/>
    <col min="10" max="10" width="25.28515625" style="325" customWidth="1"/>
  </cols>
  <sheetData>
    <row r="6" spans="2:10" ht="300" x14ac:dyDescent="0.25">
      <c r="B6" s="323" t="s">
        <v>441</v>
      </c>
      <c r="C6" s="324"/>
      <c r="D6" s="82" t="s">
        <v>442</v>
      </c>
      <c r="E6" s="84"/>
      <c r="F6" s="82" t="s">
        <v>443</v>
      </c>
      <c r="G6" s="84"/>
      <c r="H6" s="82" t="s">
        <v>444</v>
      </c>
      <c r="I6" s="84"/>
      <c r="J6" s="82" t="s">
        <v>445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B1:Q44"/>
  <sheetViews>
    <sheetView showGridLines="0" topLeftCell="A21" workbookViewId="0">
      <selection activeCell="B2" sqref="B2:Q2"/>
    </sheetView>
  </sheetViews>
  <sheetFormatPr baseColWidth="10" defaultRowHeight="15" x14ac:dyDescent="0.25"/>
  <cols>
    <col min="1" max="2" width="1.7109375" customWidth="1"/>
    <col min="17" max="17" width="1.85546875" customWidth="1"/>
    <col min="18" max="18" width="1.7109375" customWidth="1"/>
  </cols>
  <sheetData>
    <row r="1" spans="2:17" ht="6.75" customHeight="1" thickBot="1" x14ac:dyDescent="0.3"/>
    <row r="2" spans="2:17" ht="27" customHeight="1" thickTop="1" x14ac:dyDescent="0.25">
      <c r="B2" s="228" t="s">
        <v>334</v>
      </c>
      <c r="C2" s="229"/>
      <c r="D2" s="229"/>
      <c r="E2" s="229"/>
      <c r="F2" s="229"/>
      <c r="G2" s="229"/>
      <c r="H2" s="229"/>
      <c r="I2" s="229"/>
      <c r="J2" s="229"/>
      <c r="K2" s="229"/>
      <c r="L2" s="229"/>
      <c r="M2" s="229"/>
      <c r="N2" s="229"/>
      <c r="O2" s="229"/>
      <c r="P2" s="229"/>
      <c r="Q2" s="230"/>
    </row>
    <row r="3" spans="2:17" x14ac:dyDescent="0.25">
      <c r="B3" s="166"/>
      <c r="C3" s="2"/>
      <c r="D3" s="2"/>
      <c r="E3" s="2"/>
      <c r="F3" s="2"/>
      <c r="G3" s="2"/>
      <c r="H3" s="2"/>
      <c r="I3" s="2"/>
      <c r="J3" s="2"/>
      <c r="K3" s="2"/>
      <c r="L3" s="2"/>
      <c r="M3" s="2"/>
      <c r="N3" s="2"/>
      <c r="O3" s="2"/>
      <c r="P3" s="2"/>
      <c r="Q3" s="167"/>
    </row>
    <row r="4" spans="2:17" x14ac:dyDescent="0.25">
      <c r="B4" s="166"/>
      <c r="C4" s="2"/>
      <c r="D4" s="2"/>
      <c r="E4" s="2"/>
      <c r="F4" s="2"/>
      <c r="G4" s="2"/>
      <c r="H4" s="2"/>
      <c r="I4" s="2"/>
      <c r="J4" s="2"/>
      <c r="K4" s="2"/>
      <c r="L4" s="2"/>
      <c r="M4" s="2"/>
      <c r="N4" s="2"/>
      <c r="O4" s="2"/>
      <c r="P4" s="2"/>
      <c r="Q4" s="167"/>
    </row>
    <row r="5" spans="2:17" x14ac:dyDescent="0.25">
      <c r="B5" s="166"/>
      <c r="C5" s="2"/>
      <c r="D5" s="2"/>
      <c r="E5" s="2"/>
      <c r="F5" s="2"/>
      <c r="G5" s="2"/>
      <c r="H5" s="2"/>
      <c r="I5" s="2"/>
      <c r="J5" s="2"/>
      <c r="K5" s="2"/>
      <c r="L5" s="2"/>
      <c r="M5" s="2"/>
      <c r="N5" s="2"/>
      <c r="O5" s="2"/>
      <c r="P5" s="2"/>
      <c r="Q5" s="167"/>
    </row>
    <row r="6" spans="2:17" x14ac:dyDescent="0.25">
      <c r="B6" s="166"/>
      <c r="C6" s="2"/>
      <c r="D6" s="2"/>
      <c r="E6" s="2"/>
      <c r="F6" s="2"/>
      <c r="G6" s="2"/>
      <c r="H6" s="2"/>
      <c r="I6" s="2"/>
      <c r="J6" s="2"/>
      <c r="K6" s="2"/>
      <c r="L6" s="2"/>
      <c r="M6" s="2"/>
      <c r="N6" s="2"/>
      <c r="O6" s="2"/>
      <c r="P6" s="2"/>
      <c r="Q6" s="167"/>
    </row>
    <row r="7" spans="2:17" x14ac:dyDescent="0.25">
      <c r="B7" s="166"/>
      <c r="C7" s="2"/>
      <c r="D7" s="2"/>
      <c r="E7" s="2"/>
      <c r="F7" s="2"/>
      <c r="G7" s="2"/>
      <c r="H7" s="2"/>
      <c r="I7" s="2"/>
      <c r="J7" s="2"/>
      <c r="K7" s="2"/>
      <c r="L7" s="2"/>
      <c r="M7" s="2"/>
      <c r="N7" s="2"/>
      <c r="O7" s="2"/>
      <c r="P7" s="2"/>
      <c r="Q7" s="167"/>
    </row>
    <row r="8" spans="2:17" x14ac:dyDescent="0.25">
      <c r="B8" s="166"/>
      <c r="C8" s="2"/>
      <c r="D8" s="2"/>
      <c r="E8" s="2"/>
      <c r="F8" s="2"/>
      <c r="G8" s="2"/>
      <c r="H8" s="2"/>
      <c r="I8" s="2"/>
      <c r="J8" s="2"/>
      <c r="K8" s="2"/>
      <c r="L8" s="2"/>
      <c r="M8" s="2"/>
      <c r="N8" s="2"/>
      <c r="O8" s="2"/>
      <c r="P8" s="2"/>
      <c r="Q8" s="167"/>
    </row>
    <row r="9" spans="2:17" x14ac:dyDescent="0.25">
      <c r="B9" s="166"/>
      <c r="C9" s="2"/>
      <c r="D9" s="2"/>
      <c r="E9" s="2"/>
      <c r="F9" s="2"/>
      <c r="G9" s="2"/>
      <c r="H9" s="2"/>
      <c r="I9" s="2"/>
      <c r="J9" s="2"/>
      <c r="K9" s="2"/>
      <c r="L9" s="2"/>
      <c r="M9" s="2"/>
      <c r="N9" s="2"/>
      <c r="O9" s="2"/>
      <c r="P9" s="2"/>
      <c r="Q9" s="167"/>
    </row>
    <row r="10" spans="2:17" x14ac:dyDescent="0.25">
      <c r="B10" s="166"/>
      <c r="C10" s="2"/>
      <c r="D10" s="2"/>
      <c r="E10" s="2"/>
      <c r="F10" s="2"/>
      <c r="G10" s="2"/>
      <c r="H10" s="2"/>
      <c r="I10" s="2"/>
      <c r="J10" s="2"/>
      <c r="K10" s="2"/>
      <c r="L10" s="2"/>
      <c r="M10" s="2"/>
      <c r="N10" s="2"/>
      <c r="O10" s="2"/>
      <c r="P10" s="2"/>
      <c r="Q10" s="167"/>
    </row>
    <row r="11" spans="2:17" x14ac:dyDescent="0.25">
      <c r="B11" s="166"/>
      <c r="C11" s="2"/>
      <c r="D11" s="2"/>
      <c r="E11" s="2"/>
      <c r="F11" s="2"/>
      <c r="G11" s="2"/>
      <c r="H11" s="2"/>
      <c r="I11" s="2"/>
      <c r="J11" s="2"/>
      <c r="K11" s="2"/>
      <c r="L11" s="2"/>
      <c r="M11" s="2"/>
      <c r="N11" s="2"/>
      <c r="O11" s="2"/>
      <c r="P11" s="2"/>
      <c r="Q11" s="167"/>
    </row>
    <row r="12" spans="2:17" x14ac:dyDescent="0.25">
      <c r="B12" s="166"/>
      <c r="C12" s="2"/>
      <c r="D12" s="2"/>
      <c r="E12" s="2"/>
      <c r="F12" s="2"/>
      <c r="G12" s="2"/>
      <c r="H12" s="2"/>
      <c r="I12" s="2"/>
      <c r="J12" s="2"/>
      <c r="K12" s="2"/>
      <c r="L12" s="2"/>
      <c r="M12" s="2"/>
      <c r="N12" s="2"/>
      <c r="O12" s="2"/>
      <c r="P12" s="2"/>
      <c r="Q12" s="167"/>
    </row>
    <row r="13" spans="2:17" x14ac:dyDescent="0.25">
      <c r="B13" s="166"/>
      <c r="C13" s="2"/>
      <c r="D13" s="2"/>
      <c r="E13" s="2"/>
      <c r="F13" s="2"/>
      <c r="G13" s="2"/>
      <c r="H13" s="2"/>
      <c r="I13" s="2"/>
      <c r="J13" s="2"/>
      <c r="K13" s="2"/>
      <c r="L13" s="2"/>
      <c r="M13" s="2"/>
      <c r="N13" s="2"/>
      <c r="O13" s="2"/>
      <c r="P13" s="2"/>
      <c r="Q13" s="167"/>
    </row>
    <row r="14" spans="2:17" x14ac:dyDescent="0.25">
      <c r="B14" s="166"/>
      <c r="C14" s="2"/>
      <c r="D14" s="2"/>
      <c r="E14" s="2"/>
      <c r="F14" s="2"/>
      <c r="G14" s="2"/>
      <c r="H14" s="2"/>
      <c r="I14" s="2"/>
      <c r="J14" s="2"/>
      <c r="K14" s="2"/>
      <c r="L14" s="2"/>
      <c r="M14" s="2"/>
      <c r="N14" s="2"/>
      <c r="O14" s="2"/>
      <c r="P14" s="2"/>
      <c r="Q14" s="167"/>
    </row>
    <row r="15" spans="2:17" x14ac:dyDescent="0.25">
      <c r="B15" s="166"/>
      <c r="C15" s="2"/>
      <c r="D15" s="2"/>
      <c r="E15" s="2"/>
      <c r="F15" s="2"/>
      <c r="G15" s="2"/>
      <c r="H15" s="2"/>
      <c r="I15" s="2"/>
      <c r="J15" s="2"/>
      <c r="K15" s="2"/>
      <c r="L15" s="2"/>
      <c r="M15" s="2"/>
      <c r="N15" s="2"/>
      <c r="O15" s="2"/>
      <c r="P15" s="2"/>
      <c r="Q15" s="167"/>
    </row>
    <row r="16" spans="2:17" x14ac:dyDescent="0.25">
      <c r="B16" s="166"/>
      <c r="C16" s="2"/>
      <c r="D16" s="2"/>
      <c r="E16" s="2"/>
      <c r="F16" s="2"/>
      <c r="G16" s="2"/>
      <c r="H16" s="2"/>
      <c r="I16" s="2"/>
      <c r="J16" s="2"/>
      <c r="K16" s="2"/>
      <c r="L16" s="2"/>
      <c r="M16" s="2"/>
      <c r="N16" s="2"/>
      <c r="O16" s="2"/>
      <c r="P16" s="2"/>
      <c r="Q16" s="167"/>
    </row>
    <row r="17" spans="2:17" x14ac:dyDescent="0.25">
      <c r="B17" s="166"/>
      <c r="C17" s="2"/>
      <c r="D17" s="2"/>
      <c r="E17" s="2"/>
      <c r="F17" s="2"/>
      <c r="G17" s="2"/>
      <c r="H17" s="2"/>
      <c r="I17" s="2"/>
      <c r="J17" s="2"/>
      <c r="K17" s="2"/>
      <c r="L17" s="2"/>
      <c r="M17" s="2"/>
      <c r="N17" s="2"/>
      <c r="O17" s="2"/>
      <c r="P17" s="2"/>
      <c r="Q17" s="167"/>
    </row>
    <row r="18" spans="2:17" x14ac:dyDescent="0.25">
      <c r="B18" s="166"/>
      <c r="C18" s="2"/>
      <c r="D18" s="2"/>
      <c r="E18" s="2"/>
      <c r="F18" s="2"/>
      <c r="G18" s="2"/>
      <c r="H18" s="2"/>
      <c r="I18" s="2"/>
      <c r="J18" s="2"/>
      <c r="K18" s="2"/>
      <c r="L18" s="2"/>
      <c r="M18" s="2"/>
      <c r="N18" s="2"/>
      <c r="O18" s="2"/>
      <c r="P18" s="2"/>
      <c r="Q18" s="167"/>
    </row>
    <row r="19" spans="2:17" x14ac:dyDescent="0.25">
      <c r="B19" s="166"/>
      <c r="C19" s="2"/>
      <c r="D19" s="2"/>
      <c r="E19" s="2"/>
      <c r="F19" s="2"/>
      <c r="G19" s="2"/>
      <c r="H19" s="2"/>
      <c r="I19" s="2"/>
      <c r="J19" s="2"/>
      <c r="K19" s="2"/>
      <c r="L19" s="2"/>
      <c r="M19" s="2"/>
      <c r="N19" s="2"/>
      <c r="O19" s="2"/>
      <c r="P19" s="2"/>
      <c r="Q19" s="167"/>
    </row>
    <row r="20" spans="2:17" x14ac:dyDescent="0.25">
      <c r="B20" s="166"/>
      <c r="C20" s="2"/>
      <c r="D20" s="2"/>
      <c r="E20" s="2"/>
      <c r="F20" s="2"/>
      <c r="G20" s="2"/>
      <c r="H20" s="2"/>
      <c r="I20" s="2"/>
      <c r="J20" s="2"/>
      <c r="K20" s="2"/>
      <c r="L20" s="2"/>
      <c r="M20" s="2"/>
      <c r="N20" s="2"/>
      <c r="O20" s="2"/>
      <c r="P20" s="2"/>
      <c r="Q20" s="167"/>
    </row>
    <row r="21" spans="2:17" x14ac:dyDescent="0.25">
      <c r="B21" s="166"/>
      <c r="C21" s="2"/>
      <c r="D21" s="2"/>
      <c r="E21" s="2"/>
      <c r="F21" s="2"/>
      <c r="G21" s="2"/>
      <c r="H21" s="2"/>
      <c r="I21" s="2"/>
      <c r="J21" s="2"/>
      <c r="K21" s="2"/>
      <c r="L21" s="2"/>
      <c r="M21" s="2"/>
      <c r="N21" s="2"/>
      <c r="O21" s="2"/>
      <c r="P21" s="2"/>
      <c r="Q21" s="167"/>
    </row>
    <row r="22" spans="2:17" x14ac:dyDescent="0.25">
      <c r="B22" s="166"/>
      <c r="C22" s="2"/>
      <c r="D22" s="2"/>
      <c r="E22" s="2"/>
      <c r="F22" s="2"/>
      <c r="G22" s="2"/>
      <c r="H22" s="2"/>
      <c r="I22" s="2"/>
      <c r="J22" s="2"/>
      <c r="K22" s="2"/>
      <c r="L22" s="2"/>
      <c r="M22" s="2"/>
      <c r="N22" s="2"/>
      <c r="O22" s="2"/>
      <c r="P22" s="2"/>
      <c r="Q22" s="167"/>
    </row>
    <row r="23" spans="2:17" x14ac:dyDescent="0.25">
      <c r="B23" s="166"/>
      <c r="C23" s="2"/>
      <c r="D23" s="2"/>
      <c r="E23" s="2"/>
      <c r="F23" s="2"/>
      <c r="G23" s="2"/>
      <c r="H23" s="2"/>
      <c r="I23" s="2"/>
      <c r="J23" s="2"/>
      <c r="K23" s="2"/>
      <c r="L23" s="2"/>
      <c r="M23" s="2"/>
      <c r="N23" s="2"/>
      <c r="O23" s="2"/>
      <c r="P23" s="2"/>
      <c r="Q23" s="167"/>
    </row>
    <row r="24" spans="2:17" x14ac:dyDescent="0.25">
      <c r="B24" s="166"/>
      <c r="C24" s="2"/>
      <c r="D24" s="2"/>
      <c r="E24" s="2"/>
      <c r="F24" s="2"/>
      <c r="G24" s="2"/>
      <c r="H24" s="2"/>
      <c r="I24" s="2"/>
      <c r="J24" s="2"/>
      <c r="K24" s="2"/>
      <c r="L24" s="2"/>
      <c r="M24" s="2"/>
      <c r="N24" s="2"/>
      <c r="O24" s="2"/>
      <c r="P24" s="2"/>
      <c r="Q24" s="167"/>
    </row>
    <row r="25" spans="2:17" x14ac:dyDescent="0.25">
      <c r="B25" s="166"/>
      <c r="C25" s="2"/>
      <c r="D25" s="2"/>
      <c r="E25" s="2"/>
      <c r="F25" s="2"/>
      <c r="G25" s="2"/>
      <c r="H25" s="2"/>
      <c r="I25" s="2"/>
      <c r="J25" s="2"/>
      <c r="K25" s="2"/>
      <c r="L25" s="2"/>
      <c r="M25" s="2"/>
      <c r="N25" s="2"/>
      <c r="O25" s="2"/>
      <c r="P25" s="2"/>
      <c r="Q25" s="167"/>
    </row>
    <row r="26" spans="2:17" x14ac:dyDescent="0.25">
      <c r="B26" s="166"/>
      <c r="C26" s="2"/>
      <c r="D26" s="2"/>
      <c r="E26" s="2"/>
      <c r="F26" s="2"/>
      <c r="G26" s="2"/>
      <c r="H26" s="2"/>
      <c r="I26" s="2"/>
      <c r="J26" s="2"/>
      <c r="K26" s="2"/>
      <c r="L26" s="2"/>
      <c r="M26" s="2"/>
      <c r="N26" s="2"/>
      <c r="O26" s="2"/>
      <c r="P26" s="2"/>
      <c r="Q26" s="167"/>
    </row>
    <row r="27" spans="2:17" x14ac:dyDescent="0.25">
      <c r="B27" s="166"/>
      <c r="C27" s="2"/>
      <c r="D27" s="2"/>
      <c r="E27" s="2"/>
      <c r="F27" s="2"/>
      <c r="G27" s="2"/>
      <c r="H27" s="2"/>
      <c r="I27" s="2"/>
      <c r="J27" s="2"/>
      <c r="K27" s="2"/>
      <c r="L27" s="2"/>
      <c r="M27" s="2"/>
      <c r="N27" s="2"/>
      <c r="O27" s="2"/>
      <c r="P27" s="2"/>
      <c r="Q27" s="167"/>
    </row>
    <row r="28" spans="2:17" x14ac:dyDescent="0.25">
      <c r="B28" s="166"/>
      <c r="C28" s="2"/>
      <c r="D28" s="2"/>
      <c r="E28" s="2"/>
      <c r="F28" s="2"/>
      <c r="G28" s="2"/>
      <c r="H28" s="2"/>
      <c r="I28" s="2"/>
      <c r="J28" s="2"/>
      <c r="K28" s="2"/>
      <c r="L28" s="2"/>
      <c r="M28" s="2"/>
      <c r="N28" s="2"/>
      <c r="O28" s="2"/>
      <c r="P28" s="2"/>
      <c r="Q28" s="167"/>
    </row>
    <row r="29" spans="2:17" x14ac:dyDescent="0.25">
      <c r="B29" s="166"/>
      <c r="C29" s="2"/>
      <c r="D29" s="2"/>
      <c r="E29" s="2"/>
      <c r="F29" s="2"/>
      <c r="G29" s="2"/>
      <c r="H29" s="2"/>
      <c r="I29" s="2"/>
      <c r="J29" s="2"/>
      <c r="K29" s="2"/>
      <c r="L29" s="2"/>
      <c r="M29" s="2"/>
      <c r="N29" s="2"/>
      <c r="O29" s="2"/>
      <c r="P29" s="2"/>
      <c r="Q29" s="167"/>
    </row>
    <row r="30" spans="2:17" x14ac:dyDescent="0.25">
      <c r="B30" s="166"/>
      <c r="C30" s="2"/>
      <c r="D30" s="2"/>
      <c r="E30" s="2"/>
      <c r="F30" s="2"/>
      <c r="G30" s="2"/>
      <c r="H30" s="2"/>
      <c r="I30" s="2"/>
      <c r="J30" s="2"/>
      <c r="K30" s="2"/>
      <c r="L30" s="2"/>
      <c r="M30" s="2"/>
      <c r="N30" s="2"/>
      <c r="O30" s="2"/>
      <c r="P30" s="2"/>
      <c r="Q30" s="167"/>
    </row>
    <row r="31" spans="2:17" x14ac:dyDescent="0.25">
      <c r="B31" s="166"/>
      <c r="C31" s="2"/>
      <c r="D31" s="2"/>
      <c r="E31" s="2"/>
      <c r="F31" s="2"/>
      <c r="G31" s="2"/>
      <c r="H31" s="2"/>
      <c r="I31" s="2"/>
      <c r="J31" s="2"/>
      <c r="K31" s="2"/>
      <c r="L31" s="2"/>
      <c r="M31" s="2"/>
      <c r="N31" s="2"/>
      <c r="O31" s="2"/>
      <c r="P31" s="2"/>
      <c r="Q31" s="167"/>
    </row>
    <row r="32" spans="2:17" x14ac:dyDescent="0.25">
      <c r="B32" s="166"/>
      <c r="C32" s="2"/>
      <c r="D32" s="2"/>
      <c r="E32" s="2"/>
      <c r="F32" s="2"/>
      <c r="G32" s="2"/>
      <c r="H32" s="2"/>
      <c r="I32" s="2"/>
      <c r="J32" s="2"/>
      <c r="K32" s="2"/>
      <c r="L32" s="2"/>
      <c r="M32" s="2"/>
      <c r="N32" s="2"/>
      <c r="O32" s="2"/>
      <c r="P32" s="2"/>
      <c r="Q32" s="167"/>
    </row>
    <row r="33" spans="2:17" x14ac:dyDescent="0.25">
      <c r="B33" s="166"/>
      <c r="C33" s="2"/>
      <c r="D33" s="2"/>
      <c r="E33" s="2"/>
      <c r="F33" s="2"/>
      <c r="G33" s="2"/>
      <c r="H33" s="2"/>
      <c r="I33" s="2"/>
      <c r="J33" s="2"/>
      <c r="K33" s="2"/>
      <c r="L33" s="2"/>
      <c r="M33" s="2"/>
      <c r="N33" s="2"/>
      <c r="O33" s="2"/>
      <c r="P33" s="2"/>
      <c r="Q33" s="167"/>
    </row>
    <row r="34" spans="2:17" x14ac:dyDescent="0.25">
      <c r="B34" s="166"/>
      <c r="C34" s="2"/>
      <c r="D34" s="2"/>
      <c r="E34" s="2"/>
      <c r="F34" s="2"/>
      <c r="G34" s="2"/>
      <c r="H34" s="2"/>
      <c r="I34" s="2"/>
      <c r="J34" s="2"/>
      <c r="K34" s="2"/>
      <c r="L34" s="2"/>
      <c r="M34" s="2"/>
      <c r="N34" s="2"/>
      <c r="O34" s="2"/>
      <c r="P34" s="2"/>
      <c r="Q34" s="167"/>
    </row>
    <row r="35" spans="2:17" x14ac:dyDescent="0.25">
      <c r="B35" s="166"/>
      <c r="C35" s="2"/>
      <c r="D35" s="2"/>
      <c r="E35" s="2"/>
      <c r="F35" s="2"/>
      <c r="G35" s="2"/>
      <c r="H35" s="2"/>
      <c r="I35" s="2"/>
      <c r="J35" s="2"/>
      <c r="K35" s="2"/>
      <c r="L35" s="2"/>
      <c r="M35" s="2"/>
      <c r="N35" s="2"/>
      <c r="O35" s="2"/>
      <c r="P35" s="2"/>
      <c r="Q35" s="167"/>
    </row>
    <row r="36" spans="2:17" x14ac:dyDescent="0.25">
      <c r="B36" s="166"/>
      <c r="C36" s="2"/>
      <c r="D36" s="2"/>
      <c r="E36" s="2"/>
      <c r="F36" s="2"/>
      <c r="G36" s="2"/>
      <c r="H36" s="2"/>
      <c r="I36" s="2"/>
      <c r="J36" s="2"/>
      <c r="K36" s="2"/>
      <c r="L36" s="2"/>
      <c r="M36" s="2"/>
      <c r="N36" s="2"/>
      <c r="O36" s="2"/>
      <c r="P36" s="2"/>
      <c r="Q36" s="167"/>
    </row>
    <row r="37" spans="2:17" x14ac:dyDescent="0.25">
      <c r="B37" s="166"/>
      <c r="C37" s="2"/>
      <c r="D37" s="2"/>
      <c r="E37" s="2"/>
      <c r="F37" s="2"/>
      <c r="G37" s="2"/>
      <c r="H37" s="2"/>
      <c r="I37" s="2"/>
      <c r="J37" s="2"/>
      <c r="K37" s="2"/>
      <c r="L37" s="2"/>
      <c r="M37" s="2"/>
      <c r="N37" s="2"/>
      <c r="O37" s="2"/>
      <c r="P37" s="2"/>
      <c r="Q37" s="167"/>
    </row>
    <row r="38" spans="2:17" x14ac:dyDescent="0.25">
      <c r="B38" s="166"/>
      <c r="C38" s="2"/>
      <c r="D38" s="2"/>
      <c r="E38" s="2"/>
      <c r="F38" s="2"/>
      <c r="G38" s="2"/>
      <c r="H38" s="2"/>
      <c r="I38" s="2"/>
      <c r="J38" s="2"/>
      <c r="K38" s="2"/>
      <c r="L38" s="2"/>
      <c r="M38" s="2"/>
      <c r="N38" s="2"/>
      <c r="O38" s="2"/>
      <c r="P38" s="2"/>
      <c r="Q38" s="167"/>
    </row>
    <row r="39" spans="2:17" x14ac:dyDescent="0.25">
      <c r="B39" s="166"/>
      <c r="C39" s="2"/>
      <c r="D39" s="2"/>
      <c r="E39" s="2"/>
      <c r="F39" s="2"/>
      <c r="G39" s="2"/>
      <c r="H39" s="2"/>
      <c r="I39" s="2"/>
      <c r="J39" s="2"/>
      <c r="K39" s="2"/>
      <c r="L39" s="2"/>
      <c r="M39" s="2"/>
      <c r="N39" s="2"/>
      <c r="O39" s="2"/>
      <c r="P39" s="2"/>
      <c r="Q39" s="167"/>
    </row>
    <row r="40" spans="2:17" x14ac:dyDescent="0.25">
      <c r="B40" s="166"/>
      <c r="C40" s="2"/>
      <c r="D40" s="2"/>
      <c r="E40" s="2"/>
      <c r="F40" s="2"/>
      <c r="G40" s="2"/>
      <c r="H40" s="2"/>
      <c r="I40" s="2"/>
      <c r="J40" s="2"/>
      <c r="K40" s="2"/>
      <c r="L40" s="2"/>
      <c r="M40" s="2"/>
      <c r="N40" s="2"/>
      <c r="O40" s="2"/>
      <c r="P40" s="2"/>
      <c r="Q40" s="167"/>
    </row>
    <row r="41" spans="2:17" x14ac:dyDescent="0.25">
      <c r="B41" s="166"/>
      <c r="C41" s="2"/>
      <c r="D41" s="2"/>
      <c r="E41" s="2"/>
      <c r="F41" s="2"/>
      <c r="G41" s="2"/>
      <c r="H41" s="2"/>
      <c r="I41" s="2"/>
      <c r="J41" s="2"/>
      <c r="K41" s="2"/>
      <c r="L41" s="2"/>
      <c r="M41" s="2"/>
      <c r="N41" s="2"/>
      <c r="O41" s="2"/>
      <c r="P41" s="2"/>
      <c r="Q41" s="167"/>
    </row>
    <row r="42" spans="2:17" x14ac:dyDescent="0.25">
      <c r="B42" s="166"/>
      <c r="C42" s="2"/>
      <c r="D42" s="2"/>
      <c r="E42" s="2"/>
      <c r="F42" s="2"/>
      <c r="G42" s="2"/>
      <c r="H42" s="2"/>
      <c r="I42" s="2"/>
      <c r="J42" s="2"/>
      <c r="K42" s="2"/>
      <c r="L42" s="2"/>
      <c r="M42" s="2"/>
      <c r="N42" s="2"/>
      <c r="O42" s="2"/>
      <c r="P42" s="2"/>
      <c r="Q42" s="167"/>
    </row>
    <row r="43" spans="2:17" ht="15.75" thickBot="1" x14ac:dyDescent="0.3">
      <c r="B43" s="168"/>
      <c r="C43" s="169"/>
      <c r="D43" s="169"/>
      <c r="E43" s="169"/>
      <c r="F43" s="169"/>
      <c r="G43" s="169"/>
      <c r="H43" s="169"/>
      <c r="I43" s="169"/>
      <c r="J43" s="169"/>
      <c r="K43" s="169"/>
      <c r="L43" s="169"/>
      <c r="M43" s="169"/>
      <c r="N43" s="169"/>
      <c r="O43" s="169"/>
      <c r="P43" s="169"/>
      <c r="Q43" s="170"/>
    </row>
    <row r="44" spans="2:17" ht="6.75" customHeight="1" thickTop="1" x14ac:dyDescent="0.25"/>
  </sheetData>
  <mergeCells count="1">
    <mergeCell ref="B2:Q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24:H38"/>
  <sheetViews>
    <sheetView zoomScale="85" zoomScaleNormal="85" workbookViewId="0"/>
  </sheetViews>
  <sheetFormatPr baseColWidth="10" defaultRowHeight="12.75" x14ac:dyDescent="0.2"/>
  <cols>
    <col min="1" max="16384" width="11.42578125" style="164"/>
  </cols>
  <sheetData>
    <row r="24" spans="8:8" x14ac:dyDescent="0.2">
      <c r="H24" s="163"/>
    </row>
    <row r="38" spans="1:1" ht="15" x14ac:dyDescent="0.25">
      <c r="A38" s="165"/>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1:I34"/>
  <sheetViews>
    <sheetView showGridLines="0" workbookViewId="0"/>
  </sheetViews>
  <sheetFormatPr baseColWidth="10" defaultRowHeight="15" x14ac:dyDescent="0.25"/>
  <cols>
    <col min="1" max="1" width="0.85546875" customWidth="1"/>
    <col min="2" max="2" width="32.28515625" customWidth="1"/>
    <col min="3" max="3" width="23.85546875" customWidth="1"/>
    <col min="4" max="4" width="30.28515625" customWidth="1"/>
    <col min="5" max="5" width="21.85546875" customWidth="1"/>
    <col min="6" max="6" width="41.28515625" customWidth="1"/>
    <col min="7" max="7" width="28.7109375" customWidth="1"/>
    <col min="9" max="9" width="9" customWidth="1"/>
    <col min="10" max="10" width="0.85546875" customWidth="1"/>
    <col min="11" max="11" width="20.7109375" customWidth="1"/>
  </cols>
  <sheetData>
    <row r="1" spans="2:9" ht="6.75" customHeight="1" thickBot="1" x14ac:dyDescent="0.3"/>
    <row r="2" spans="2:9" ht="27" thickTop="1" x14ac:dyDescent="0.4">
      <c r="B2" s="231" t="s">
        <v>331</v>
      </c>
      <c r="C2" s="232"/>
      <c r="D2" s="232"/>
      <c r="E2" s="232"/>
      <c r="F2" s="232"/>
      <c r="G2" s="232"/>
      <c r="H2" s="232"/>
      <c r="I2" s="233"/>
    </row>
    <row r="3" spans="2:9" x14ac:dyDescent="0.25">
      <c r="B3" s="153"/>
      <c r="C3" s="2"/>
      <c r="D3" s="2"/>
      <c r="E3" s="2"/>
      <c r="F3" s="2"/>
      <c r="G3" s="2"/>
      <c r="H3" s="2"/>
      <c r="I3" s="154"/>
    </row>
    <row r="4" spans="2:9" x14ac:dyDescent="0.25">
      <c r="B4" s="153"/>
      <c r="C4" s="2"/>
      <c r="D4" s="2"/>
      <c r="E4" s="2"/>
      <c r="F4" s="2"/>
      <c r="G4" s="2"/>
      <c r="H4" s="2"/>
      <c r="I4" s="154"/>
    </row>
    <row r="5" spans="2:9" x14ac:dyDescent="0.25">
      <c r="B5" s="153"/>
      <c r="C5" s="2"/>
      <c r="D5" s="2"/>
      <c r="E5" s="2"/>
      <c r="F5" s="2"/>
      <c r="G5" s="2"/>
      <c r="H5" s="2"/>
      <c r="I5" s="154"/>
    </row>
    <row r="6" spans="2:9" x14ac:dyDescent="0.25">
      <c r="B6" s="153"/>
      <c r="C6" s="2"/>
      <c r="D6" s="2"/>
      <c r="E6" s="2"/>
      <c r="F6" s="2"/>
      <c r="G6" s="2"/>
      <c r="H6" s="2"/>
      <c r="I6" s="154"/>
    </row>
    <row r="7" spans="2:9" x14ac:dyDescent="0.25">
      <c r="B7" s="153"/>
      <c r="C7" s="2"/>
      <c r="D7" s="2"/>
      <c r="E7" s="2"/>
      <c r="F7" s="2"/>
      <c r="G7" s="2"/>
      <c r="H7" s="2"/>
      <c r="I7" s="154"/>
    </row>
    <row r="8" spans="2:9" x14ac:dyDescent="0.25">
      <c r="B8" s="153"/>
      <c r="C8" s="2"/>
      <c r="D8" s="2"/>
      <c r="E8" s="2"/>
      <c r="F8" s="2"/>
      <c r="G8" s="2"/>
      <c r="H8" s="2"/>
      <c r="I8" s="154"/>
    </row>
    <row r="9" spans="2:9" x14ac:dyDescent="0.25">
      <c r="B9" s="153"/>
      <c r="C9" s="2"/>
      <c r="D9" s="2"/>
      <c r="E9" s="2"/>
      <c r="F9" s="2"/>
      <c r="G9" s="2"/>
      <c r="H9" s="2"/>
      <c r="I9" s="154"/>
    </row>
    <row r="10" spans="2:9" x14ac:dyDescent="0.25">
      <c r="B10" s="153"/>
      <c r="C10" s="2"/>
      <c r="D10" s="2"/>
      <c r="E10" s="2"/>
      <c r="F10" s="2"/>
      <c r="G10" s="2"/>
      <c r="H10" s="2"/>
      <c r="I10" s="154"/>
    </row>
    <row r="11" spans="2:9" x14ac:dyDescent="0.25">
      <c r="B11" s="155" t="s">
        <v>298</v>
      </c>
      <c r="C11" s="2"/>
      <c r="D11" s="156" t="s">
        <v>305</v>
      </c>
      <c r="E11" s="2"/>
      <c r="F11" s="157" t="s">
        <v>304</v>
      </c>
      <c r="G11" s="2"/>
      <c r="H11" s="2"/>
      <c r="I11" s="154"/>
    </row>
    <row r="12" spans="2:9" x14ac:dyDescent="0.25">
      <c r="B12" s="155" t="s">
        <v>299</v>
      </c>
      <c r="C12" s="2"/>
      <c r="D12" s="156" t="s">
        <v>306</v>
      </c>
      <c r="E12" s="2"/>
      <c r="F12" s="157" t="s">
        <v>316</v>
      </c>
      <c r="G12" s="2"/>
      <c r="H12" s="2"/>
      <c r="I12" s="154"/>
    </row>
    <row r="13" spans="2:9" x14ac:dyDescent="0.25">
      <c r="B13" s="155" t="s">
        <v>300</v>
      </c>
      <c r="C13" s="2"/>
      <c r="D13" s="156" t="s">
        <v>303</v>
      </c>
      <c r="E13" s="2"/>
      <c r="F13" s="157" t="s">
        <v>329</v>
      </c>
      <c r="G13" s="2"/>
      <c r="H13" s="2"/>
      <c r="I13" s="154"/>
    </row>
    <row r="14" spans="2:9" x14ac:dyDescent="0.25">
      <c r="B14" s="155" t="s">
        <v>301</v>
      </c>
      <c r="C14" s="2"/>
      <c r="E14" s="2"/>
      <c r="F14" s="157" t="s">
        <v>330</v>
      </c>
      <c r="G14" s="2"/>
      <c r="H14" s="2"/>
      <c r="I14" s="154"/>
    </row>
    <row r="15" spans="2:9" x14ac:dyDescent="0.25">
      <c r="B15" s="155" t="s">
        <v>318</v>
      </c>
      <c r="C15" s="2"/>
      <c r="D15" s="2"/>
      <c r="E15" s="2"/>
      <c r="F15" s="2"/>
      <c r="G15" s="2"/>
      <c r="H15" s="2"/>
      <c r="I15" s="154"/>
    </row>
    <row r="16" spans="2:9" x14ac:dyDescent="0.25">
      <c r="B16" s="153"/>
      <c r="C16" s="2"/>
      <c r="D16" s="2"/>
      <c r="E16" s="2"/>
      <c r="F16" s="2"/>
      <c r="G16" s="2"/>
      <c r="H16" s="2"/>
      <c r="I16" s="154"/>
    </row>
    <row r="17" spans="2:9" x14ac:dyDescent="0.25">
      <c r="B17" s="153"/>
      <c r="C17" s="2"/>
      <c r="D17" s="2"/>
      <c r="E17" s="2"/>
      <c r="F17" s="2"/>
      <c r="G17" s="2"/>
      <c r="H17" s="2"/>
      <c r="I17" s="154"/>
    </row>
    <row r="18" spans="2:9" ht="6" customHeight="1" x14ac:dyDescent="0.25">
      <c r="B18" s="158"/>
      <c r="C18" s="159"/>
      <c r="D18" s="159"/>
      <c r="E18" s="159"/>
      <c r="F18" s="159"/>
      <c r="G18" s="159"/>
      <c r="H18" s="159"/>
      <c r="I18" s="154"/>
    </row>
    <row r="19" spans="2:9" x14ac:dyDescent="0.25">
      <c r="B19" s="153"/>
      <c r="C19" s="2"/>
      <c r="D19" s="2"/>
      <c r="E19" s="2"/>
      <c r="F19" s="2"/>
      <c r="G19" s="2"/>
      <c r="H19" s="2"/>
      <c r="I19" s="154"/>
    </row>
    <row r="20" spans="2:9" x14ac:dyDescent="0.25">
      <c r="B20" s="153"/>
      <c r="C20" s="2"/>
      <c r="D20" s="2"/>
      <c r="E20" s="157"/>
      <c r="F20" s="2"/>
      <c r="G20" s="2"/>
      <c r="H20" s="2"/>
      <c r="I20" s="154"/>
    </row>
    <row r="21" spans="2:9" x14ac:dyDescent="0.25">
      <c r="B21" s="153"/>
      <c r="C21" s="157" t="s">
        <v>332</v>
      </c>
      <c r="D21" s="2"/>
      <c r="E21" s="156" t="s">
        <v>312</v>
      </c>
      <c r="F21" s="2"/>
      <c r="G21" s="2"/>
      <c r="H21" s="2"/>
      <c r="I21" s="154"/>
    </row>
    <row r="22" spans="2:9" x14ac:dyDescent="0.25">
      <c r="B22" s="153"/>
      <c r="C22" s="157" t="s">
        <v>310</v>
      </c>
      <c r="D22" s="2"/>
      <c r="E22" s="157" t="s">
        <v>313</v>
      </c>
      <c r="F22" s="2"/>
      <c r="G22" s="2"/>
      <c r="H22" s="2"/>
      <c r="I22" s="154"/>
    </row>
    <row r="23" spans="2:9" x14ac:dyDescent="0.25">
      <c r="B23" s="153"/>
      <c r="C23" s="157" t="s">
        <v>333</v>
      </c>
      <c r="D23" s="2"/>
      <c r="E23" s="157" t="s">
        <v>314</v>
      </c>
      <c r="F23" s="2"/>
      <c r="G23" s="2"/>
      <c r="H23" s="2"/>
      <c r="I23" s="154"/>
    </row>
    <row r="24" spans="2:9" x14ac:dyDescent="0.25">
      <c r="B24" s="153"/>
      <c r="C24" s="157" t="s">
        <v>311</v>
      </c>
      <c r="D24" s="2"/>
      <c r="E24" s="157" t="s">
        <v>315</v>
      </c>
      <c r="F24" s="2"/>
      <c r="G24" s="2"/>
      <c r="H24" s="2"/>
      <c r="I24" s="154"/>
    </row>
    <row r="25" spans="2:9" x14ac:dyDescent="0.25">
      <c r="B25" s="153"/>
      <c r="C25" s="157" t="s">
        <v>317</v>
      </c>
      <c r="D25" s="2"/>
      <c r="E25" s="157" t="s">
        <v>302</v>
      </c>
      <c r="F25" s="2"/>
      <c r="G25" s="2"/>
      <c r="H25" s="2"/>
      <c r="I25" s="154"/>
    </row>
    <row r="26" spans="2:9" x14ac:dyDescent="0.25">
      <c r="B26" s="153"/>
      <c r="C26" s="2"/>
      <c r="D26" s="2"/>
      <c r="E26" s="2"/>
      <c r="F26" s="2"/>
      <c r="G26" s="2"/>
      <c r="H26" s="2"/>
      <c r="I26" s="154"/>
    </row>
    <row r="27" spans="2:9" x14ac:dyDescent="0.25">
      <c r="B27" s="153"/>
      <c r="C27" s="2"/>
      <c r="D27" s="2"/>
      <c r="E27" s="2"/>
      <c r="F27" s="2"/>
      <c r="G27" s="2"/>
      <c r="H27" s="2"/>
      <c r="I27" s="154"/>
    </row>
    <row r="28" spans="2:9" x14ac:dyDescent="0.25">
      <c r="B28" s="153"/>
      <c r="C28" s="2"/>
      <c r="D28" s="2"/>
      <c r="E28" s="2"/>
      <c r="F28" s="2"/>
      <c r="G28" s="2"/>
      <c r="H28" s="2"/>
      <c r="I28" s="154"/>
    </row>
    <row r="29" spans="2:9" x14ac:dyDescent="0.25">
      <c r="B29" s="153"/>
      <c r="C29" s="2"/>
      <c r="D29" s="2"/>
      <c r="E29" s="2"/>
      <c r="F29" s="2"/>
      <c r="G29" s="2"/>
      <c r="H29" s="2"/>
      <c r="I29" s="154"/>
    </row>
    <row r="30" spans="2:9" x14ac:dyDescent="0.25">
      <c r="B30" s="153"/>
      <c r="C30" s="2"/>
      <c r="D30" s="2"/>
      <c r="E30" s="2"/>
      <c r="F30" s="2"/>
      <c r="G30" s="2"/>
      <c r="H30" s="2"/>
      <c r="I30" s="154"/>
    </row>
    <row r="31" spans="2:9" x14ac:dyDescent="0.25">
      <c r="B31" s="153"/>
      <c r="C31" s="2"/>
      <c r="D31" s="2"/>
      <c r="E31" s="2"/>
      <c r="F31" s="2"/>
      <c r="G31" s="2"/>
      <c r="H31" s="2"/>
      <c r="I31" s="154"/>
    </row>
    <row r="32" spans="2:9" x14ac:dyDescent="0.25">
      <c r="B32" s="153"/>
      <c r="C32" s="2"/>
      <c r="D32" s="2"/>
      <c r="E32" s="2"/>
      <c r="F32" s="2"/>
      <c r="G32" s="2"/>
      <c r="H32" s="2"/>
      <c r="I32" s="154"/>
    </row>
    <row r="33" spans="2:9" ht="15.75" thickBot="1" x14ac:dyDescent="0.3">
      <c r="B33" s="160"/>
      <c r="C33" s="161"/>
      <c r="D33" s="161"/>
      <c r="E33" s="161"/>
      <c r="F33" s="161"/>
      <c r="G33" s="161"/>
      <c r="H33" s="161"/>
      <c r="I33" s="162"/>
    </row>
    <row r="34" spans="2:9" ht="6.75" customHeight="1" thickTop="1" x14ac:dyDescent="0.25"/>
  </sheetData>
  <mergeCells count="1">
    <mergeCell ref="B2:I2"/>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B2:J20"/>
  <sheetViews>
    <sheetView workbookViewId="0">
      <selection activeCell="J5" sqref="J5"/>
    </sheetView>
  </sheetViews>
  <sheetFormatPr baseColWidth="10" defaultRowHeight="15" x14ac:dyDescent="0.25"/>
  <cols>
    <col min="2" max="2" width="29.85546875" bestFit="1" customWidth="1"/>
    <col min="4" max="4" width="20.7109375" customWidth="1"/>
    <col min="6" max="6" width="20.7109375" customWidth="1"/>
    <col min="8" max="8" width="20.7109375" customWidth="1"/>
    <col min="10" max="10" width="20.7109375" customWidth="1"/>
  </cols>
  <sheetData>
    <row r="2" spans="2:10" x14ac:dyDescent="0.25">
      <c r="B2" t="s">
        <v>288</v>
      </c>
      <c r="D2" t="s">
        <v>290</v>
      </c>
      <c r="F2" t="s">
        <v>292</v>
      </c>
      <c r="H2" t="s">
        <v>294</v>
      </c>
      <c r="J2" t="s">
        <v>296</v>
      </c>
    </row>
    <row r="3" spans="2:10" x14ac:dyDescent="0.25">
      <c r="B3" t="s">
        <v>289</v>
      </c>
      <c r="D3" t="s">
        <v>291</v>
      </c>
      <c r="F3" t="s">
        <v>293</v>
      </c>
      <c r="H3" t="s">
        <v>295</v>
      </c>
      <c r="J3" t="s">
        <v>297</v>
      </c>
    </row>
    <row r="5" spans="2:10" x14ac:dyDescent="0.25">
      <c r="B5" t="s">
        <v>298</v>
      </c>
      <c r="D5" t="s">
        <v>305</v>
      </c>
      <c r="F5" t="s">
        <v>304</v>
      </c>
      <c r="H5" t="s">
        <v>310</v>
      </c>
      <c r="J5" t="s">
        <v>313</v>
      </c>
    </row>
    <row r="6" spans="2:10" x14ac:dyDescent="0.25">
      <c r="B6" t="s">
        <v>299</v>
      </c>
      <c r="D6" t="s">
        <v>306</v>
      </c>
      <c r="F6" t="s">
        <v>316</v>
      </c>
      <c r="H6" t="s">
        <v>309</v>
      </c>
      <c r="J6" t="s">
        <v>314</v>
      </c>
    </row>
    <row r="7" spans="2:10" x14ac:dyDescent="0.25">
      <c r="B7" t="s">
        <v>300</v>
      </c>
      <c r="D7" t="s">
        <v>303</v>
      </c>
      <c r="F7" t="s">
        <v>307</v>
      </c>
      <c r="H7" t="s">
        <v>311</v>
      </c>
      <c r="J7" t="s">
        <v>315</v>
      </c>
    </row>
    <row r="8" spans="2:10" x14ac:dyDescent="0.25">
      <c r="B8" t="s">
        <v>301</v>
      </c>
      <c r="D8" t="s">
        <v>312</v>
      </c>
      <c r="F8" t="s">
        <v>308</v>
      </c>
      <c r="H8" t="s">
        <v>317</v>
      </c>
      <c r="J8" t="s">
        <v>302</v>
      </c>
    </row>
    <row r="9" spans="2:10" x14ac:dyDescent="0.25">
      <c r="B9" t="s">
        <v>318</v>
      </c>
      <c r="F9" t="s">
        <v>327</v>
      </c>
    </row>
    <row r="12" spans="2:10" x14ac:dyDescent="0.25">
      <c r="B12" t="s">
        <v>319</v>
      </c>
    </row>
    <row r="13" spans="2:10" x14ac:dyDescent="0.25">
      <c r="B13" t="s">
        <v>321</v>
      </c>
    </row>
    <row r="14" spans="2:10" x14ac:dyDescent="0.25">
      <c r="B14" t="s">
        <v>326</v>
      </c>
    </row>
    <row r="15" spans="2:10" x14ac:dyDescent="0.25">
      <c r="B15" t="s">
        <v>325</v>
      </c>
    </row>
    <row r="16" spans="2:10" x14ac:dyDescent="0.25">
      <c r="B16" t="s">
        <v>322</v>
      </c>
    </row>
    <row r="17" spans="2:2" x14ac:dyDescent="0.25">
      <c r="B17" t="s">
        <v>320</v>
      </c>
    </row>
    <row r="18" spans="2:2" x14ac:dyDescent="0.25">
      <c r="B18" t="s">
        <v>323</v>
      </c>
    </row>
    <row r="19" spans="2:2" x14ac:dyDescent="0.25">
      <c r="B19" t="s">
        <v>324</v>
      </c>
    </row>
    <row r="20" spans="2:2" x14ac:dyDescent="0.25">
      <c r="B20" t="s">
        <v>328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B1:F11"/>
  <sheetViews>
    <sheetView showGridLines="0" workbookViewId="0"/>
  </sheetViews>
  <sheetFormatPr baseColWidth="10" defaultRowHeight="15" x14ac:dyDescent="0.25"/>
  <cols>
    <col min="1" max="1" width="1.7109375" customWidth="1"/>
    <col min="2" max="2" width="12" customWidth="1"/>
    <col min="3" max="3" width="11.5703125" style="135" customWidth="1"/>
    <col min="4" max="4" width="12.42578125" customWidth="1"/>
    <col min="5" max="5" width="33.5703125" customWidth="1"/>
    <col min="6" max="6" width="17.7109375" customWidth="1"/>
    <col min="7" max="7" width="1.7109375" customWidth="1"/>
  </cols>
  <sheetData>
    <row r="1" spans="2:6" ht="6" customHeight="1" x14ac:dyDescent="0.25"/>
    <row r="2" spans="2:6" ht="45" x14ac:dyDescent="0.25">
      <c r="B2" s="144" t="s">
        <v>271</v>
      </c>
      <c r="C2" s="144" t="s">
        <v>276</v>
      </c>
      <c r="D2" s="144" t="s">
        <v>275</v>
      </c>
      <c r="E2" s="144" t="s">
        <v>272</v>
      </c>
      <c r="F2" s="144" t="s">
        <v>273</v>
      </c>
    </row>
    <row r="3" spans="2:6" ht="6.75" customHeight="1" x14ac:dyDescent="0.25"/>
    <row r="4" spans="2:6" ht="225" x14ac:dyDescent="0.25">
      <c r="B4" s="140" t="s">
        <v>236</v>
      </c>
      <c r="C4" s="149" t="s">
        <v>73</v>
      </c>
      <c r="D4" s="146" t="s">
        <v>277</v>
      </c>
      <c r="E4" s="82" t="s">
        <v>280</v>
      </c>
      <c r="F4" s="82" t="s">
        <v>286</v>
      </c>
    </row>
    <row r="5" spans="2:6" ht="9" customHeight="1" x14ac:dyDescent="0.25"/>
    <row r="6" spans="2:6" ht="197.25" customHeight="1" x14ac:dyDescent="0.25">
      <c r="B6" s="141" t="s">
        <v>237</v>
      </c>
      <c r="C6" s="150" t="s">
        <v>274</v>
      </c>
      <c r="D6" s="147" t="s">
        <v>278</v>
      </c>
      <c r="E6" s="82" t="s">
        <v>281</v>
      </c>
      <c r="F6" s="82" t="s">
        <v>287</v>
      </c>
    </row>
    <row r="7" spans="2:6" ht="9" customHeight="1" x14ac:dyDescent="0.25"/>
    <row r="8" spans="2:6" ht="150" x14ac:dyDescent="0.25">
      <c r="B8" s="142" t="s">
        <v>238</v>
      </c>
      <c r="C8" s="151" t="s">
        <v>274</v>
      </c>
      <c r="D8" s="148" t="s">
        <v>279</v>
      </c>
      <c r="E8" s="82" t="s">
        <v>282</v>
      </c>
      <c r="F8" s="82" t="s">
        <v>283</v>
      </c>
    </row>
    <row r="9" spans="2:6" ht="9" customHeight="1" x14ac:dyDescent="0.25"/>
    <row r="10" spans="2:6" ht="126" customHeight="1" x14ac:dyDescent="0.25">
      <c r="B10" s="143" t="s">
        <v>235</v>
      </c>
      <c r="C10" s="152" t="s">
        <v>274</v>
      </c>
      <c r="D10" s="145" t="s">
        <v>278</v>
      </c>
      <c r="E10" s="82" t="s">
        <v>284</v>
      </c>
      <c r="F10" s="82" t="s">
        <v>285</v>
      </c>
    </row>
    <row r="11" spans="2:6" ht="6" customHeight="1" x14ac:dyDescent="0.25"/>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B2:L127"/>
  <sheetViews>
    <sheetView showGridLines="0" zoomScale="90" zoomScaleNormal="90" workbookViewId="0">
      <pane ySplit="4" topLeftCell="A9" activePane="bottomLeft" state="frozen"/>
      <selection pane="bottomLeft" activeCell="G22" sqref="G22"/>
    </sheetView>
  </sheetViews>
  <sheetFormatPr baseColWidth="10" defaultRowHeight="15" x14ac:dyDescent="0.25"/>
  <cols>
    <col min="1" max="1" width="3.5703125" customWidth="1"/>
    <col min="2" max="2" width="10.7109375" style="119" bestFit="1" customWidth="1"/>
    <col min="3" max="3" width="14.28515625" style="10" customWidth="1"/>
    <col min="4" max="4" width="12.5703125" style="76" customWidth="1"/>
    <col min="5" max="5" width="11.7109375" style="76" bestFit="1" customWidth="1"/>
    <col min="6" max="6" width="16.7109375" style="76" bestFit="1" customWidth="1"/>
    <col min="7" max="7" width="22.42578125" style="76" customWidth="1"/>
    <col min="8" max="8" width="50.140625" customWidth="1"/>
    <col min="9" max="9" width="48.42578125" style="120" customWidth="1"/>
    <col min="10" max="10" width="3" customWidth="1"/>
    <col min="12" max="12" width="73.28515625" style="120" bestFit="1" customWidth="1"/>
  </cols>
  <sheetData>
    <row r="2" spans="2:12" ht="26.25" x14ac:dyDescent="0.25">
      <c r="B2" s="237" t="s">
        <v>267</v>
      </c>
      <c r="C2" s="237"/>
      <c r="D2" s="237"/>
      <c r="E2" s="237"/>
      <c r="F2" s="237"/>
      <c r="G2" s="237"/>
      <c r="H2" s="237"/>
      <c r="I2" s="237"/>
    </row>
    <row r="4" spans="2:12" ht="15.75" x14ac:dyDescent="0.25">
      <c r="B4" s="136" t="s">
        <v>239</v>
      </c>
      <c r="C4" s="136" t="s">
        <v>240</v>
      </c>
      <c r="D4" s="137" t="s">
        <v>241</v>
      </c>
      <c r="E4" s="137" t="s">
        <v>242</v>
      </c>
      <c r="F4" s="137" t="s">
        <v>243</v>
      </c>
      <c r="G4" s="137" t="s">
        <v>244</v>
      </c>
      <c r="H4" s="136" t="s">
        <v>245</v>
      </c>
      <c r="I4" s="138" t="s">
        <v>246</v>
      </c>
      <c r="L4"/>
    </row>
    <row r="5" spans="2:12" ht="10.5" customHeight="1" x14ac:dyDescent="0.25">
      <c r="L5"/>
    </row>
    <row r="6" spans="2:12" s="125" customFormat="1" ht="69" customHeight="1" x14ac:dyDescent="0.25">
      <c r="B6" s="131">
        <v>1</v>
      </c>
      <c r="C6" s="121">
        <v>41703</v>
      </c>
      <c r="D6" s="122" t="s">
        <v>247</v>
      </c>
      <c r="E6" s="123">
        <v>5</v>
      </c>
      <c r="F6" s="124" t="s">
        <v>248</v>
      </c>
      <c r="G6" s="124" t="s">
        <v>249</v>
      </c>
      <c r="H6" s="133" t="s">
        <v>250</v>
      </c>
      <c r="I6" s="82" t="s">
        <v>251</v>
      </c>
      <c r="K6" s="126"/>
      <c r="L6" s="127"/>
    </row>
    <row r="7" spans="2:12" ht="93" customHeight="1" x14ac:dyDescent="0.25">
      <c r="B7" s="131">
        <v>2</v>
      </c>
      <c r="C7" s="121">
        <v>41739</v>
      </c>
      <c r="D7" s="122" t="s">
        <v>247</v>
      </c>
      <c r="E7" s="123">
        <v>8</v>
      </c>
      <c r="F7" s="124" t="s">
        <v>252</v>
      </c>
      <c r="G7" s="124" t="s">
        <v>253</v>
      </c>
      <c r="H7" s="82" t="s">
        <v>269</v>
      </c>
      <c r="I7" s="82" t="s">
        <v>265</v>
      </c>
      <c r="K7" s="128"/>
    </row>
    <row r="8" spans="2:12" ht="33" customHeight="1" x14ac:dyDescent="0.25">
      <c r="B8" s="131">
        <v>3</v>
      </c>
      <c r="C8" s="121">
        <v>41751</v>
      </c>
      <c r="D8" s="122" t="s">
        <v>247</v>
      </c>
      <c r="E8" s="123">
        <v>5</v>
      </c>
      <c r="F8" s="124" t="s">
        <v>254</v>
      </c>
      <c r="G8" s="124" t="s">
        <v>255</v>
      </c>
      <c r="H8" s="82" t="s">
        <v>256</v>
      </c>
      <c r="I8" s="82" t="s">
        <v>257</v>
      </c>
      <c r="K8" s="128"/>
    </row>
    <row r="9" spans="2:12" ht="35.25" customHeight="1" x14ac:dyDescent="0.25">
      <c r="B9" s="131">
        <v>4</v>
      </c>
      <c r="C9" s="121">
        <v>41758</v>
      </c>
      <c r="D9" s="122" t="s">
        <v>247</v>
      </c>
      <c r="E9" s="123">
        <v>6</v>
      </c>
      <c r="F9" s="124" t="s">
        <v>254</v>
      </c>
      <c r="G9" s="124" t="s">
        <v>258</v>
      </c>
      <c r="H9" s="82" t="s">
        <v>259</v>
      </c>
      <c r="I9" s="82" t="s">
        <v>260</v>
      </c>
      <c r="K9" s="128"/>
    </row>
    <row r="10" spans="2:12" ht="64.5" customHeight="1" x14ac:dyDescent="0.25">
      <c r="B10" s="131">
        <v>5</v>
      </c>
      <c r="C10" s="121">
        <v>41988</v>
      </c>
      <c r="D10" s="122" t="s">
        <v>247</v>
      </c>
      <c r="E10" s="123">
        <v>3</v>
      </c>
      <c r="F10" s="124" t="s">
        <v>254</v>
      </c>
      <c r="G10" s="124" t="s">
        <v>249</v>
      </c>
      <c r="H10" s="82" t="s">
        <v>261</v>
      </c>
      <c r="I10" s="82" t="s">
        <v>268</v>
      </c>
      <c r="K10" s="128"/>
    </row>
    <row r="11" spans="2:12" s="120" customFormat="1" x14ac:dyDescent="0.25">
      <c r="B11" s="119"/>
      <c r="C11" s="129"/>
      <c r="D11" s="76"/>
      <c r="E11" s="76"/>
      <c r="F11" s="76"/>
      <c r="G11" s="76"/>
      <c r="J11"/>
      <c r="K11" s="128"/>
    </row>
    <row r="12" spans="2:12" s="120" customFormat="1" x14ac:dyDescent="0.25">
      <c r="B12" s="234" t="s">
        <v>262</v>
      </c>
      <c r="C12" s="234"/>
      <c r="D12" s="234"/>
      <c r="E12" s="132">
        <f>SUM(E6:E11)</f>
        <v>27</v>
      </c>
      <c r="F12" s="134" t="s">
        <v>263</v>
      </c>
      <c r="G12" s="76"/>
      <c r="J12" s="128"/>
      <c r="K12" s="128"/>
    </row>
    <row r="13" spans="2:12" s="120" customFormat="1" ht="6" customHeight="1" x14ac:dyDescent="0.25">
      <c r="B13" s="119"/>
      <c r="C13" s="129"/>
      <c r="D13" s="76"/>
      <c r="E13" s="76"/>
      <c r="F13" s="76"/>
      <c r="G13" s="76"/>
      <c r="J13"/>
      <c r="K13"/>
    </row>
    <row r="14" spans="2:12" s="120" customFormat="1" x14ac:dyDescent="0.25">
      <c r="B14" s="235" t="s">
        <v>264</v>
      </c>
      <c r="C14" s="235"/>
      <c r="D14" s="235"/>
      <c r="E14" s="132">
        <f>24*365</f>
        <v>8760</v>
      </c>
      <c r="F14" s="134" t="s">
        <v>263</v>
      </c>
      <c r="G14" s="76"/>
      <c r="J14"/>
      <c r="K14"/>
    </row>
    <row r="15" spans="2:12" s="120" customFormat="1" ht="6" customHeight="1" x14ac:dyDescent="0.25">
      <c r="B15" s="119"/>
      <c r="C15" s="129"/>
      <c r="D15" s="76"/>
      <c r="E15" s="76"/>
      <c r="F15" s="76"/>
      <c r="G15" s="76"/>
      <c r="J15"/>
      <c r="K15" s="128"/>
    </row>
    <row r="16" spans="2:12" s="120" customFormat="1" x14ac:dyDescent="0.25">
      <c r="B16" s="119"/>
      <c r="C16" s="236" t="s">
        <v>266</v>
      </c>
      <c r="D16" s="236"/>
      <c r="E16" s="139">
        <f>1-E12/E14</f>
        <v>0.99691780821917808</v>
      </c>
      <c r="F16" s="76"/>
      <c r="G16" s="76"/>
      <c r="J16"/>
      <c r="K16" s="128"/>
    </row>
    <row r="17" spans="2:12" s="120" customFormat="1" x14ac:dyDescent="0.25">
      <c r="B17" s="119"/>
      <c r="C17" s="129"/>
      <c r="D17" s="76"/>
      <c r="E17" s="76"/>
      <c r="F17" s="76"/>
      <c r="G17" s="76"/>
      <c r="J17"/>
      <c r="K17" s="128"/>
    </row>
    <row r="18" spans="2:12" x14ac:dyDescent="0.25">
      <c r="C18" s="129"/>
      <c r="H18" s="120"/>
    </row>
    <row r="19" spans="2:12" x14ac:dyDescent="0.25">
      <c r="C19" s="129"/>
      <c r="H19" s="120"/>
      <c r="K19" s="128"/>
    </row>
    <row r="20" spans="2:12" x14ac:dyDescent="0.25">
      <c r="C20" s="129"/>
      <c r="H20" s="120"/>
    </row>
    <row r="21" spans="2:12" x14ac:dyDescent="0.25">
      <c r="C21" s="129"/>
      <c r="H21" s="120"/>
      <c r="K21" s="128"/>
    </row>
    <row r="22" spans="2:12" x14ac:dyDescent="0.25">
      <c r="C22" s="129"/>
      <c r="H22" s="120"/>
      <c r="K22" s="128"/>
    </row>
    <row r="23" spans="2:12" x14ac:dyDescent="0.25">
      <c r="C23" s="129"/>
      <c r="H23" s="120"/>
      <c r="K23" s="128"/>
    </row>
    <row r="24" spans="2:12" x14ac:dyDescent="0.25">
      <c r="C24" s="129"/>
      <c r="H24" s="120"/>
      <c r="K24" s="128"/>
    </row>
    <row r="25" spans="2:12" x14ac:dyDescent="0.25">
      <c r="C25" s="129"/>
      <c r="H25" s="120"/>
      <c r="K25" s="128"/>
    </row>
    <row r="26" spans="2:12" x14ac:dyDescent="0.25">
      <c r="C26" s="129"/>
      <c r="H26" s="120"/>
      <c r="K26" s="128"/>
    </row>
    <row r="27" spans="2:12" x14ac:dyDescent="0.25">
      <c r="C27" s="129"/>
      <c r="H27" s="120"/>
      <c r="K27" s="128"/>
    </row>
    <row r="28" spans="2:12" x14ac:dyDescent="0.25">
      <c r="C28" s="129"/>
      <c r="H28" s="120"/>
    </row>
    <row r="29" spans="2:12" x14ac:dyDescent="0.25">
      <c r="C29" s="129"/>
      <c r="H29" s="120"/>
      <c r="K29" s="128"/>
      <c r="L29" s="130"/>
    </row>
    <row r="30" spans="2:12" x14ac:dyDescent="0.25">
      <c r="C30" s="129"/>
      <c r="H30" s="120"/>
      <c r="K30" s="128"/>
      <c r="L30" s="130"/>
    </row>
    <row r="31" spans="2:12" x14ac:dyDescent="0.25">
      <c r="C31" s="129"/>
      <c r="H31" s="120"/>
    </row>
    <row r="32" spans="2:12" x14ac:dyDescent="0.25">
      <c r="C32" s="129"/>
      <c r="H32" s="120"/>
    </row>
    <row r="33" spans="3:12" x14ac:dyDescent="0.25">
      <c r="C33" s="129"/>
      <c r="H33" s="120"/>
    </row>
    <row r="34" spans="3:12" x14ac:dyDescent="0.25">
      <c r="C34" s="129"/>
      <c r="H34" s="120"/>
      <c r="K34" s="128"/>
      <c r="L34" s="130"/>
    </row>
    <row r="35" spans="3:12" x14ac:dyDescent="0.25">
      <c r="C35" s="129"/>
      <c r="H35" s="120"/>
      <c r="K35" s="128"/>
    </row>
    <row r="36" spans="3:12" x14ac:dyDescent="0.25">
      <c r="C36" s="129"/>
      <c r="H36" s="120"/>
      <c r="K36" s="128"/>
    </row>
    <row r="37" spans="3:12" x14ac:dyDescent="0.25">
      <c r="C37" s="129"/>
      <c r="H37" s="120"/>
      <c r="K37" s="128"/>
    </row>
    <row r="38" spans="3:12" x14ac:dyDescent="0.25">
      <c r="C38" s="129"/>
      <c r="H38" s="120"/>
      <c r="K38" s="128"/>
    </row>
    <row r="39" spans="3:12" x14ac:dyDescent="0.25">
      <c r="C39" s="129"/>
      <c r="H39" s="120"/>
      <c r="K39" s="128"/>
    </row>
    <row r="40" spans="3:12" x14ac:dyDescent="0.25">
      <c r="C40" s="129"/>
      <c r="H40" s="120"/>
      <c r="K40" s="128"/>
      <c r="L40" s="128"/>
    </row>
    <row r="41" spans="3:12" x14ac:dyDescent="0.25">
      <c r="C41" s="129"/>
      <c r="H41" s="120"/>
    </row>
    <row r="42" spans="3:12" x14ac:dyDescent="0.25">
      <c r="C42" s="129"/>
      <c r="H42" s="120"/>
    </row>
    <row r="43" spans="3:12" x14ac:dyDescent="0.25">
      <c r="C43" s="129"/>
      <c r="H43" s="120"/>
    </row>
    <row r="44" spans="3:12" x14ac:dyDescent="0.25">
      <c r="C44" s="129"/>
      <c r="H44" s="120"/>
      <c r="K44" s="128"/>
    </row>
    <row r="45" spans="3:12" x14ac:dyDescent="0.25">
      <c r="C45" s="129"/>
      <c r="H45" s="120"/>
      <c r="K45" s="128"/>
    </row>
    <row r="46" spans="3:12" x14ac:dyDescent="0.25">
      <c r="C46" s="129"/>
      <c r="H46" s="120"/>
      <c r="K46" s="128"/>
    </row>
    <row r="47" spans="3:12" x14ac:dyDescent="0.25">
      <c r="C47" s="129"/>
      <c r="H47" s="120"/>
    </row>
    <row r="48" spans="3:12" x14ac:dyDescent="0.25">
      <c r="C48" s="129"/>
      <c r="H48" s="120"/>
    </row>
    <row r="49" spans="2:11" x14ac:dyDescent="0.25">
      <c r="C49" s="129"/>
      <c r="H49" s="120"/>
    </row>
    <row r="50" spans="2:11" s="120" customFormat="1" x14ac:dyDescent="0.25">
      <c r="B50" s="119"/>
      <c r="C50" s="129"/>
      <c r="D50" s="76"/>
      <c r="E50" s="76"/>
      <c r="F50" s="76"/>
      <c r="G50" s="76"/>
      <c r="J50"/>
      <c r="K50" s="128"/>
    </row>
    <row r="51" spans="2:11" s="120" customFormat="1" x14ac:dyDescent="0.25">
      <c r="B51" s="119"/>
      <c r="C51" s="129"/>
      <c r="D51" s="76"/>
      <c r="E51" s="76"/>
      <c r="F51" s="76"/>
      <c r="G51" s="76"/>
      <c r="J51"/>
      <c r="K51"/>
    </row>
    <row r="52" spans="2:11" s="120" customFormat="1" x14ac:dyDescent="0.25">
      <c r="B52" s="119"/>
      <c r="C52" s="129"/>
      <c r="D52" s="76"/>
      <c r="E52" s="76"/>
      <c r="F52" s="76"/>
      <c r="G52" s="76"/>
      <c r="J52"/>
      <c r="K52" s="128"/>
    </row>
    <row r="53" spans="2:11" s="120" customFormat="1" x14ac:dyDescent="0.25">
      <c r="B53" s="119"/>
      <c r="C53" s="129"/>
      <c r="D53" s="76"/>
      <c r="E53" s="76"/>
      <c r="F53" s="76"/>
      <c r="G53" s="76"/>
      <c r="J53"/>
      <c r="K53" s="128"/>
    </row>
    <row r="54" spans="2:11" s="120" customFormat="1" x14ac:dyDescent="0.25">
      <c r="B54" s="119"/>
      <c r="C54" s="10"/>
      <c r="D54" s="76"/>
      <c r="E54" s="76"/>
      <c r="F54" s="76"/>
      <c r="G54" s="76"/>
      <c r="J54"/>
      <c r="K54"/>
    </row>
    <row r="55" spans="2:11" s="120" customFormat="1" x14ac:dyDescent="0.25">
      <c r="B55" s="119"/>
      <c r="C55" s="129"/>
      <c r="D55" s="76"/>
      <c r="E55" s="76"/>
      <c r="F55" s="76"/>
      <c r="G55" s="76"/>
      <c r="J55"/>
      <c r="K55"/>
    </row>
    <row r="56" spans="2:11" s="120" customFormat="1" x14ac:dyDescent="0.25">
      <c r="B56" s="119"/>
      <c r="C56" s="129"/>
      <c r="D56" s="76"/>
      <c r="E56" s="76"/>
      <c r="F56" s="76"/>
      <c r="G56" s="76"/>
      <c r="J56"/>
      <c r="K56" s="128"/>
    </row>
    <row r="57" spans="2:11" s="120" customFormat="1" x14ac:dyDescent="0.25">
      <c r="B57" s="119"/>
      <c r="C57" s="129"/>
      <c r="D57" s="76"/>
      <c r="E57" s="76"/>
      <c r="F57" s="76"/>
      <c r="G57" s="76"/>
      <c r="J57"/>
      <c r="K57" s="128"/>
    </row>
    <row r="58" spans="2:11" s="120" customFormat="1" x14ac:dyDescent="0.25">
      <c r="B58" s="119"/>
      <c r="C58" s="129"/>
      <c r="D58" s="76"/>
      <c r="E58" s="76"/>
      <c r="F58" s="76"/>
      <c r="G58" s="76"/>
      <c r="J58"/>
      <c r="K58"/>
    </row>
    <row r="59" spans="2:11" s="120" customFormat="1" x14ac:dyDescent="0.25">
      <c r="B59" s="119"/>
      <c r="C59" s="129"/>
      <c r="D59" s="76"/>
      <c r="E59" s="76"/>
      <c r="F59" s="76"/>
      <c r="G59" s="76"/>
      <c r="J59"/>
      <c r="K59" s="128"/>
    </row>
    <row r="60" spans="2:11" s="120" customFormat="1" x14ac:dyDescent="0.25">
      <c r="B60" s="119"/>
      <c r="C60" s="129"/>
      <c r="D60" s="76"/>
      <c r="E60" s="76"/>
      <c r="F60" s="76"/>
      <c r="G60" s="76"/>
      <c r="J60"/>
      <c r="K60"/>
    </row>
    <row r="61" spans="2:11" s="120" customFormat="1" x14ac:dyDescent="0.25">
      <c r="B61" s="119"/>
      <c r="C61" s="129"/>
      <c r="D61" s="76"/>
      <c r="E61" s="76"/>
      <c r="F61" s="76"/>
      <c r="G61" s="76"/>
      <c r="J61"/>
      <c r="K61" s="128"/>
    </row>
    <row r="62" spans="2:11" s="120" customFormat="1" x14ac:dyDescent="0.25">
      <c r="B62" s="119"/>
      <c r="C62" s="129"/>
      <c r="D62" s="76"/>
      <c r="E62" s="76"/>
      <c r="F62" s="76"/>
      <c r="G62" s="76"/>
      <c r="J62"/>
      <c r="K62" s="128"/>
    </row>
    <row r="63" spans="2:11" s="120" customFormat="1" x14ac:dyDescent="0.25">
      <c r="B63" s="119"/>
      <c r="C63" s="129"/>
      <c r="D63" s="76"/>
      <c r="E63" s="76"/>
      <c r="F63" s="76"/>
      <c r="G63" s="76"/>
      <c r="J63"/>
      <c r="K63" s="128"/>
    </row>
    <row r="64" spans="2:11" s="120" customFormat="1" x14ac:dyDescent="0.25">
      <c r="B64" s="119"/>
      <c r="C64" s="129"/>
      <c r="D64" s="76"/>
      <c r="E64" s="76"/>
      <c r="F64" s="76"/>
      <c r="G64" s="76"/>
      <c r="J64"/>
      <c r="K64" s="128"/>
    </row>
    <row r="65" spans="2:11" s="120" customFormat="1" x14ac:dyDescent="0.25">
      <c r="B65" s="119"/>
      <c r="C65" s="10"/>
      <c r="D65" s="76"/>
      <c r="E65" s="76"/>
      <c r="F65" s="76"/>
      <c r="G65" s="76"/>
      <c r="J65"/>
      <c r="K65"/>
    </row>
    <row r="66" spans="2:11" s="120" customFormat="1" x14ac:dyDescent="0.25">
      <c r="B66" s="119"/>
      <c r="C66" s="10"/>
      <c r="D66" s="76"/>
      <c r="E66" s="76"/>
      <c r="F66" s="76"/>
      <c r="G66" s="76"/>
      <c r="J66"/>
      <c r="K66"/>
    </row>
    <row r="67" spans="2:11" s="120" customFormat="1" x14ac:dyDescent="0.25">
      <c r="B67" s="119"/>
      <c r="C67" s="10"/>
      <c r="D67" s="76"/>
      <c r="E67" s="76"/>
      <c r="F67" s="76"/>
      <c r="G67" s="76"/>
      <c r="J67"/>
      <c r="K67"/>
    </row>
    <row r="68" spans="2:11" s="120" customFormat="1" x14ac:dyDescent="0.25">
      <c r="B68" s="119"/>
      <c r="C68" s="10"/>
      <c r="D68" s="76"/>
      <c r="E68" s="76"/>
      <c r="F68" s="76"/>
      <c r="G68" s="76"/>
      <c r="J68"/>
      <c r="K68"/>
    </row>
    <row r="69" spans="2:11" s="120" customFormat="1" x14ac:dyDescent="0.25">
      <c r="B69" s="119"/>
      <c r="C69" s="10"/>
      <c r="D69" s="76"/>
      <c r="E69" s="76"/>
      <c r="F69" s="76"/>
      <c r="G69" s="76"/>
      <c r="J69"/>
      <c r="K69"/>
    </row>
    <row r="70" spans="2:11" s="120" customFormat="1" x14ac:dyDescent="0.25">
      <c r="B70" s="119"/>
      <c r="C70" s="10"/>
      <c r="D70" s="76"/>
      <c r="E70" s="76"/>
      <c r="F70" s="76"/>
      <c r="G70" s="76"/>
      <c r="J70"/>
      <c r="K70"/>
    </row>
    <row r="71" spans="2:11" s="120" customFormat="1" x14ac:dyDescent="0.25">
      <c r="B71" s="119"/>
      <c r="C71" s="10"/>
      <c r="D71" s="76"/>
      <c r="E71" s="76"/>
      <c r="F71" s="76"/>
      <c r="G71" s="76"/>
      <c r="J71"/>
      <c r="K71"/>
    </row>
    <row r="72" spans="2:11" s="120" customFormat="1" x14ac:dyDescent="0.25">
      <c r="B72" s="119"/>
      <c r="C72" s="10"/>
      <c r="D72" s="76"/>
      <c r="E72" s="76"/>
      <c r="F72" s="76"/>
      <c r="G72" s="76"/>
      <c r="J72"/>
      <c r="K72"/>
    </row>
    <row r="73" spans="2:11" s="120" customFormat="1" x14ac:dyDescent="0.25">
      <c r="B73" s="119"/>
      <c r="C73" s="10"/>
      <c r="D73" s="76"/>
      <c r="E73" s="76"/>
      <c r="F73" s="76"/>
      <c r="G73" s="76"/>
      <c r="J73"/>
      <c r="K73"/>
    </row>
    <row r="74" spans="2:11" s="120" customFormat="1" x14ac:dyDescent="0.25">
      <c r="B74" s="119"/>
      <c r="C74" s="10"/>
      <c r="D74" s="76"/>
      <c r="E74" s="76"/>
      <c r="F74" s="76"/>
      <c r="G74" s="76"/>
      <c r="J74"/>
      <c r="K74"/>
    </row>
    <row r="75" spans="2:11" s="120" customFormat="1" x14ac:dyDescent="0.25">
      <c r="B75" s="119"/>
      <c r="C75" s="10"/>
      <c r="D75" s="76"/>
      <c r="E75" s="76"/>
      <c r="F75" s="76"/>
      <c r="G75" s="76"/>
      <c r="J75"/>
      <c r="K75"/>
    </row>
    <row r="76" spans="2:11" s="120" customFormat="1" x14ac:dyDescent="0.25">
      <c r="B76" s="119"/>
      <c r="C76" s="10"/>
      <c r="D76" s="76"/>
      <c r="E76" s="76"/>
      <c r="F76" s="76"/>
      <c r="G76" s="76"/>
      <c r="J76"/>
      <c r="K76"/>
    </row>
    <row r="77" spans="2:11" s="120" customFormat="1" x14ac:dyDescent="0.25">
      <c r="B77" s="119"/>
      <c r="C77" s="10"/>
      <c r="D77" s="76"/>
      <c r="E77" s="76"/>
      <c r="F77" s="76"/>
      <c r="G77" s="76"/>
      <c r="J77"/>
      <c r="K77"/>
    </row>
    <row r="78" spans="2:11" s="120" customFormat="1" x14ac:dyDescent="0.25">
      <c r="B78" s="119"/>
      <c r="C78" s="10"/>
      <c r="D78" s="76"/>
      <c r="E78" s="76"/>
      <c r="F78" s="76"/>
      <c r="G78" s="76"/>
      <c r="J78"/>
      <c r="K78"/>
    </row>
    <row r="79" spans="2:11" s="120" customFormat="1" x14ac:dyDescent="0.25">
      <c r="B79" s="119"/>
      <c r="C79" s="10"/>
      <c r="D79" s="76"/>
      <c r="E79" s="76"/>
      <c r="F79" s="76"/>
      <c r="G79" s="76"/>
      <c r="J79"/>
      <c r="K79"/>
    </row>
    <row r="80" spans="2:11" s="120" customFormat="1" x14ac:dyDescent="0.25">
      <c r="B80" s="119"/>
      <c r="C80" s="10"/>
      <c r="D80" s="76"/>
      <c r="E80" s="76"/>
      <c r="F80" s="76"/>
      <c r="G80" s="76"/>
      <c r="J80"/>
      <c r="K80"/>
    </row>
    <row r="81" spans="2:11" s="120" customFormat="1" x14ac:dyDescent="0.25">
      <c r="B81" s="119"/>
      <c r="C81" s="10"/>
      <c r="D81" s="76"/>
      <c r="E81" s="76"/>
      <c r="F81" s="76"/>
      <c r="G81" s="76"/>
      <c r="J81"/>
      <c r="K81"/>
    </row>
    <row r="82" spans="2:11" s="120" customFormat="1" x14ac:dyDescent="0.25">
      <c r="B82" s="119"/>
      <c r="C82" s="10"/>
      <c r="D82" s="76"/>
      <c r="E82" s="76"/>
      <c r="F82" s="76"/>
      <c r="G82" s="76"/>
      <c r="J82"/>
      <c r="K82"/>
    </row>
    <row r="83" spans="2:11" s="120" customFormat="1" x14ac:dyDescent="0.25">
      <c r="B83" s="119"/>
      <c r="C83" s="10"/>
      <c r="D83" s="76"/>
      <c r="E83" s="76"/>
      <c r="F83" s="76"/>
      <c r="G83" s="76"/>
      <c r="J83"/>
      <c r="K83"/>
    </row>
    <row r="84" spans="2:11" s="120" customFormat="1" x14ac:dyDescent="0.25">
      <c r="B84" s="119"/>
      <c r="C84" s="10"/>
      <c r="D84" s="76"/>
      <c r="E84" s="76"/>
      <c r="F84" s="76"/>
      <c r="G84" s="76"/>
      <c r="J84"/>
      <c r="K84"/>
    </row>
    <row r="85" spans="2:11" s="120" customFormat="1" x14ac:dyDescent="0.25">
      <c r="B85" s="119"/>
      <c r="C85" s="10"/>
      <c r="D85" s="76"/>
      <c r="E85" s="76"/>
      <c r="F85" s="76"/>
      <c r="G85" s="76"/>
      <c r="J85"/>
      <c r="K85"/>
    </row>
    <row r="86" spans="2:11" s="120" customFormat="1" x14ac:dyDescent="0.25">
      <c r="B86" s="119"/>
      <c r="C86" s="10"/>
      <c r="D86" s="76"/>
      <c r="E86" s="76"/>
      <c r="F86" s="76"/>
      <c r="G86" s="76"/>
      <c r="J86"/>
      <c r="K86"/>
    </row>
    <row r="87" spans="2:11" s="120" customFormat="1" x14ac:dyDescent="0.25">
      <c r="B87" s="119"/>
      <c r="C87" s="10"/>
      <c r="D87" s="76"/>
      <c r="E87" s="76"/>
      <c r="F87" s="76"/>
      <c r="G87" s="76"/>
      <c r="J87"/>
      <c r="K87"/>
    </row>
    <row r="88" spans="2:11" s="120" customFormat="1" x14ac:dyDescent="0.25">
      <c r="B88" s="119"/>
      <c r="C88" s="10"/>
      <c r="D88" s="76"/>
      <c r="E88" s="76"/>
      <c r="F88" s="76"/>
      <c r="G88" s="76"/>
      <c r="J88"/>
      <c r="K88"/>
    </row>
    <row r="89" spans="2:11" s="120" customFormat="1" x14ac:dyDescent="0.25">
      <c r="B89" s="119"/>
      <c r="C89" s="10"/>
      <c r="D89" s="76"/>
      <c r="E89" s="76"/>
      <c r="F89" s="76"/>
      <c r="G89" s="76"/>
      <c r="J89"/>
      <c r="K89"/>
    </row>
    <row r="90" spans="2:11" s="120" customFormat="1" x14ac:dyDescent="0.25">
      <c r="B90" s="119"/>
      <c r="C90" s="10"/>
      <c r="D90" s="76"/>
      <c r="E90" s="76"/>
      <c r="F90" s="76"/>
      <c r="G90" s="76"/>
      <c r="J90"/>
      <c r="K90"/>
    </row>
    <row r="91" spans="2:11" s="120" customFormat="1" x14ac:dyDescent="0.25">
      <c r="B91" s="119"/>
      <c r="C91" s="10"/>
      <c r="D91" s="76"/>
      <c r="E91" s="76"/>
      <c r="F91" s="76"/>
      <c r="G91" s="76"/>
      <c r="J91"/>
      <c r="K91"/>
    </row>
    <row r="92" spans="2:11" s="120" customFormat="1" x14ac:dyDescent="0.25">
      <c r="B92" s="119"/>
      <c r="C92" s="10"/>
      <c r="D92" s="76"/>
      <c r="E92" s="76"/>
      <c r="F92" s="76"/>
      <c r="G92" s="76"/>
      <c r="J92"/>
      <c r="K92"/>
    </row>
    <row r="93" spans="2:11" s="120" customFormat="1" x14ac:dyDescent="0.25">
      <c r="B93" s="119"/>
      <c r="C93" s="10"/>
      <c r="D93" s="76"/>
      <c r="E93" s="76"/>
      <c r="F93" s="76"/>
      <c r="G93" s="76"/>
      <c r="J93"/>
      <c r="K93"/>
    </row>
    <row r="94" spans="2:11" s="120" customFormat="1" x14ac:dyDescent="0.25">
      <c r="B94" s="119"/>
      <c r="C94" s="10"/>
      <c r="D94" s="76"/>
      <c r="E94" s="76"/>
      <c r="F94" s="76"/>
      <c r="G94" s="76"/>
      <c r="J94"/>
      <c r="K94"/>
    </row>
    <row r="95" spans="2:11" s="120" customFormat="1" x14ac:dyDescent="0.25">
      <c r="B95" s="119"/>
      <c r="C95" s="10"/>
      <c r="D95" s="76"/>
      <c r="E95" s="76"/>
      <c r="F95" s="76"/>
      <c r="G95" s="76"/>
      <c r="J95"/>
      <c r="K95"/>
    </row>
    <row r="96" spans="2:11" s="120" customFormat="1" x14ac:dyDescent="0.25">
      <c r="B96" s="119"/>
      <c r="C96" s="10"/>
      <c r="D96" s="76"/>
      <c r="E96" s="76"/>
      <c r="F96" s="76"/>
      <c r="G96" s="76"/>
      <c r="J96"/>
      <c r="K96"/>
    </row>
    <row r="97" spans="2:11" s="120" customFormat="1" x14ac:dyDescent="0.25">
      <c r="B97" s="119"/>
      <c r="C97" s="10"/>
      <c r="D97" s="76"/>
      <c r="E97" s="76"/>
      <c r="F97" s="76"/>
      <c r="G97" s="76"/>
      <c r="J97"/>
      <c r="K97"/>
    </row>
    <row r="98" spans="2:11" s="120" customFormat="1" x14ac:dyDescent="0.25">
      <c r="B98" s="119"/>
      <c r="C98" s="10"/>
      <c r="D98" s="76"/>
      <c r="E98" s="76"/>
      <c r="F98" s="76"/>
      <c r="G98" s="76"/>
      <c r="J98"/>
      <c r="K98"/>
    </row>
    <row r="99" spans="2:11" s="120" customFormat="1" x14ac:dyDescent="0.25">
      <c r="B99" s="119"/>
      <c r="C99" s="10"/>
      <c r="D99" s="76"/>
      <c r="E99" s="76"/>
      <c r="F99" s="76"/>
      <c r="G99" s="76"/>
      <c r="J99"/>
      <c r="K99"/>
    </row>
    <row r="100" spans="2:11" s="120" customFormat="1" x14ac:dyDescent="0.25">
      <c r="B100" s="119"/>
      <c r="C100" s="10"/>
      <c r="D100" s="76"/>
      <c r="E100" s="76"/>
      <c r="F100" s="76"/>
      <c r="G100" s="76"/>
      <c r="J100"/>
      <c r="K100"/>
    </row>
    <row r="101" spans="2:11" s="120" customFormat="1" x14ac:dyDescent="0.25">
      <c r="B101" s="119"/>
      <c r="C101" s="10"/>
      <c r="D101" s="76"/>
      <c r="E101" s="76"/>
      <c r="F101" s="76"/>
      <c r="G101" s="76"/>
      <c r="J101"/>
      <c r="K101"/>
    </row>
    <row r="102" spans="2:11" s="120" customFormat="1" x14ac:dyDescent="0.25">
      <c r="B102" s="119"/>
      <c r="C102" s="10"/>
      <c r="D102" s="76"/>
      <c r="E102" s="76"/>
      <c r="F102" s="76"/>
      <c r="G102" s="76"/>
      <c r="J102"/>
      <c r="K102"/>
    </row>
    <row r="103" spans="2:11" s="120" customFormat="1" x14ac:dyDescent="0.25">
      <c r="B103" s="119"/>
      <c r="C103" s="10"/>
      <c r="D103" s="76"/>
      <c r="E103" s="76"/>
      <c r="F103" s="76"/>
      <c r="G103" s="76"/>
      <c r="J103"/>
      <c r="K103"/>
    </row>
    <row r="104" spans="2:11" s="120" customFormat="1" x14ac:dyDescent="0.25">
      <c r="B104" s="119"/>
      <c r="C104" s="10"/>
      <c r="D104" s="76"/>
      <c r="E104" s="76"/>
      <c r="F104" s="76"/>
      <c r="G104" s="76"/>
      <c r="J104"/>
      <c r="K104"/>
    </row>
    <row r="105" spans="2:11" s="120" customFormat="1" x14ac:dyDescent="0.25">
      <c r="B105" s="119"/>
      <c r="C105" s="10"/>
      <c r="D105" s="76"/>
      <c r="E105" s="76"/>
      <c r="F105" s="76"/>
      <c r="G105" s="76"/>
      <c r="J105"/>
      <c r="K105"/>
    </row>
    <row r="106" spans="2:11" s="120" customFormat="1" x14ac:dyDescent="0.25">
      <c r="B106" s="119"/>
      <c r="C106" s="10"/>
      <c r="D106" s="76"/>
      <c r="E106" s="76"/>
      <c r="F106" s="76"/>
      <c r="G106" s="76"/>
      <c r="J106"/>
      <c r="K106"/>
    </row>
    <row r="107" spans="2:11" s="120" customFormat="1" x14ac:dyDescent="0.25">
      <c r="B107" s="119"/>
      <c r="C107" s="10"/>
      <c r="D107" s="76"/>
      <c r="E107" s="76"/>
      <c r="F107" s="76"/>
      <c r="G107" s="76"/>
      <c r="J107"/>
      <c r="K107"/>
    </row>
    <row r="108" spans="2:11" s="120" customFormat="1" x14ac:dyDescent="0.25">
      <c r="B108" s="119"/>
      <c r="C108" s="10"/>
      <c r="D108" s="76"/>
      <c r="E108" s="76"/>
      <c r="F108" s="76"/>
      <c r="G108" s="76"/>
      <c r="J108"/>
      <c r="K108"/>
    </row>
    <row r="109" spans="2:11" s="120" customFormat="1" x14ac:dyDescent="0.25">
      <c r="B109" s="119"/>
      <c r="C109" s="10"/>
      <c r="D109" s="76"/>
      <c r="E109" s="76"/>
      <c r="F109" s="76"/>
      <c r="G109" s="76"/>
      <c r="J109"/>
      <c r="K109"/>
    </row>
    <row r="110" spans="2:11" s="120" customFormat="1" x14ac:dyDescent="0.25">
      <c r="B110" s="119"/>
      <c r="C110" s="10"/>
      <c r="D110" s="76"/>
      <c r="E110" s="76"/>
      <c r="F110" s="76"/>
      <c r="G110" s="76"/>
      <c r="J110"/>
      <c r="K110"/>
    </row>
    <row r="111" spans="2:11" s="120" customFormat="1" x14ac:dyDescent="0.25">
      <c r="B111" s="119"/>
      <c r="C111" s="10"/>
      <c r="D111" s="76"/>
      <c r="E111" s="76"/>
      <c r="F111" s="76"/>
      <c r="G111" s="76"/>
      <c r="J111"/>
      <c r="K111"/>
    </row>
    <row r="112" spans="2:11" s="120" customFormat="1" x14ac:dyDescent="0.25">
      <c r="B112" s="119"/>
      <c r="C112" s="10"/>
      <c r="D112" s="76"/>
      <c r="E112" s="76"/>
      <c r="F112" s="76"/>
      <c r="G112" s="76"/>
      <c r="J112"/>
      <c r="K112"/>
    </row>
    <row r="113" spans="2:11" s="120" customFormat="1" x14ac:dyDescent="0.25">
      <c r="B113" s="119"/>
      <c r="C113" s="10"/>
      <c r="D113" s="76"/>
      <c r="E113" s="76"/>
      <c r="F113" s="76"/>
      <c r="G113" s="76"/>
      <c r="J113"/>
      <c r="K113"/>
    </row>
    <row r="114" spans="2:11" s="120" customFormat="1" x14ac:dyDescent="0.25">
      <c r="B114" s="119"/>
      <c r="C114" s="10"/>
      <c r="D114" s="76"/>
      <c r="E114" s="76"/>
      <c r="F114" s="76"/>
      <c r="G114" s="76"/>
      <c r="J114"/>
      <c r="K114"/>
    </row>
    <row r="115" spans="2:11" s="120" customFormat="1" x14ac:dyDescent="0.25">
      <c r="B115" s="119"/>
      <c r="C115" s="10"/>
      <c r="D115" s="76"/>
      <c r="E115" s="76"/>
      <c r="F115" s="76"/>
      <c r="G115" s="76"/>
      <c r="J115"/>
      <c r="K115"/>
    </row>
    <row r="116" spans="2:11" s="120" customFormat="1" x14ac:dyDescent="0.25">
      <c r="B116" s="119"/>
      <c r="C116" s="10"/>
      <c r="D116" s="76"/>
      <c r="E116" s="76"/>
      <c r="F116" s="76"/>
      <c r="G116" s="76"/>
      <c r="J116"/>
      <c r="K116"/>
    </row>
    <row r="117" spans="2:11" s="120" customFormat="1" x14ac:dyDescent="0.25">
      <c r="B117" s="119"/>
      <c r="C117" s="10"/>
      <c r="D117" s="76"/>
      <c r="E117" s="76"/>
      <c r="F117" s="76"/>
      <c r="G117" s="76"/>
      <c r="J117"/>
      <c r="K117"/>
    </row>
    <row r="118" spans="2:11" s="120" customFormat="1" x14ac:dyDescent="0.25">
      <c r="B118" s="119"/>
      <c r="C118" s="10"/>
      <c r="D118" s="76"/>
      <c r="E118" s="76"/>
      <c r="F118" s="76"/>
      <c r="G118" s="76"/>
      <c r="J118"/>
      <c r="K118"/>
    </row>
    <row r="119" spans="2:11" s="120" customFormat="1" x14ac:dyDescent="0.25">
      <c r="B119" s="119"/>
      <c r="C119" s="10"/>
      <c r="D119" s="76"/>
      <c r="E119" s="76"/>
      <c r="F119" s="76"/>
      <c r="G119" s="76"/>
      <c r="J119"/>
      <c r="K119"/>
    </row>
    <row r="120" spans="2:11" s="120" customFormat="1" x14ac:dyDescent="0.25">
      <c r="B120" s="119"/>
      <c r="C120" s="10"/>
      <c r="D120" s="76"/>
      <c r="E120" s="76"/>
      <c r="F120" s="76"/>
      <c r="G120" s="76"/>
      <c r="J120"/>
      <c r="K120"/>
    </row>
    <row r="121" spans="2:11" s="120" customFormat="1" x14ac:dyDescent="0.25">
      <c r="B121" s="119"/>
      <c r="C121" s="10"/>
      <c r="D121" s="76"/>
      <c r="E121" s="76"/>
      <c r="F121" s="76"/>
      <c r="G121" s="76"/>
      <c r="J121"/>
      <c r="K121"/>
    </row>
    <row r="122" spans="2:11" s="120" customFormat="1" x14ac:dyDescent="0.25">
      <c r="B122" s="119"/>
      <c r="C122" s="10"/>
      <c r="D122" s="76"/>
      <c r="E122" s="76"/>
      <c r="F122" s="76"/>
      <c r="G122" s="76"/>
      <c r="J122"/>
      <c r="K122"/>
    </row>
    <row r="123" spans="2:11" s="120" customFormat="1" x14ac:dyDescent="0.25">
      <c r="B123" s="119"/>
      <c r="C123" s="10"/>
      <c r="D123" s="76"/>
      <c r="E123" s="76"/>
      <c r="F123" s="76"/>
      <c r="G123" s="76"/>
      <c r="J123"/>
      <c r="K123"/>
    </row>
    <row r="124" spans="2:11" s="120" customFormat="1" x14ac:dyDescent="0.25">
      <c r="B124" s="119"/>
      <c r="C124" s="10"/>
      <c r="D124" s="76"/>
      <c r="E124" s="76"/>
      <c r="F124" s="76"/>
      <c r="G124" s="76"/>
      <c r="J124"/>
      <c r="K124"/>
    </row>
    <row r="125" spans="2:11" s="120" customFormat="1" x14ac:dyDescent="0.25">
      <c r="B125" s="119"/>
      <c r="C125" s="10"/>
      <c r="D125" s="76"/>
      <c r="E125" s="76"/>
      <c r="F125" s="76"/>
      <c r="G125" s="76"/>
      <c r="J125"/>
      <c r="K125"/>
    </row>
    <row r="126" spans="2:11" s="120" customFormat="1" x14ac:dyDescent="0.25">
      <c r="B126" s="119"/>
      <c r="C126" s="10"/>
      <c r="D126" s="76"/>
      <c r="E126" s="76"/>
      <c r="F126" s="76"/>
      <c r="G126" s="76"/>
      <c r="J126"/>
      <c r="K126"/>
    </row>
    <row r="127" spans="2:11" s="120" customFormat="1" x14ac:dyDescent="0.25">
      <c r="B127" s="119"/>
      <c r="C127" s="10"/>
      <c r="D127" s="76"/>
      <c r="E127" s="76"/>
      <c r="F127" s="76"/>
      <c r="G127" s="76"/>
      <c r="J127"/>
      <c r="K127"/>
    </row>
  </sheetData>
  <mergeCells count="4">
    <mergeCell ref="B12:D12"/>
    <mergeCell ref="B14:D14"/>
    <mergeCell ref="C16:D16"/>
    <mergeCell ref="B2:I2"/>
  </mergeCells>
  <dataValidations count="1">
    <dataValidation type="list" allowBlank="1" showInputMessage="1" showErrorMessage="1" sqref="D6:D10">
      <formula1>"Bloquante,Non Bloquante"</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B2:G14"/>
  <sheetViews>
    <sheetView showGridLines="0" workbookViewId="0">
      <selection activeCell="F6" sqref="F6"/>
    </sheetView>
  </sheetViews>
  <sheetFormatPr baseColWidth="10" defaultRowHeight="15" x14ac:dyDescent="0.25"/>
  <cols>
    <col min="1" max="1" width="1.7109375" customWidth="1"/>
    <col min="2" max="2" width="5.7109375" customWidth="1"/>
    <col min="3" max="3" width="19" customWidth="1"/>
    <col min="4" max="7" width="20.7109375" customWidth="1"/>
    <col min="8" max="8" width="1.7109375" customWidth="1"/>
  </cols>
  <sheetData>
    <row r="2" spans="2:7" ht="23.25" x14ac:dyDescent="0.35">
      <c r="B2" s="240" t="s">
        <v>232</v>
      </c>
      <c r="C2" s="240"/>
      <c r="D2" s="240"/>
      <c r="E2" s="240"/>
      <c r="F2" s="240"/>
      <c r="G2" s="240"/>
    </row>
    <row r="4" spans="2:7" ht="20.25" customHeight="1" x14ac:dyDescent="0.25">
      <c r="D4" s="238" t="s">
        <v>216</v>
      </c>
      <c r="E4" s="238"/>
      <c r="F4" s="238"/>
      <c r="G4" s="238"/>
    </row>
    <row r="5" spans="2:7" x14ac:dyDescent="0.25">
      <c r="D5" s="103" t="s">
        <v>217</v>
      </c>
      <c r="E5" s="104" t="s">
        <v>218</v>
      </c>
      <c r="F5" s="105" t="s">
        <v>219</v>
      </c>
      <c r="G5" s="106" t="s">
        <v>220</v>
      </c>
    </row>
    <row r="6" spans="2:7" ht="86.25" customHeight="1" x14ac:dyDescent="0.25">
      <c r="B6" s="239" t="s">
        <v>227</v>
      </c>
      <c r="C6" s="108" t="s">
        <v>221</v>
      </c>
      <c r="D6" s="114" t="s">
        <v>236</v>
      </c>
      <c r="E6" s="115"/>
      <c r="F6" s="116" t="s">
        <v>235</v>
      </c>
      <c r="G6" s="115"/>
    </row>
    <row r="7" spans="2:7" ht="71.25" customHeight="1" x14ac:dyDescent="0.25">
      <c r="B7" s="239"/>
      <c r="C7" s="109" t="s">
        <v>222</v>
      </c>
      <c r="D7" s="117"/>
      <c r="E7" s="114" t="s">
        <v>237</v>
      </c>
      <c r="F7" s="115"/>
      <c r="G7" s="115"/>
    </row>
    <row r="8" spans="2:7" ht="85.5" customHeight="1" x14ac:dyDescent="0.25">
      <c r="B8" s="239"/>
      <c r="C8" s="110" t="s">
        <v>223</v>
      </c>
      <c r="D8" s="117"/>
      <c r="E8" s="114"/>
      <c r="F8" s="114" t="s">
        <v>238</v>
      </c>
      <c r="G8" s="115"/>
    </row>
    <row r="9" spans="2:7" ht="72.75" customHeight="1" x14ac:dyDescent="0.25">
      <c r="B9" s="239"/>
      <c r="C9" s="111" t="s">
        <v>224</v>
      </c>
      <c r="D9" s="118"/>
      <c r="E9" s="117" t="s">
        <v>270</v>
      </c>
      <c r="F9" s="114"/>
      <c r="G9" s="114"/>
    </row>
    <row r="10" spans="2:7" ht="57.75" customHeight="1" x14ac:dyDescent="0.25">
      <c r="B10" s="239"/>
      <c r="C10" s="112" t="s">
        <v>225</v>
      </c>
      <c r="D10" s="118"/>
      <c r="E10" s="118"/>
      <c r="F10" s="117" t="s">
        <v>234</v>
      </c>
      <c r="G10" s="114"/>
    </row>
    <row r="11" spans="2:7" ht="69" customHeight="1" x14ac:dyDescent="0.25">
      <c r="B11" s="239"/>
      <c r="C11" s="113" t="s">
        <v>226</v>
      </c>
      <c r="D11" s="118"/>
      <c r="E11" s="118"/>
      <c r="F11" s="118"/>
      <c r="G11" s="117" t="s">
        <v>233</v>
      </c>
    </row>
    <row r="13" spans="2:7" x14ac:dyDescent="0.25">
      <c r="C13" s="100"/>
      <c r="D13" s="107" t="s">
        <v>228</v>
      </c>
      <c r="F13" s="101"/>
      <c r="G13" s="107" t="s">
        <v>230</v>
      </c>
    </row>
    <row r="14" spans="2:7" x14ac:dyDescent="0.25">
      <c r="C14" s="99"/>
      <c r="D14" s="107" t="s">
        <v>229</v>
      </c>
      <c r="F14" s="102"/>
      <c r="G14" s="107" t="s">
        <v>231</v>
      </c>
    </row>
  </sheetData>
  <mergeCells count="3">
    <mergeCell ref="D4:G4"/>
    <mergeCell ref="B6:B11"/>
    <mergeCell ref="B2:G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G15"/>
  <sheetViews>
    <sheetView showGridLines="0" workbookViewId="0">
      <pane ySplit="3" topLeftCell="A4" activePane="bottomLeft" state="frozen"/>
      <selection activeCell="B2" sqref="B2:F2"/>
      <selection pane="bottomLeft" activeCell="A4" sqref="A4"/>
    </sheetView>
  </sheetViews>
  <sheetFormatPr baseColWidth="10" defaultColWidth="11.42578125" defaultRowHeight="15" x14ac:dyDescent="0.25"/>
  <cols>
    <col min="1" max="1" width="5.7109375" customWidth="1"/>
    <col min="2" max="2" width="10" style="76" customWidth="1"/>
    <col min="3" max="3" width="17.85546875" style="80" customWidth="1"/>
    <col min="4" max="5" width="27.42578125" customWidth="1"/>
    <col min="6" max="6" width="17.85546875" style="81" customWidth="1"/>
    <col min="7" max="7" width="16.85546875" style="81" customWidth="1"/>
    <col min="8" max="8" width="4.42578125" customWidth="1"/>
  </cols>
  <sheetData>
    <row r="2" spans="2:7" s="76" customFormat="1" ht="24" customHeight="1" x14ac:dyDescent="0.25">
      <c r="B2" s="90" t="s">
        <v>83</v>
      </c>
      <c r="C2" s="90" t="s">
        <v>84</v>
      </c>
      <c r="D2" s="90" t="s">
        <v>86</v>
      </c>
      <c r="E2" s="90" t="s">
        <v>87</v>
      </c>
      <c r="F2" s="91" t="s">
        <v>88</v>
      </c>
      <c r="G2" s="92" t="s">
        <v>89</v>
      </c>
    </row>
    <row r="3" spans="2:7" s="10" customFormat="1" x14ac:dyDescent="0.25">
      <c r="B3" s="76"/>
      <c r="C3" s="80"/>
      <c r="F3" s="81"/>
      <c r="G3" s="81"/>
    </row>
    <row r="4" spans="2:7" ht="63" customHeight="1" x14ac:dyDescent="0.25">
      <c r="B4" s="93" t="s">
        <v>162</v>
      </c>
      <c r="C4" s="94" t="s">
        <v>163</v>
      </c>
      <c r="D4" s="82" t="s">
        <v>164</v>
      </c>
      <c r="E4" s="82" t="s">
        <v>165</v>
      </c>
      <c r="F4" s="95" t="s">
        <v>132</v>
      </c>
      <c r="G4" s="96" t="s">
        <v>136</v>
      </c>
    </row>
    <row r="5" spans="2:7" ht="77.25" customHeight="1" x14ac:dyDescent="0.25">
      <c r="B5" s="97" t="s">
        <v>166</v>
      </c>
      <c r="C5" s="82" t="s">
        <v>167</v>
      </c>
      <c r="D5" s="82" t="s">
        <v>168</v>
      </c>
      <c r="E5" s="82" t="s">
        <v>169</v>
      </c>
      <c r="F5" s="95" t="s">
        <v>39</v>
      </c>
      <c r="G5" s="96" t="s">
        <v>170</v>
      </c>
    </row>
    <row r="6" spans="2:7" ht="78.75" customHeight="1" x14ac:dyDescent="0.25">
      <c r="B6" s="97" t="s">
        <v>171</v>
      </c>
      <c r="C6" s="82" t="s">
        <v>172</v>
      </c>
      <c r="D6" s="82" t="s">
        <v>173</v>
      </c>
      <c r="E6" s="82" t="s">
        <v>174</v>
      </c>
      <c r="F6" s="95" t="s">
        <v>175</v>
      </c>
      <c r="G6" s="98" t="s">
        <v>116</v>
      </c>
    </row>
    <row r="7" spans="2:7" ht="78" customHeight="1" x14ac:dyDescent="0.25">
      <c r="B7" s="97" t="s">
        <v>176</v>
      </c>
      <c r="C7" s="82" t="s">
        <v>177</v>
      </c>
      <c r="D7" s="82" t="s">
        <v>168</v>
      </c>
      <c r="E7" s="82" t="s">
        <v>178</v>
      </c>
      <c r="F7" s="95" t="s">
        <v>175</v>
      </c>
      <c r="G7" s="96" t="s">
        <v>179</v>
      </c>
    </row>
    <row r="8" spans="2:7" ht="93" customHeight="1" x14ac:dyDescent="0.25">
      <c r="B8" s="97" t="s">
        <v>180</v>
      </c>
      <c r="C8" s="82" t="s">
        <v>181</v>
      </c>
      <c r="D8" s="82" t="s">
        <v>168</v>
      </c>
      <c r="E8" s="82" t="s">
        <v>182</v>
      </c>
      <c r="F8" s="95" t="s">
        <v>183</v>
      </c>
      <c r="G8" s="98" t="s">
        <v>116</v>
      </c>
    </row>
    <row r="9" spans="2:7" ht="96.75" customHeight="1" x14ac:dyDescent="0.25">
      <c r="B9" s="97" t="s">
        <v>184</v>
      </c>
      <c r="C9" s="82" t="s">
        <v>185</v>
      </c>
      <c r="D9" s="82" t="s">
        <v>186</v>
      </c>
      <c r="E9" s="82" t="s">
        <v>187</v>
      </c>
      <c r="F9" s="95" t="s">
        <v>40</v>
      </c>
      <c r="G9" s="98" t="s">
        <v>116</v>
      </c>
    </row>
    <row r="10" spans="2:7" ht="75" x14ac:dyDescent="0.25">
      <c r="B10" s="97" t="s">
        <v>188</v>
      </c>
      <c r="C10" s="82" t="s">
        <v>189</v>
      </c>
      <c r="D10" s="82" t="s">
        <v>190</v>
      </c>
      <c r="E10" s="82" t="s">
        <v>191</v>
      </c>
      <c r="F10" s="95" t="s">
        <v>39</v>
      </c>
      <c r="G10" s="96" t="s">
        <v>170</v>
      </c>
    </row>
    <row r="11" spans="2:7" ht="48" customHeight="1" x14ac:dyDescent="0.25">
      <c r="B11" s="97" t="s">
        <v>192</v>
      </c>
      <c r="C11" s="87" t="s">
        <v>193</v>
      </c>
      <c r="D11" s="87" t="s">
        <v>194</v>
      </c>
      <c r="E11" s="87" t="s">
        <v>195</v>
      </c>
      <c r="F11" s="95" t="s">
        <v>175</v>
      </c>
      <c r="G11" s="96" t="s">
        <v>196</v>
      </c>
    </row>
    <row r="12" spans="2:7" ht="65.25" customHeight="1" x14ac:dyDescent="0.25">
      <c r="B12" s="97" t="s">
        <v>197</v>
      </c>
      <c r="C12" s="87" t="s">
        <v>198</v>
      </c>
      <c r="D12" s="87" t="s">
        <v>199</v>
      </c>
      <c r="E12" s="87" t="s">
        <v>200</v>
      </c>
      <c r="F12" s="95" t="s">
        <v>201</v>
      </c>
      <c r="G12" s="98" t="s">
        <v>116</v>
      </c>
    </row>
    <row r="13" spans="2:7" ht="60" x14ac:dyDescent="0.25">
      <c r="B13" s="97" t="s">
        <v>202</v>
      </c>
      <c r="C13" s="87" t="s">
        <v>203</v>
      </c>
      <c r="D13" s="87" t="s">
        <v>199</v>
      </c>
      <c r="E13" s="87" t="s">
        <v>204</v>
      </c>
      <c r="F13" s="95" t="s">
        <v>183</v>
      </c>
      <c r="G13" s="98" t="s">
        <v>116</v>
      </c>
    </row>
    <row r="14" spans="2:7" ht="63" customHeight="1" x14ac:dyDescent="0.25">
      <c r="B14" s="97" t="s">
        <v>205</v>
      </c>
      <c r="C14" s="87" t="s">
        <v>206</v>
      </c>
      <c r="D14" s="87" t="s">
        <v>199</v>
      </c>
      <c r="E14" s="87" t="s">
        <v>207</v>
      </c>
      <c r="F14" s="95" t="s">
        <v>201</v>
      </c>
      <c r="G14" s="98" t="s">
        <v>116</v>
      </c>
    </row>
    <row r="15" spans="2:7" ht="90" x14ac:dyDescent="0.25">
      <c r="B15" s="97" t="s">
        <v>208</v>
      </c>
      <c r="C15" s="82" t="s">
        <v>209</v>
      </c>
      <c r="D15" s="87" t="s">
        <v>210</v>
      </c>
      <c r="E15" s="87" t="s">
        <v>211</v>
      </c>
      <c r="F15" s="95" t="s">
        <v>103</v>
      </c>
      <c r="G15" s="96" t="s">
        <v>104</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B2:F24"/>
  <sheetViews>
    <sheetView showGridLines="0" workbookViewId="0"/>
  </sheetViews>
  <sheetFormatPr baseColWidth="10" defaultRowHeight="15" x14ac:dyDescent="0.25"/>
  <cols>
    <col min="2" max="2" width="33.85546875" customWidth="1"/>
    <col min="3" max="3" width="4.85546875" customWidth="1"/>
  </cols>
  <sheetData>
    <row r="2" spans="2:6" ht="15.75" x14ac:dyDescent="0.25">
      <c r="B2" s="241" t="s">
        <v>64</v>
      </c>
      <c r="C2" s="241"/>
      <c r="D2" s="241"/>
      <c r="E2" s="241"/>
      <c r="F2" s="241"/>
    </row>
    <row r="4" spans="2:6" x14ac:dyDescent="0.25">
      <c r="D4" s="70" t="s">
        <v>65</v>
      </c>
      <c r="E4" s="71" t="s">
        <v>66</v>
      </c>
      <c r="F4" s="72" t="s">
        <v>67</v>
      </c>
    </row>
    <row r="5" spans="2:6" ht="9" customHeight="1" x14ac:dyDescent="0.25"/>
    <row r="6" spans="2:6" x14ac:dyDescent="0.25">
      <c r="B6" s="73" t="s">
        <v>68</v>
      </c>
      <c r="D6" s="74">
        <v>3</v>
      </c>
      <c r="E6" s="74">
        <v>4</v>
      </c>
      <c r="F6" s="75">
        <f>D6+E6</f>
        <v>7</v>
      </c>
    </row>
    <row r="7" spans="2:6" x14ac:dyDescent="0.25">
      <c r="B7" s="73" t="s">
        <v>69</v>
      </c>
      <c r="D7" s="74">
        <v>17</v>
      </c>
      <c r="E7" s="74">
        <v>7</v>
      </c>
      <c r="F7" s="75">
        <f>D7+E7</f>
        <v>24</v>
      </c>
    </row>
    <row r="8" spans="2:6" x14ac:dyDescent="0.25">
      <c r="B8" s="73" t="s">
        <v>70</v>
      </c>
      <c r="D8" s="74">
        <v>5</v>
      </c>
      <c r="E8" s="74">
        <v>3</v>
      </c>
      <c r="F8" s="75">
        <f>D8+E8</f>
        <v>8</v>
      </c>
    </row>
    <row r="9" spans="2:6" ht="7.5" customHeight="1" x14ac:dyDescent="0.25">
      <c r="F9" s="30"/>
    </row>
    <row r="10" spans="2:6" x14ac:dyDescent="0.25">
      <c r="B10" s="73" t="s">
        <v>71</v>
      </c>
      <c r="D10" s="74">
        <v>5</v>
      </c>
      <c r="E10" s="74">
        <v>7</v>
      </c>
      <c r="F10" s="75">
        <f>D10+E10</f>
        <v>12</v>
      </c>
    </row>
    <row r="11" spans="2:6" x14ac:dyDescent="0.25">
      <c r="B11" s="73" t="s">
        <v>72</v>
      </c>
      <c r="D11" s="74">
        <v>2</v>
      </c>
      <c r="E11" s="74">
        <v>2</v>
      </c>
      <c r="F11" s="75">
        <f>D11+E11</f>
        <v>4</v>
      </c>
    </row>
    <row r="12" spans="2:6" x14ac:dyDescent="0.25">
      <c r="B12" s="73" t="s">
        <v>73</v>
      </c>
      <c r="D12" s="74">
        <v>15</v>
      </c>
      <c r="E12" s="74">
        <v>97</v>
      </c>
      <c r="F12" s="75">
        <f>D12+E12</f>
        <v>112</v>
      </c>
    </row>
    <row r="13" spans="2:6" x14ac:dyDescent="0.25">
      <c r="B13" s="73" t="s">
        <v>74</v>
      </c>
      <c r="D13" s="74">
        <v>10</v>
      </c>
      <c r="E13" s="74">
        <v>0</v>
      </c>
      <c r="F13" s="75">
        <f>D13+E13</f>
        <v>10</v>
      </c>
    </row>
    <row r="14" spans="2:6" ht="7.5" customHeight="1" x14ac:dyDescent="0.25">
      <c r="F14" s="30"/>
    </row>
    <row r="15" spans="2:6" x14ac:dyDescent="0.25">
      <c r="B15" s="73" t="s">
        <v>75</v>
      </c>
      <c r="D15" s="74">
        <v>514</v>
      </c>
      <c r="E15" s="74">
        <v>10734</v>
      </c>
      <c r="F15" s="75">
        <f>D15+E15</f>
        <v>11248</v>
      </c>
    </row>
    <row r="16" spans="2:6" x14ac:dyDescent="0.25">
      <c r="B16" s="73" t="s">
        <v>76</v>
      </c>
      <c r="D16" s="74">
        <v>25</v>
      </c>
      <c r="E16" s="74">
        <v>150</v>
      </c>
      <c r="F16" s="75">
        <f>D16+E16</f>
        <v>175</v>
      </c>
    </row>
    <row r="17" spans="2:6" x14ac:dyDescent="0.25">
      <c r="B17" s="73" t="s">
        <v>77</v>
      </c>
      <c r="D17" s="74">
        <v>25</v>
      </c>
      <c r="E17" s="74">
        <v>15</v>
      </c>
      <c r="F17" s="75">
        <f>D17+E17</f>
        <v>40</v>
      </c>
    </row>
    <row r="18" spans="2:6" x14ac:dyDescent="0.25">
      <c r="B18" s="73" t="s">
        <v>78</v>
      </c>
      <c r="D18" s="74">
        <v>72</v>
      </c>
      <c r="E18" s="74">
        <v>83</v>
      </c>
      <c r="F18" s="75">
        <f>D18+E18</f>
        <v>155</v>
      </c>
    </row>
    <row r="19" spans="2:6" x14ac:dyDescent="0.25">
      <c r="B19" s="73" t="s">
        <v>79</v>
      </c>
      <c r="D19" s="74">
        <v>12</v>
      </c>
      <c r="E19" s="74">
        <v>3</v>
      </c>
      <c r="F19" s="75">
        <f>D19+E19</f>
        <v>15</v>
      </c>
    </row>
    <row r="20" spans="2:6" ht="7.5" customHeight="1" x14ac:dyDescent="0.25">
      <c r="F20" s="30"/>
    </row>
    <row r="21" spans="2:6" x14ac:dyDescent="0.25">
      <c r="B21" s="73" t="s">
        <v>80</v>
      </c>
      <c r="D21" s="74">
        <v>33</v>
      </c>
      <c r="E21" s="74">
        <v>25</v>
      </c>
      <c r="F21" s="75">
        <f t="shared" ref="F21:F22" si="0">D21+E21</f>
        <v>58</v>
      </c>
    </row>
    <row r="22" spans="2:6" x14ac:dyDescent="0.25">
      <c r="B22" s="73" t="s">
        <v>81</v>
      </c>
      <c r="D22" s="74">
        <v>86</v>
      </c>
      <c r="E22" s="74">
        <v>115</v>
      </c>
      <c r="F22" s="75">
        <f t="shared" si="0"/>
        <v>201</v>
      </c>
    </row>
    <row r="23" spans="2:6" x14ac:dyDescent="0.25">
      <c r="B23" s="73" t="s">
        <v>82</v>
      </c>
      <c r="D23" s="74">
        <v>1340</v>
      </c>
      <c r="E23" s="74">
        <v>550</v>
      </c>
      <c r="F23" s="75">
        <f>D23+E23</f>
        <v>1890</v>
      </c>
    </row>
    <row r="24" spans="2:6" x14ac:dyDescent="0.25">
      <c r="F24" s="30"/>
    </row>
  </sheetData>
  <mergeCells count="1">
    <mergeCell ref="B2:F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H31"/>
  <sheetViews>
    <sheetView showGridLines="0" workbookViewId="0">
      <pane ySplit="3" topLeftCell="A24" activePane="bottomLeft" state="frozen"/>
      <selection activeCell="B2" sqref="B2:F2"/>
      <selection pane="bottomLeft" activeCell="B2" sqref="B2:F31"/>
    </sheetView>
  </sheetViews>
  <sheetFormatPr baseColWidth="10" defaultColWidth="11.42578125" defaultRowHeight="15" x14ac:dyDescent="0.25"/>
  <cols>
    <col min="1" max="1" width="5.7109375" customWidth="1"/>
    <col min="2" max="2" width="6.5703125" style="80" customWidth="1"/>
    <col min="3" max="3" width="14.7109375" customWidth="1"/>
    <col min="4" max="5" width="25.7109375" customWidth="1"/>
    <col min="6" max="6" width="17.85546875" style="81" customWidth="1"/>
    <col min="7" max="7" width="17.85546875" customWidth="1"/>
  </cols>
  <sheetData>
    <row r="2" spans="2:7" s="76" customFormat="1" ht="31.5" x14ac:dyDescent="0.25">
      <c r="B2" s="78" t="s">
        <v>213</v>
      </c>
      <c r="C2" s="77" t="s">
        <v>85</v>
      </c>
      <c r="D2" s="77" t="s">
        <v>214</v>
      </c>
      <c r="E2" s="77" t="s">
        <v>215</v>
      </c>
      <c r="F2" s="78" t="s">
        <v>88</v>
      </c>
      <c r="G2" s="79" t="s">
        <v>89</v>
      </c>
    </row>
    <row r="3" spans="2:7" s="10" customFormat="1" ht="6.75" customHeight="1" x14ac:dyDescent="0.25">
      <c r="B3" s="80"/>
      <c r="F3" s="81"/>
    </row>
    <row r="4" spans="2:7" ht="120" hidden="1" customHeight="1" x14ac:dyDescent="0.25">
      <c r="B4" s="82"/>
      <c r="C4" s="82" t="s">
        <v>91</v>
      </c>
      <c r="D4" s="82" t="s">
        <v>92</v>
      </c>
      <c r="E4" s="82" t="s">
        <v>93</v>
      </c>
      <c r="F4" s="83" t="s">
        <v>94</v>
      </c>
    </row>
    <row r="5" spans="2:7" ht="120" hidden="1" customHeight="1" x14ac:dyDescent="0.25">
      <c r="B5" s="82"/>
      <c r="C5" s="82" t="s">
        <v>96</v>
      </c>
      <c r="D5" s="82" t="s">
        <v>92</v>
      </c>
      <c r="E5" s="82" t="s">
        <v>97</v>
      </c>
      <c r="F5" s="83" t="s">
        <v>98</v>
      </c>
    </row>
    <row r="6" spans="2:7" hidden="1" x14ac:dyDescent="0.25">
      <c r="B6" s="84"/>
      <c r="C6" s="84"/>
      <c r="D6" s="84"/>
      <c r="E6" s="84"/>
      <c r="F6" s="85"/>
    </row>
    <row r="7" spans="2:7" ht="47.25" customHeight="1" x14ac:dyDescent="0.25">
      <c r="B7" s="86" t="s">
        <v>90</v>
      </c>
      <c r="C7" s="87" t="s">
        <v>100</v>
      </c>
      <c r="D7" s="87" t="s">
        <v>101</v>
      </c>
      <c r="E7" s="87" t="s">
        <v>102</v>
      </c>
      <c r="F7" s="83" t="s">
        <v>103</v>
      </c>
      <c r="G7" s="88" t="s">
        <v>104</v>
      </c>
    </row>
    <row r="8" spans="2:7" ht="6.75" customHeight="1" x14ac:dyDescent="0.25">
      <c r="B8"/>
      <c r="F8"/>
    </row>
    <row r="9" spans="2:7" ht="75" x14ac:dyDescent="0.25">
      <c r="B9" s="86" t="s">
        <v>95</v>
      </c>
      <c r="C9" s="87" t="s">
        <v>105</v>
      </c>
      <c r="D9" s="87" t="s">
        <v>106</v>
      </c>
      <c r="E9" s="87" t="s">
        <v>107</v>
      </c>
      <c r="F9" s="83" t="s">
        <v>40</v>
      </c>
      <c r="G9" s="88" t="s">
        <v>104</v>
      </c>
    </row>
    <row r="10" spans="2:7" ht="6.75" customHeight="1" x14ac:dyDescent="0.25">
      <c r="B10"/>
      <c r="F10"/>
    </row>
    <row r="11" spans="2:7" ht="75" x14ac:dyDescent="0.25">
      <c r="B11" s="86" t="s">
        <v>99</v>
      </c>
      <c r="C11" s="87" t="s">
        <v>109</v>
      </c>
      <c r="D11" s="87" t="s">
        <v>110</v>
      </c>
      <c r="E11" s="87" t="s">
        <v>111</v>
      </c>
      <c r="F11" s="83" t="s">
        <v>103</v>
      </c>
      <c r="G11" s="88" t="s">
        <v>104</v>
      </c>
    </row>
    <row r="12" spans="2:7" ht="6.75" customHeight="1" x14ac:dyDescent="0.25">
      <c r="B12"/>
      <c r="F12"/>
    </row>
    <row r="13" spans="2:7" ht="75" x14ac:dyDescent="0.25">
      <c r="B13" s="86" t="s">
        <v>108</v>
      </c>
      <c r="C13" s="87" t="s">
        <v>113</v>
      </c>
      <c r="D13" s="87" t="s">
        <v>114</v>
      </c>
      <c r="E13" s="87" t="s">
        <v>212</v>
      </c>
      <c r="F13" s="83" t="s">
        <v>115</v>
      </c>
      <c r="G13" s="89" t="s">
        <v>116</v>
      </c>
    </row>
    <row r="14" spans="2:7" ht="6.75" customHeight="1" x14ac:dyDescent="0.25">
      <c r="B14"/>
      <c r="F14"/>
    </row>
    <row r="15" spans="2:7" ht="61.5" customHeight="1" x14ac:dyDescent="0.25">
      <c r="B15" s="86" t="s">
        <v>112</v>
      </c>
      <c r="C15" s="87" t="s">
        <v>118</v>
      </c>
      <c r="D15" s="87" t="s">
        <v>119</v>
      </c>
      <c r="E15" s="87" t="s">
        <v>120</v>
      </c>
      <c r="F15" s="83" t="s">
        <v>40</v>
      </c>
      <c r="G15" s="88" t="s">
        <v>121</v>
      </c>
    </row>
    <row r="16" spans="2:7" ht="6.75" customHeight="1" x14ac:dyDescent="0.25">
      <c r="B16"/>
      <c r="F16"/>
    </row>
    <row r="17" spans="1:8" ht="51" customHeight="1" x14ac:dyDescent="0.25">
      <c r="B17" s="86" t="s">
        <v>117</v>
      </c>
      <c r="C17" s="87" t="s">
        <v>123</v>
      </c>
      <c r="D17" s="87" t="s">
        <v>124</v>
      </c>
      <c r="E17" s="87" t="s">
        <v>125</v>
      </c>
      <c r="F17" s="83" t="s">
        <v>126</v>
      </c>
      <c r="G17" s="88" t="s">
        <v>127</v>
      </c>
    </row>
    <row r="18" spans="1:8" ht="6.75" customHeight="1" x14ac:dyDescent="0.25">
      <c r="B18"/>
      <c r="F18"/>
    </row>
    <row r="19" spans="1:8" ht="45" x14ac:dyDescent="0.25">
      <c r="B19" s="86" t="s">
        <v>122</v>
      </c>
      <c r="C19" s="87" t="s">
        <v>129</v>
      </c>
      <c r="D19" s="87" t="s">
        <v>130</v>
      </c>
      <c r="E19" s="87" t="s">
        <v>131</v>
      </c>
      <c r="F19" s="83" t="s">
        <v>132</v>
      </c>
      <c r="G19" s="88" t="s">
        <v>127</v>
      </c>
    </row>
    <row r="20" spans="1:8" ht="6.75" customHeight="1" x14ac:dyDescent="0.25">
      <c r="B20"/>
      <c r="F20"/>
    </row>
    <row r="21" spans="1:8" ht="82.5" customHeight="1" x14ac:dyDescent="0.25">
      <c r="B21" s="86" t="s">
        <v>128</v>
      </c>
      <c r="C21" s="87" t="s">
        <v>133</v>
      </c>
      <c r="D21" s="87" t="s">
        <v>134</v>
      </c>
      <c r="E21" s="87" t="s">
        <v>135</v>
      </c>
      <c r="F21" s="83" t="s">
        <v>132</v>
      </c>
      <c r="G21" s="89" t="s">
        <v>136</v>
      </c>
    </row>
    <row r="22" spans="1:8" ht="90" hidden="1" customHeight="1" x14ac:dyDescent="0.25">
      <c r="B22" s="86" t="s">
        <v>137</v>
      </c>
      <c r="C22" s="87" t="s">
        <v>138</v>
      </c>
      <c r="D22" s="87" t="s">
        <v>139</v>
      </c>
      <c r="E22" s="87" t="s">
        <v>140</v>
      </c>
      <c r="F22" s="83" t="s">
        <v>141</v>
      </c>
      <c r="G22" s="88" t="s">
        <v>141</v>
      </c>
    </row>
    <row r="23" spans="1:8" ht="30" hidden="1" customHeight="1" x14ac:dyDescent="0.25">
      <c r="B23" s="86" t="s">
        <v>142</v>
      </c>
      <c r="C23" s="87" t="s">
        <v>143</v>
      </c>
      <c r="D23" s="87" t="s">
        <v>144</v>
      </c>
      <c r="E23" s="87" t="s">
        <v>145</v>
      </c>
      <c r="F23" s="83" t="s">
        <v>146</v>
      </c>
      <c r="G23" s="88" t="s">
        <v>146</v>
      </c>
    </row>
    <row r="24" spans="1:8" ht="6.75" customHeight="1" x14ac:dyDescent="0.25">
      <c r="B24"/>
      <c r="F24"/>
    </row>
    <row r="25" spans="1:8" s="76" customFormat="1" ht="90" x14ac:dyDescent="0.25">
      <c r="B25" s="86" t="s">
        <v>137</v>
      </c>
      <c r="C25" s="87" t="s">
        <v>147</v>
      </c>
      <c r="D25" s="87" t="s">
        <v>148</v>
      </c>
      <c r="E25" s="87" t="s">
        <v>149</v>
      </c>
      <c r="F25" s="83" t="s">
        <v>132</v>
      </c>
      <c r="G25" s="88" t="s">
        <v>150</v>
      </c>
    </row>
    <row r="26" spans="1:8" s="76" customFormat="1" ht="6.75" customHeight="1" x14ac:dyDescent="0.25">
      <c r="A26"/>
      <c r="B26"/>
      <c r="C26"/>
      <c r="D26"/>
      <c r="E26"/>
      <c r="F26"/>
      <c r="G26"/>
      <c r="H26"/>
    </row>
    <row r="27" spans="1:8" ht="63.75" customHeight="1" x14ac:dyDescent="0.25">
      <c r="B27" s="86" t="s">
        <v>142</v>
      </c>
      <c r="C27" s="87" t="s">
        <v>151</v>
      </c>
      <c r="D27" s="87" t="s">
        <v>152</v>
      </c>
      <c r="E27" s="87" t="s">
        <v>153</v>
      </c>
      <c r="F27" s="83" t="s">
        <v>40</v>
      </c>
      <c r="G27" s="89" t="s">
        <v>116</v>
      </c>
    </row>
    <row r="28" spans="1:8" ht="6.75" customHeight="1" x14ac:dyDescent="0.25">
      <c r="B28"/>
      <c r="F28"/>
    </row>
    <row r="29" spans="1:8" ht="45" x14ac:dyDescent="0.25">
      <c r="B29" s="86" t="s">
        <v>154</v>
      </c>
      <c r="C29" s="87" t="s">
        <v>155</v>
      </c>
      <c r="D29" s="87" t="s">
        <v>156</v>
      </c>
      <c r="E29" s="87" t="s">
        <v>157</v>
      </c>
      <c r="F29" s="83" t="s">
        <v>132</v>
      </c>
      <c r="G29" s="88" t="s">
        <v>136</v>
      </c>
    </row>
    <row r="30" spans="1:8" ht="6.75" customHeight="1" x14ac:dyDescent="0.25">
      <c r="B30"/>
      <c r="F30"/>
    </row>
    <row r="31" spans="1:8" ht="57" customHeight="1" x14ac:dyDescent="0.25">
      <c r="B31" s="86" t="s">
        <v>158</v>
      </c>
      <c r="C31" s="87" t="s">
        <v>159</v>
      </c>
      <c r="D31" s="87" t="s">
        <v>160</v>
      </c>
      <c r="E31" s="87" t="s">
        <v>161</v>
      </c>
      <c r="F31" s="83" t="s">
        <v>40</v>
      </c>
      <c r="G31" s="88" t="s">
        <v>121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37"/>
  <sheetViews>
    <sheetView showGridLines="0" workbookViewId="0">
      <selection activeCell="B2" sqref="B2"/>
    </sheetView>
  </sheetViews>
  <sheetFormatPr baseColWidth="10" defaultRowHeight="15" x14ac:dyDescent="0.25"/>
  <cols>
    <col min="2" max="2" width="2.7109375" customWidth="1"/>
    <col min="3" max="3" width="51.7109375" customWidth="1"/>
    <col min="4" max="4" width="2.7109375" customWidth="1"/>
  </cols>
  <sheetData>
    <row r="2" spans="3:3" ht="21" x14ac:dyDescent="0.35">
      <c r="C2" s="209" t="s">
        <v>440</v>
      </c>
    </row>
    <row r="4" spans="3:3" x14ac:dyDescent="0.25">
      <c r="C4" s="208" t="s">
        <v>296</v>
      </c>
    </row>
    <row r="5" spans="3:3" x14ac:dyDescent="0.25">
      <c r="C5" s="80" t="s">
        <v>415</v>
      </c>
    </row>
    <row r="6" spans="3:3" x14ac:dyDescent="0.25">
      <c r="C6" s="80" t="s">
        <v>416</v>
      </c>
    </row>
    <row r="7" spans="3:3" x14ac:dyDescent="0.25">
      <c r="C7" s="80" t="s">
        <v>417</v>
      </c>
    </row>
    <row r="8" spans="3:3" x14ac:dyDescent="0.25">
      <c r="C8" s="80" t="s">
        <v>418</v>
      </c>
    </row>
    <row r="9" spans="3:3" x14ac:dyDescent="0.25">
      <c r="C9" s="80" t="s">
        <v>419</v>
      </c>
    </row>
    <row r="11" spans="3:3" x14ac:dyDescent="0.25">
      <c r="C11" s="208" t="s">
        <v>294</v>
      </c>
    </row>
    <row r="12" spans="3:3" x14ac:dyDescent="0.25">
      <c r="C12" s="80" t="s">
        <v>420</v>
      </c>
    </row>
    <row r="13" spans="3:3" x14ac:dyDescent="0.25">
      <c r="C13" s="80" t="s">
        <v>421</v>
      </c>
    </row>
    <row r="14" spans="3:3" x14ac:dyDescent="0.25">
      <c r="C14" s="80" t="s">
        <v>422</v>
      </c>
    </row>
    <row r="15" spans="3:3" x14ac:dyDescent="0.25">
      <c r="C15" s="80" t="s">
        <v>423</v>
      </c>
    </row>
    <row r="16" spans="3:3" x14ac:dyDescent="0.25">
      <c r="C16" s="80" t="s">
        <v>424</v>
      </c>
    </row>
    <row r="18" spans="3:3" x14ac:dyDescent="0.25">
      <c r="C18" s="208" t="s">
        <v>374</v>
      </c>
    </row>
    <row r="19" spans="3:3" x14ac:dyDescent="0.25">
      <c r="C19" s="80" t="s">
        <v>425</v>
      </c>
    </row>
    <row r="20" spans="3:3" x14ac:dyDescent="0.25">
      <c r="C20" s="80" t="s">
        <v>426</v>
      </c>
    </row>
    <row r="21" spans="3:3" x14ac:dyDescent="0.25">
      <c r="C21" s="80" t="s">
        <v>427</v>
      </c>
    </row>
    <row r="22" spans="3:3" x14ac:dyDescent="0.25">
      <c r="C22" s="80" t="s">
        <v>428</v>
      </c>
    </row>
    <row r="23" spans="3:3" x14ac:dyDescent="0.25">
      <c r="C23" s="80" t="s">
        <v>429</v>
      </c>
    </row>
    <row r="25" spans="3:3" x14ac:dyDescent="0.25">
      <c r="C25" s="208" t="s">
        <v>290</v>
      </c>
    </row>
    <row r="26" spans="3:3" x14ac:dyDescent="0.25">
      <c r="C26" s="80" t="s">
        <v>430</v>
      </c>
    </row>
    <row r="27" spans="3:3" x14ac:dyDescent="0.25">
      <c r="C27" s="80" t="s">
        <v>431</v>
      </c>
    </row>
    <row r="28" spans="3:3" x14ac:dyDescent="0.25">
      <c r="C28" s="80" t="s">
        <v>432</v>
      </c>
    </row>
    <row r="29" spans="3:3" x14ac:dyDescent="0.25">
      <c r="C29" s="80" t="s">
        <v>433</v>
      </c>
    </row>
    <row r="30" spans="3:3" x14ac:dyDescent="0.25">
      <c r="C30" s="80" t="s">
        <v>434</v>
      </c>
    </row>
    <row r="32" spans="3:3" x14ac:dyDescent="0.25">
      <c r="C32" s="208" t="s">
        <v>396</v>
      </c>
    </row>
    <row r="33" spans="3:3" x14ac:dyDescent="0.25">
      <c r="C33" s="80" t="s">
        <v>435</v>
      </c>
    </row>
    <row r="34" spans="3:3" x14ac:dyDescent="0.25">
      <c r="C34" s="80" t="s">
        <v>436</v>
      </c>
    </row>
    <row r="35" spans="3:3" x14ac:dyDescent="0.25">
      <c r="C35" s="80" t="s">
        <v>437</v>
      </c>
    </row>
    <row r="36" spans="3:3" x14ac:dyDescent="0.25">
      <c r="C36" s="80" t="s">
        <v>438</v>
      </c>
    </row>
    <row r="37" spans="3:3" x14ac:dyDescent="0.25">
      <c r="C37" s="80" t="s">
        <v>439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B2:L23"/>
  <sheetViews>
    <sheetView showGridLines="0" workbookViewId="0"/>
  </sheetViews>
  <sheetFormatPr baseColWidth="10" defaultRowHeight="15" x14ac:dyDescent="0.25"/>
  <cols>
    <col min="1" max="1" width="1.7109375" customWidth="1"/>
    <col min="10" max="10" width="6.140625" customWidth="1"/>
    <col min="11" max="11" width="6.42578125" customWidth="1"/>
    <col min="12" max="12" width="24" bestFit="1" customWidth="1"/>
    <col min="13" max="13" width="1.7109375" customWidth="1"/>
  </cols>
  <sheetData>
    <row r="2" spans="2:12" ht="23.25" x14ac:dyDescent="0.35">
      <c r="B2" s="240" t="s">
        <v>26</v>
      </c>
      <c r="C2" s="240"/>
      <c r="D2" s="240"/>
      <c r="E2" s="240"/>
      <c r="F2" s="240"/>
      <c r="G2" s="240"/>
      <c r="H2" s="240"/>
      <c r="I2" s="240"/>
      <c r="J2" s="240"/>
      <c r="K2" s="240"/>
      <c r="L2" s="240"/>
    </row>
    <row r="4" spans="2:12" ht="15.75" x14ac:dyDescent="0.25">
      <c r="B4" s="243" t="s">
        <v>11</v>
      </c>
      <c r="C4" s="243"/>
      <c r="E4" s="243" t="s">
        <v>12</v>
      </c>
      <c r="F4" s="243"/>
      <c r="H4" s="243" t="s">
        <v>13</v>
      </c>
      <c r="I4" s="243"/>
    </row>
    <row r="6" spans="2:12" x14ac:dyDescent="0.25">
      <c r="B6" s="247" t="s">
        <v>24</v>
      </c>
      <c r="C6" s="248"/>
      <c r="E6" s="247" t="s">
        <v>24</v>
      </c>
      <c r="F6" s="248"/>
      <c r="H6" s="247" t="s">
        <v>24</v>
      </c>
      <c r="I6" s="248"/>
      <c r="L6" s="242" t="s">
        <v>2</v>
      </c>
    </row>
    <row r="7" spans="2:12" x14ac:dyDescent="0.25">
      <c r="B7" s="249" t="s">
        <v>23</v>
      </c>
      <c r="C7" s="250"/>
      <c r="E7" s="249" t="s">
        <v>23</v>
      </c>
      <c r="F7" s="250"/>
      <c r="H7" s="249" t="s">
        <v>23</v>
      </c>
      <c r="I7" s="250"/>
      <c r="J7" s="7"/>
      <c r="L7" s="242"/>
    </row>
    <row r="8" spans="2:12" x14ac:dyDescent="0.25">
      <c r="B8" s="251" t="s">
        <v>22</v>
      </c>
      <c r="C8" s="252"/>
      <c r="E8" s="251" t="s">
        <v>22</v>
      </c>
      <c r="F8" s="252"/>
      <c r="H8" s="251" t="s">
        <v>22</v>
      </c>
      <c r="I8" s="252"/>
      <c r="J8" s="7"/>
      <c r="L8" s="242"/>
    </row>
    <row r="9" spans="2:12" x14ac:dyDescent="0.25">
      <c r="B9" s="253" t="s">
        <v>4</v>
      </c>
      <c r="C9" s="254"/>
      <c r="E9" s="253" t="s">
        <v>4</v>
      </c>
      <c r="F9" s="254"/>
      <c r="H9" s="253" t="s">
        <v>4</v>
      </c>
      <c r="I9" s="254"/>
      <c r="J9" s="7"/>
      <c r="L9" s="242" t="s">
        <v>25</v>
      </c>
    </row>
    <row r="10" spans="2:12" x14ac:dyDescent="0.25">
      <c r="B10" s="255" t="s">
        <v>3</v>
      </c>
      <c r="C10" s="256"/>
      <c r="E10" s="255" t="s">
        <v>3</v>
      </c>
      <c r="F10" s="256"/>
      <c r="H10" s="255" t="s">
        <v>3</v>
      </c>
      <c r="I10" s="256"/>
      <c r="J10" s="7"/>
      <c r="L10" s="242"/>
    </row>
    <row r="11" spans="2:12" x14ac:dyDescent="0.25">
      <c r="C11" s="13"/>
      <c r="F11" s="13"/>
      <c r="I11" s="16"/>
      <c r="J11" s="2"/>
      <c r="L11" s="18"/>
    </row>
    <row r="12" spans="2:12" x14ac:dyDescent="0.25">
      <c r="C12" s="13"/>
      <c r="F12" s="13"/>
      <c r="I12" s="13"/>
      <c r="J12" s="2"/>
      <c r="L12" s="18"/>
    </row>
    <row r="13" spans="2:12" ht="30" customHeight="1" x14ac:dyDescent="0.25">
      <c r="B13" s="244" t="s">
        <v>9</v>
      </c>
      <c r="C13" s="245"/>
      <c r="D13" s="245"/>
      <c r="E13" s="245"/>
      <c r="F13" s="245"/>
      <c r="G13" s="245"/>
      <c r="H13" s="245"/>
      <c r="I13" s="246"/>
      <c r="J13" s="7"/>
      <c r="L13" s="19" t="s">
        <v>10</v>
      </c>
    </row>
    <row r="14" spans="2:12" ht="16.5" customHeight="1" x14ac:dyDescent="0.25">
      <c r="C14" s="13"/>
      <c r="F14" s="13"/>
      <c r="I14" s="13"/>
      <c r="J14" s="2"/>
      <c r="L14" s="18"/>
    </row>
    <row r="15" spans="2:12" x14ac:dyDescent="0.25">
      <c r="B15" s="11"/>
      <c r="C15" s="14"/>
      <c r="D15" s="277" t="s">
        <v>21</v>
      </c>
      <c r="E15" s="12"/>
      <c r="F15" s="15"/>
      <c r="G15" s="277" t="s">
        <v>21</v>
      </c>
      <c r="H15" s="11"/>
      <c r="I15" s="14"/>
      <c r="J15" s="8"/>
      <c r="L15" s="242" t="s">
        <v>20</v>
      </c>
    </row>
    <row r="16" spans="2:12" ht="15.75" thickBot="1" x14ac:dyDescent="0.3">
      <c r="C16" s="13"/>
      <c r="D16" s="278"/>
      <c r="F16" s="13"/>
      <c r="G16" s="278"/>
      <c r="I16" s="13"/>
      <c r="J16" s="2"/>
      <c r="L16" s="242"/>
    </row>
    <row r="17" spans="2:12" ht="15.75" thickTop="1" x14ac:dyDescent="0.25">
      <c r="B17" s="263" t="s">
        <v>7</v>
      </c>
      <c r="C17" s="257"/>
      <c r="D17" s="257" t="s">
        <v>8</v>
      </c>
      <c r="E17" s="257"/>
      <c r="F17" s="257"/>
      <c r="G17" s="257"/>
      <c r="H17" s="258"/>
      <c r="I17" s="259"/>
      <c r="J17" s="17"/>
      <c r="L17" s="18" t="s">
        <v>5</v>
      </c>
    </row>
    <row r="18" spans="2:12" x14ac:dyDescent="0.25">
      <c r="B18" s="264"/>
      <c r="C18" s="260"/>
      <c r="D18" s="260"/>
      <c r="E18" s="260"/>
      <c r="F18" s="260"/>
      <c r="G18" s="260"/>
      <c r="H18" s="261"/>
      <c r="I18" s="262"/>
      <c r="J18" s="17"/>
      <c r="L18" s="18" t="s">
        <v>6</v>
      </c>
    </row>
    <row r="19" spans="2:12" x14ac:dyDescent="0.25">
      <c r="B19" s="273" t="s">
        <v>15</v>
      </c>
      <c r="C19" s="274"/>
      <c r="D19" s="274"/>
      <c r="E19" s="274"/>
      <c r="F19" s="274"/>
      <c r="G19" s="275"/>
      <c r="H19" s="271" t="s">
        <v>16</v>
      </c>
      <c r="I19" s="276"/>
      <c r="J19" s="7"/>
      <c r="L19" s="18" t="s">
        <v>14</v>
      </c>
    </row>
    <row r="20" spans="2:12" x14ac:dyDescent="0.25">
      <c r="B20" s="265" t="s">
        <v>18</v>
      </c>
      <c r="C20" s="266"/>
      <c r="D20" s="266"/>
      <c r="E20" s="266"/>
      <c r="F20" s="266"/>
      <c r="G20" s="266"/>
      <c r="H20" s="267"/>
      <c r="I20" s="268"/>
      <c r="J20" s="7"/>
      <c r="L20" s="18" t="s">
        <v>28</v>
      </c>
    </row>
    <row r="21" spans="2:12" x14ac:dyDescent="0.25">
      <c r="B21" s="269" t="s">
        <v>17</v>
      </c>
      <c r="C21" s="270"/>
      <c r="D21" s="270"/>
      <c r="E21" s="270"/>
      <c r="F21" s="270"/>
      <c r="G21" s="270"/>
      <c r="H21" s="271"/>
      <c r="I21" s="272"/>
      <c r="J21" s="7"/>
      <c r="L21" s="18" t="s">
        <v>0</v>
      </c>
    </row>
    <row r="22" spans="2:12" ht="15.75" thickBot="1" x14ac:dyDescent="0.3">
      <c r="B22" s="20" t="s">
        <v>19</v>
      </c>
      <c r="C22" s="21" t="s">
        <v>18</v>
      </c>
      <c r="D22" s="21" t="s">
        <v>19</v>
      </c>
      <c r="E22" s="21" t="s">
        <v>18</v>
      </c>
      <c r="F22" s="21" t="s">
        <v>19</v>
      </c>
      <c r="G22" s="21" t="s">
        <v>18</v>
      </c>
      <c r="H22" s="22" t="s">
        <v>19</v>
      </c>
      <c r="I22" s="23" t="s">
        <v>18</v>
      </c>
      <c r="J22" s="7"/>
      <c r="L22" s="18" t="s">
        <v>1</v>
      </c>
    </row>
    <row r="23" spans="2:12" ht="15.75" thickTop="1" x14ac:dyDescent="0.25"/>
  </sheetData>
  <mergeCells count="31">
    <mergeCell ref="B20:I20"/>
    <mergeCell ref="B21:I21"/>
    <mergeCell ref="B19:G19"/>
    <mergeCell ref="H19:I19"/>
    <mergeCell ref="D15:D16"/>
    <mergeCell ref="G15:G16"/>
    <mergeCell ref="B10:C10"/>
    <mergeCell ref="D17:I18"/>
    <mergeCell ref="B17:C18"/>
    <mergeCell ref="E8:F8"/>
    <mergeCell ref="E9:F9"/>
    <mergeCell ref="E10:F10"/>
    <mergeCell ref="H8:I8"/>
    <mergeCell ref="H9:I9"/>
    <mergeCell ref="H10:I10"/>
    <mergeCell ref="L15:L16"/>
    <mergeCell ref="L9:L10"/>
    <mergeCell ref="L6:L8"/>
    <mergeCell ref="B2:L2"/>
    <mergeCell ref="H4:I4"/>
    <mergeCell ref="E4:F4"/>
    <mergeCell ref="B4:C4"/>
    <mergeCell ref="B13:I13"/>
    <mergeCell ref="H6:I6"/>
    <mergeCell ref="H7:I7"/>
    <mergeCell ref="B7:C7"/>
    <mergeCell ref="B6:C6"/>
    <mergeCell ref="E6:F6"/>
    <mergeCell ref="E7:F7"/>
    <mergeCell ref="B8:C8"/>
    <mergeCell ref="B9:C9"/>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B2:L23"/>
  <sheetViews>
    <sheetView showGridLines="0" topLeftCell="A4" workbookViewId="0">
      <selection sqref="A1:M23"/>
    </sheetView>
  </sheetViews>
  <sheetFormatPr baseColWidth="10" defaultRowHeight="15" x14ac:dyDescent="0.25"/>
  <cols>
    <col min="1" max="1" width="1.7109375" customWidth="1"/>
    <col min="10" max="10" width="6.140625" customWidth="1"/>
    <col min="11" max="11" width="6.42578125" customWidth="1"/>
    <col min="12" max="12" width="24" bestFit="1" customWidth="1"/>
    <col min="13" max="13" width="1.7109375" customWidth="1"/>
  </cols>
  <sheetData>
    <row r="2" spans="2:12" ht="23.25" x14ac:dyDescent="0.35">
      <c r="B2" s="240" t="s">
        <v>27</v>
      </c>
      <c r="C2" s="240"/>
      <c r="D2" s="240"/>
      <c r="E2" s="240"/>
      <c r="F2" s="240"/>
      <c r="G2" s="240"/>
      <c r="H2" s="240"/>
      <c r="I2" s="240"/>
      <c r="J2" s="240"/>
      <c r="K2" s="240"/>
      <c r="L2" s="240"/>
    </row>
    <row r="4" spans="2:12" ht="15.75" x14ac:dyDescent="0.25">
      <c r="B4" s="243" t="s">
        <v>11</v>
      </c>
      <c r="C4" s="243"/>
      <c r="D4" s="243"/>
      <c r="G4" s="243" t="s">
        <v>12</v>
      </c>
      <c r="H4" s="243"/>
      <c r="I4" s="243"/>
    </row>
    <row r="6" spans="2:12" x14ac:dyDescent="0.25">
      <c r="B6" s="288" t="s">
        <v>24</v>
      </c>
      <c r="C6" s="289"/>
      <c r="D6" s="290"/>
      <c r="G6" s="288" t="s">
        <v>24</v>
      </c>
      <c r="H6" s="289"/>
      <c r="I6" s="290"/>
      <c r="L6" s="242" t="s">
        <v>2</v>
      </c>
    </row>
    <row r="7" spans="2:12" x14ac:dyDescent="0.25">
      <c r="B7" s="279" t="s">
        <v>23</v>
      </c>
      <c r="C7" s="280"/>
      <c r="D7" s="281"/>
      <c r="G7" s="279" t="s">
        <v>23</v>
      </c>
      <c r="H7" s="280"/>
      <c r="I7" s="281"/>
      <c r="J7" s="7"/>
      <c r="L7" s="242"/>
    </row>
    <row r="8" spans="2:12" x14ac:dyDescent="0.25">
      <c r="B8" s="279" t="s">
        <v>22</v>
      </c>
      <c r="C8" s="280"/>
      <c r="D8" s="281"/>
      <c r="G8" s="279" t="s">
        <v>22</v>
      </c>
      <c r="H8" s="280"/>
      <c r="I8" s="281"/>
      <c r="J8" s="7"/>
      <c r="L8" s="242"/>
    </row>
    <row r="9" spans="2:12" x14ac:dyDescent="0.25">
      <c r="B9" s="282" t="s">
        <v>4</v>
      </c>
      <c r="C9" s="283"/>
      <c r="D9" s="284"/>
      <c r="G9" s="282" t="s">
        <v>4</v>
      </c>
      <c r="H9" s="283"/>
      <c r="I9" s="284"/>
      <c r="J9" s="7"/>
      <c r="L9" s="242" t="s">
        <v>25</v>
      </c>
    </row>
    <row r="10" spans="2:12" x14ac:dyDescent="0.25">
      <c r="B10" s="285" t="s">
        <v>3</v>
      </c>
      <c r="C10" s="286"/>
      <c r="D10" s="287"/>
      <c r="G10" s="285" t="s">
        <v>3</v>
      </c>
      <c r="H10" s="286"/>
      <c r="I10" s="287"/>
      <c r="J10" s="7"/>
      <c r="L10" s="242"/>
    </row>
    <row r="11" spans="2:12" x14ac:dyDescent="0.25">
      <c r="C11" s="24"/>
      <c r="H11" s="24"/>
      <c r="I11" s="16"/>
      <c r="J11" s="2"/>
      <c r="L11" s="18"/>
    </row>
    <row r="12" spans="2:12" x14ac:dyDescent="0.25">
      <c r="C12" s="24"/>
      <c r="H12" s="24"/>
      <c r="I12" s="13"/>
      <c r="J12" s="2"/>
      <c r="L12" s="18"/>
    </row>
    <row r="13" spans="2:12" ht="30" customHeight="1" x14ac:dyDescent="0.25">
      <c r="B13" s="244" t="s">
        <v>9</v>
      </c>
      <c r="C13" s="245"/>
      <c r="D13" s="245"/>
      <c r="E13" s="245"/>
      <c r="F13" s="245"/>
      <c r="G13" s="245"/>
      <c r="H13" s="245"/>
      <c r="I13" s="246"/>
      <c r="J13" s="7"/>
      <c r="L13" s="19" t="s">
        <v>10</v>
      </c>
    </row>
    <row r="14" spans="2:12" ht="16.5" customHeight="1" x14ac:dyDescent="0.25">
      <c r="C14" s="24"/>
      <c r="F14" s="26"/>
      <c r="H14" s="24"/>
      <c r="I14" s="13"/>
      <c r="J14" s="2"/>
      <c r="L14" s="18"/>
    </row>
    <row r="15" spans="2:12" x14ac:dyDescent="0.25">
      <c r="B15" s="11"/>
      <c r="C15" s="25"/>
      <c r="D15" s="277" t="s">
        <v>21</v>
      </c>
      <c r="E15" s="12"/>
      <c r="F15" s="12"/>
      <c r="G15" s="277" t="s">
        <v>21</v>
      </c>
      <c r="H15" s="25"/>
      <c r="I15" s="14"/>
      <c r="J15" s="8"/>
      <c r="L15" s="242" t="s">
        <v>20</v>
      </c>
    </row>
    <row r="16" spans="2:12" ht="15.75" thickBot="1" x14ac:dyDescent="0.3">
      <c r="C16" s="24"/>
      <c r="D16" s="278"/>
      <c r="F16" s="5"/>
      <c r="G16" s="278"/>
      <c r="H16" s="24"/>
      <c r="I16" s="13"/>
      <c r="J16" s="2"/>
      <c r="L16" s="242"/>
    </row>
    <row r="17" spans="2:12" ht="15.75" thickTop="1" x14ac:dyDescent="0.25">
      <c r="B17" s="263" t="s">
        <v>7</v>
      </c>
      <c r="C17" s="257"/>
      <c r="D17" s="257" t="s">
        <v>8</v>
      </c>
      <c r="E17" s="257"/>
      <c r="F17" s="257"/>
      <c r="G17" s="257"/>
      <c r="H17" s="258"/>
      <c r="I17" s="259"/>
      <c r="J17" s="17"/>
      <c r="L17" s="18" t="s">
        <v>5</v>
      </c>
    </row>
    <row r="18" spans="2:12" x14ac:dyDescent="0.25">
      <c r="B18" s="264"/>
      <c r="C18" s="260"/>
      <c r="D18" s="260"/>
      <c r="E18" s="260"/>
      <c r="F18" s="260"/>
      <c r="G18" s="260"/>
      <c r="H18" s="261"/>
      <c r="I18" s="262"/>
      <c r="J18" s="17"/>
      <c r="L18" s="18" t="s">
        <v>6</v>
      </c>
    </row>
    <row r="19" spans="2:12" x14ac:dyDescent="0.25">
      <c r="B19" s="273" t="s">
        <v>15</v>
      </c>
      <c r="C19" s="274"/>
      <c r="D19" s="274"/>
      <c r="E19" s="274"/>
      <c r="F19" s="274"/>
      <c r="G19" s="275"/>
      <c r="H19" s="271" t="s">
        <v>16</v>
      </c>
      <c r="I19" s="276"/>
      <c r="J19" s="7"/>
      <c r="L19" s="18" t="s">
        <v>14</v>
      </c>
    </row>
    <row r="20" spans="2:12" x14ac:dyDescent="0.25">
      <c r="B20" s="265" t="s">
        <v>18</v>
      </c>
      <c r="C20" s="266"/>
      <c r="D20" s="266"/>
      <c r="E20" s="266"/>
      <c r="F20" s="266"/>
      <c r="G20" s="266"/>
      <c r="H20" s="267"/>
      <c r="I20" s="268"/>
      <c r="J20" s="7"/>
      <c r="L20" s="18" t="s">
        <v>28</v>
      </c>
    </row>
    <row r="21" spans="2:12" x14ac:dyDescent="0.25">
      <c r="B21" s="269" t="s">
        <v>17</v>
      </c>
      <c r="C21" s="270"/>
      <c r="D21" s="270"/>
      <c r="E21" s="270"/>
      <c r="F21" s="270"/>
      <c r="G21" s="270"/>
      <c r="H21" s="271"/>
      <c r="I21" s="272"/>
      <c r="J21" s="7"/>
      <c r="L21" s="18" t="s">
        <v>0</v>
      </c>
    </row>
    <row r="22" spans="2:12" ht="15.75" thickBot="1" x14ac:dyDescent="0.3">
      <c r="B22" s="20" t="s">
        <v>19</v>
      </c>
      <c r="C22" s="21" t="s">
        <v>18</v>
      </c>
      <c r="D22" s="21" t="s">
        <v>19</v>
      </c>
      <c r="E22" s="21" t="s">
        <v>18</v>
      </c>
      <c r="F22" s="21" t="s">
        <v>19</v>
      </c>
      <c r="G22" s="21" t="s">
        <v>18</v>
      </c>
      <c r="H22" s="22" t="s">
        <v>19</v>
      </c>
      <c r="I22" s="23" t="s">
        <v>18</v>
      </c>
      <c r="J22" s="7"/>
      <c r="L22" s="18" t="s">
        <v>1</v>
      </c>
    </row>
    <row r="23" spans="2:12" ht="15.75" thickTop="1" x14ac:dyDescent="0.25"/>
  </sheetData>
  <mergeCells count="25">
    <mergeCell ref="B2:L2"/>
    <mergeCell ref="L6:L8"/>
    <mergeCell ref="B21:I21"/>
    <mergeCell ref="L9:L10"/>
    <mergeCell ref="B13:I13"/>
    <mergeCell ref="D15:D16"/>
    <mergeCell ref="G15:G16"/>
    <mergeCell ref="L15:L16"/>
    <mergeCell ref="B17:C18"/>
    <mergeCell ref="D17:I18"/>
    <mergeCell ref="B19:G19"/>
    <mergeCell ref="H19:I19"/>
    <mergeCell ref="B20:I20"/>
    <mergeCell ref="G10:I10"/>
    <mergeCell ref="B4:D4"/>
    <mergeCell ref="B6:D6"/>
    <mergeCell ref="B7:D7"/>
    <mergeCell ref="B8:D8"/>
    <mergeCell ref="B9:D9"/>
    <mergeCell ref="B10:D10"/>
    <mergeCell ref="G4:I4"/>
    <mergeCell ref="G6:I6"/>
    <mergeCell ref="G7:I7"/>
    <mergeCell ref="G8:I8"/>
    <mergeCell ref="G9:I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B1:W35"/>
  <sheetViews>
    <sheetView showGridLines="0" topLeftCell="A18" workbookViewId="0">
      <selection sqref="A1:X35"/>
    </sheetView>
  </sheetViews>
  <sheetFormatPr baseColWidth="10" defaultRowHeight="15" x14ac:dyDescent="0.25"/>
  <cols>
    <col min="1" max="1" width="2" customWidth="1"/>
    <col min="2" max="2" width="4.5703125" customWidth="1"/>
    <col min="4" max="4" width="4.5703125" customWidth="1"/>
    <col min="5" max="6" width="8.7109375" customWidth="1"/>
    <col min="7" max="7" width="5.7109375" customWidth="1"/>
    <col min="10" max="10" width="5.7109375" customWidth="1"/>
    <col min="11" max="12" width="8.7109375" customWidth="1"/>
    <col min="13" max="13" width="5.7109375" customWidth="1"/>
    <col min="14" max="14" width="12.140625" customWidth="1"/>
    <col min="15" max="15" width="5.7109375" customWidth="1"/>
    <col min="18" max="18" width="5.7109375" customWidth="1"/>
    <col min="21" max="23" width="5.7109375" customWidth="1"/>
    <col min="24" max="24" width="1.7109375" customWidth="1"/>
  </cols>
  <sheetData>
    <row r="1" spans="2:23" ht="6.75" customHeight="1" x14ac:dyDescent="0.25"/>
    <row r="2" spans="2:23" s="39" customFormat="1" x14ac:dyDescent="0.25">
      <c r="B2" s="301" t="s">
        <v>56</v>
      </c>
      <c r="C2" s="301"/>
      <c r="D2" s="301"/>
      <c r="I2" s="306" t="s">
        <v>51</v>
      </c>
      <c r="J2" s="306"/>
      <c r="K2" s="306"/>
      <c r="M2" s="307" t="s">
        <v>52</v>
      </c>
      <c r="N2" s="307"/>
      <c r="P2" s="299" t="s">
        <v>53</v>
      </c>
      <c r="Q2" s="299"/>
      <c r="S2" s="299" t="s">
        <v>53</v>
      </c>
      <c r="T2" s="299"/>
    </row>
    <row r="3" spans="2:23" ht="15.75" thickBot="1" x14ac:dyDescent="0.3">
      <c r="C3" s="24"/>
      <c r="J3" s="24"/>
      <c r="N3" s="13"/>
      <c r="Q3" s="13"/>
      <c r="T3" s="13"/>
    </row>
    <row r="4" spans="2:23" ht="15.75" thickTop="1" x14ac:dyDescent="0.25">
      <c r="C4" s="24"/>
      <c r="F4" s="31"/>
      <c r="G4" s="32"/>
      <c r="H4" s="32"/>
      <c r="I4" s="32"/>
      <c r="J4" s="64"/>
      <c r="K4" s="32"/>
      <c r="L4" s="32"/>
      <c r="M4" s="32"/>
      <c r="N4" s="65"/>
      <c r="O4" s="32"/>
      <c r="P4" s="32"/>
      <c r="Q4" s="65"/>
      <c r="R4" s="32"/>
      <c r="S4" s="32"/>
      <c r="T4" s="65"/>
      <c r="U4" s="32"/>
      <c r="V4" s="32"/>
      <c r="W4" s="33"/>
    </row>
    <row r="5" spans="2:23" x14ac:dyDescent="0.25">
      <c r="C5" s="24"/>
      <c r="F5" s="34"/>
      <c r="G5" s="2"/>
      <c r="I5" s="314" t="s">
        <v>42</v>
      </c>
      <c r="J5" s="314"/>
      <c r="K5" s="314"/>
      <c r="M5" s="318" t="s">
        <v>41</v>
      </c>
      <c r="N5" s="318"/>
      <c r="P5" s="319" t="s">
        <v>46</v>
      </c>
      <c r="Q5" s="319"/>
      <c r="S5" s="313" t="s">
        <v>43</v>
      </c>
      <c r="T5" s="313"/>
      <c r="W5" s="35"/>
    </row>
    <row r="6" spans="2:23" ht="15" customHeight="1" x14ac:dyDescent="0.25">
      <c r="C6" s="24"/>
      <c r="F6" s="34"/>
      <c r="G6" s="2"/>
      <c r="I6" s="314"/>
      <c r="J6" s="314"/>
      <c r="K6" s="314"/>
      <c r="M6" s="318"/>
      <c r="N6" s="318"/>
      <c r="P6" s="319"/>
      <c r="Q6" s="319"/>
      <c r="S6" s="313"/>
      <c r="T6" s="313"/>
      <c r="W6" s="35"/>
    </row>
    <row r="7" spans="2:23" x14ac:dyDescent="0.25">
      <c r="C7" s="24"/>
      <c r="F7" s="34"/>
      <c r="G7" s="2"/>
      <c r="I7" s="314"/>
      <c r="J7" s="314"/>
      <c r="K7" s="314"/>
      <c r="M7" s="318"/>
      <c r="N7" s="318"/>
      <c r="P7" s="319"/>
      <c r="Q7" s="319"/>
      <c r="S7" s="313"/>
      <c r="T7" s="313"/>
      <c r="W7" s="35"/>
    </row>
    <row r="8" spans="2:23" ht="15.75" thickBot="1" x14ac:dyDescent="0.3">
      <c r="C8" s="63"/>
      <c r="F8" s="34"/>
      <c r="G8" s="2"/>
      <c r="J8" s="13"/>
      <c r="K8" s="2"/>
      <c r="N8" s="13"/>
      <c r="O8" s="27"/>
      <c r="P8" s="52"/>
      <c r="Q8" s="2"/>
      <c r="R8" s="2"/>
      <c r="S8" s="2"/>
      <c r="T8" s="13"/>
      <c r="U8" s="2"/>
      <c r="V8" s="2"/>
      <c r="W8" s="35"/>
    </row>
    <row r="9" spans="2:23" ht="16.5" thickTop="1" thickBot="1" x14ac:dyDescent="0.3">
      <c r="B9" s="300" t="s">
        <v>57</v>
      </c>
      <c r="C9" s="292"/>
      <c r="D9" s="293"/>
      <c r="F9" s="34"/>
      <c r="G9" s="2"/>
      <c r="J9" s="13"/>
      <c r="K9" s="2"/>
      <c r="N9" s="13"/>
      <c r="O9" s="53"/>
      <c r="P9" s="54"/>
      <c r="Q9" s="2"/>
      <c r="R9" s="2"/>
      <c r="S9" s="2"/>
      <c r="T9" s="13"/>
      <c r="U9" s="2"/>
      <c r="V9" s="2"/>
      <c r="W9" s="35"/>
    </row>
    <row r="10" spans="2:23" ht="15.75" thickBot="1" x14ac:dyDescent="0.3">
      <c r="B10" s="1"/>
      <c r="C10" s="2"/>
      <c r="D10" s="3"/>
      <c r="F10" s="34"/>
      <c r="G10" s="2"/>
      <c r="J10" s="43"/>
      <c r="K10" s="2"/>
      <c r="N10" s="43"/>
      <c r="O10" s="55"/>
      <c r="P10" s="2"/>
      <c r="Q10" s="2"/>
      <c r="R10" s="2"/>
      <c r="S10" s="2"/>
      <c r="T10" s="43"/>
      <c r="U10" s="2"/>
      <c r="V10" s="2"/>
      <c r="W10" s="35"/>
    </row>
    <row r="11" spans="2:23" ht="16.5" thickTop="1" thickBot="1" x14ac:dyDescent="0.3">
      <c r="B11" s="1"/>
      <c r="C11" s="38" t="s">
        <v>55</v>
      </c>
      <c r="D11" s="3"/>
      <c r="F11" s="34"/>
      <c r="G11" s="320" t="s">
        <v>29</v>
      </c>
      <c r="H11" s="321"/>
      <c r="I11" s="321"/>
      <c r="J11" s="322"/>
      <c r="K11" s="2"/>
      <c r="L11" s="2"/>
      <c r="M11" s="320" t="s">
        <v>30</v>
      </c>
      <c r="N11" s="321"/>
      <c r="O11" s="322"/>
      <c r="P11" s="2"/>
      <c r="Q11" s="2"/>
      <c r="R11" s="320" t="s">
        <v>37</v>
      </c>
      <c r="S11" s="321"/>
      <c r="T11" s="321"/>
      <c r="U11" s="322"/>
      <c r="V11" s="2"/>
      <c r="W11" s="35"/>
    </row>
    <row r="12" spans="2:23" x14ac:dyDescent="0.25">
      <c r="B12" s="1"/>
      <c r="C12" s="38" t="s">
        <v>54</v>
      </c>
      <c r="D12" s="40"/>
      <c r="E12" s="41"/>
      <c r="F12" s="42"/>
      <c r="G12" s="1"/>
      <c r="H12" s="2"/>
      <c r="I12" s="2"/>
      <c r="J12" s="9"/>
      <c r="K12" s="8"/>
      <c r="L12" s="2"/>
      <c r="M12" s="1"/>
      <c r="N12" s="8"/>
      <c r="O12" s="9"/>
      <c r="P12" s="2"/>
      <c r="Q12" s="2"/>
      <c r="R12" s="1"/>
      <c r="S12" s="2"/>
      <c r="T12" s="2"/>
      <c r="U12" s="9"/>
      <c r="V12" s="2"/>
      <c r="W12" s="35"/>
    </row>
    <row r="13" spans="2:23" ht="15.75" thickBot="1" x14ac:dyDescent="0.3">
      <c r="B13" s="4"/>
      <c r="C13" s="5"/>
      <c r="D13" s="6"/>
      <c r="F13" s="34"/>
      <c r="G13" s="1"/>
      <c r="H13" s="309" t="s">
        <v>31</v>
      </c>
      <c r="I13" s="309"/>
      <c r="J13" s="9"/>
      <c r="K13" s="8"/>
      <c r="L13" s="2"/>
      <c r="M13" s="1"/>
      <c r="N13" s="308" t="s">
        <v>32</v>
      </c>
      <c r="O13" s="9"/>
      <c r="P13" s="2"/>
      <c r="Q13" s="2"/>
      <c r="R13" s="1"/>
      <c r="S13" s="309" t="s">
        <v>31</v>
      </c>
      <c r="T13" s="309"/>
      <c r="U13" s="9"/>
      <c r="V13" s="2"/>
      <c r="W13" s="35"/>
    </row>
    <row r="14" spans="2:23" ht="15" customHeight="1" thickTop="1" thickBot="1" x14ac:dyDescent="0.3">
      <c r="F14" s="34"/>
      <c r="G14" s="1"/>
      <c r="H14" s="309"/>
      <c r="I14" s="309"/>
      <c r="J14" s="44"/>
      <c r="K14" s="45"/>
      <c r="L14" s="41"/>
      <c r="M14" s="46"/>
      <c r="N14" s="308"/>
      <c r="O14" s="44"/>
      <c r="P14" s="41"/>
      <c r="Q14" s="41"/>
      <c r="R14" s="46"/>
      <c r="S14" s="309"/>
      <c r="T14" s="309"/>
      <c r="U14" s="9"/>
      <c r="V14" s="2"/>
      <c r="W14" s="35"/>
    </row>
    <row r="15" spans="2:23" x14ac:dyDescent="0.25">
      <c r="F15" s="34"/>
      <c r="G15" s="1"/>
      <c r="H15" s="309"/>
      <c r="I15" s="309"/>
      <c r="J15" s="9"/>
      <c r="K15" s="47"/>
      <c r="L15" s="41"/>
      <c r="M15" s="46"/>
      <c r="N15" s="308"/>
      <c r="O15" s="44"/>
      <c r="P15" s="41"/>
      <c r="Q15" s="13"/>
      <c r="R15" s="1"/>
      <c r="S15" s="309"/>
      <c r="T15" s="309"/>
      <c r="U15" s="9"/>
      <c r="V15" s="2"/>
      <c r="W15" s="35"/>
    </row>
    <row r="16" spans="2:23" ht="15.75" thickBot="1" x14ac:dyDescent="0.3">
      <c r="F16" s="34"/>
      <c r="G16" s="1"/>
      <c r="H16" s="8"/>
      <c r="I16" s="8"/>
      <c r="J16" s="9"/>
      <c r="K16" s="47"/>
      <c r="L16" s="2"/>
      <c r="M16" s="4"/>
      <c r="N16" s="28"/>
      <c r="O16" s="29"/>
      <c r="P16" s="2"/>
      <c r="Q16" s="13"/>
      <c r="R16" s="1"/>
      <c r="S16" s="8"/>
      <c r="T16" s="8"/>
      <c r="U16" s="9"/>
      <c r="V16" s="2"/>
      <c r="W16" s="35"/>
    </row>
    <row r="17" spans="2:23" ht="16.5" thickTop="1" thickBot="1" x14ac:dyDescent="0.3">
      <c r="F17" s="34"/>
      <c r="G17" s="1"/>
      <c r="H17" s="302" t="s">
        <v>33</v>
      </c>
      <c r="I17" s="302"/>
      <c r="J17" s="48"/>
      <c r="K17" s="49"/>
      <c r="L17" s="2"/>
      <c r="M17" s="2"/>
      <c r="N17" s="8"/>
      <c r="O17" s="8"/>
      <c r="P17" s="2"/>
      <c r="Q17" s="50"/>
      <c r="R17" s="51"/>
      <c r="S17" s="302" t="s">
        <v>38</v>
      </c>
      <c r="T17" s="302"/>
      <c r="U17" s="9"/>
      <c r="V17" s="2"/>
      <c r="W17" s="35"/>
    </row>
    <row r="18" spans="2:23" x14ac:dyDescent="0.25">
      <c r="F18" s="34"/>
      <c r="G18" s="1"/>
      <c r="H18" s="302"/>
      <c r="I18" s="302"/>
      <c r="J18" s="9"/>
      <c r="K18" s="8"/>
      <c r="L18" s="2"/>
      <c r="M18" s="2"/>
      <c r="N18" s="8"/>
      <c r="O18" s="8"/>
      <c r="P18" s="2"/>
      <c r="Q18" s="2"/>
      <c r="R18" s="1"/>
      <c r="S18" s="302"/>
      <c r="T18" s="302"/>
      <c r="U18" s="9"/>
      <c r="V18" s="2"/>
      <c r="W18" s="35"/>
    </row>
    <row r="19" spans="2:23" ht="15.75" thickBot="1" x14ac:dyDescent="0.3">
      <c r="F19" s="34"/>
      <c r="G19" s="4"/>
      <c r="H19" s="5"/>
      <c r="I19" s="43"/>
      <c r="J19" s="6"/>
      <c r="K19" s="2"/>
      <c r="L19" s="2"/>
      <c r="M19" s="2"/>
      <c r="N19" s="2"/>
      <c r="O19" s="2"/>
      <c r="P19" s="2"/>
      <c r="Q19" s="2"/>
      <c r="R19" s="4"/>
      <c r="S19" s="56"/>
      <c r="T19" s="5"/>
      <c r="U19" s="6"/>
      <c r="V19" s="2"/>
      <c r="W19" s="35"/>
    </row>
    <row r="20" spans="2:23" ht="15.75" thickTop="1" x14ac:dyDescent="0.25">
      <c r="F20" s="34"/>
      <c r="G20" s="2"/>
      <c r="H20" s="2"/>
      <c r="I20" s="13"/>
      <c r="J20" s="2"/>
      <c r="K20" s="2"/>
      <c r="L20" s="2"/>
      <c r="M20" s="2"/>
      <c r="N20" s="2"/>
      <c r="O20" s="2"/>
      <c r="P20" s="2"/>
      <c r="Q20" s="2"/>
      <c r="R20" s="2"/>
      <c r="S20" s="57"/>
      <c r="T20" s="2"/>
      <c r="U20" s="2"/>
      <c r="V20" s="2"/>
      <c r="W20" s="35"/>
    </row>
    <row r="21" spans="2:23" ht="15.75" thickBot="1" x14ac:dyDescent="0.3">
      <c r="F21" s="34"/>
      <c r="G21" s="2"/>
      <c r="H21" s="2"/>
      <c r="I21" s="13"/>
      <c r="J21" s="2"/>
      <c r="K21" s="2"/>
      <c r="L21" s="2"/>
      <c r="M21" s="2"/>
      <c r="N21" s="2"/>
      <c r="O21" s="2"/>
      <c r="P21" s="2"/>
      <c r="Q21" s="2"/>
      <c r="R21" s="2"/>
      <c r="S21" s="57"/>
      <c r="T21" s="2"/>
      <c r="U21" s="2"/>
      <c r="V21" s="2"/>
      <c r="W21" s="35"/>
    </row>
    <row r="22" spans="2:23" ht="16.5" thickTop="1" thickBot="1" x14ac:dyDescent="0.3">
      <c r="F22" s="34"/>
      <c r="G22" s="2"/>
      <c r="H22" s="2"/>
      <c r="I22" s="13"/>
      <c r="J22" s="2"/>
      <c r="K22" s="2"/>
      <c r="L22" s="2"/>
      <c r="M22" s="300" t="s">
        <v>34</v>
      </c>
      <c r="N22" s="292"/>
      <c r="O22" s="293"/>
      <c r="P22" s="2"/>
      <c r="Q22" s="2"/>
      <c r="R22" s="2"/>
      <c r="S22" s="57"/>
      <c r="T22" s="2"/>
      <c r="U22" s="2"/>
      <c r="V22" s="2"/>
      <c r="W22" s="35"/>
    </row>
    <row r="23" spans="2:23" ht="15.75" thickTop="1" x14ac:dyDescent="0.25">
      <c r="B23" s="291" t="s">
        <v>63</v>
      </c>
      <c r="C23" s="292"/>
      <c r="D23" s="293"/>
      <c r="F23" s="34"/>
      <c r="G23" s="2"/>
      <c r="H23" s="2"/>
      <c r="I23" s="13"/>
      <c r="J23" s="2"/>
      <c r="K23" s="2"/>
      <c r="L23" s="2"/>
      <c r="M23" s="1"/>
      <c r="N23" s="2"/>
      <c r="O23" s="3"/>
      <c r="P23" s="2"/>
      <c r="R23" s="2"/>
      <c r="S23" s="47"/>
      <c r="T23" s="7"/>
      <c r="U23" s="2"/>
      <c r="V23" s="2"/>
      <c r="W23" s="35"/>
    </row>
    <row r="24" spans="2:23" ht="15.75" thickBot="1" x14ac:dyDescent="0.3">
      <c r="B24" s="294"/>
      <c r="C24" s="295"/>
      <c r="D24" s="296"/>
      <c r="F24" s="34"/>
      <c r="G24" s="2"/>
      <c r="H24" s="2"/>
      <c r="I24" s="50"/>
      <c r="J24" s="53"/>
      <c r="K24" s="53"/>
      <c r="L24" s="2"/>
      <c r="M24" s="1"/>
      <c r="N24" s="312" t="s">
        <v>35</v>
      </c>
      <c r="O24" s="3"/>
      <c r="P24" s="2"/>
      <c r="R24" s="2"/>
      <c r="S24" s="49"/>
      <c r="T24" s="7"/>
      <c r="U24" s="2"/>
      <c r="V24" s="2"/>
      <c r="W24" s="35"/>
    </row>
    <row r="25" spans="2:23" ht="15.75" thickTop="1" x14ac:dyDescent="0.25">
      <c r="B25" s="1"/>
      <c r="C25" s="2"/>
      <c r="D25" s="3"/>
      <c r="F25" s="34"/>
      <c r="G25" s="2"/>
      <c r="H25" s="2"/>
      <c r="I25" s="59"/>
      <c r="J25" s="2"/>
      <c r="L25" s="41"/>
      <c r="M25" s="46"/>
      <c r="N25" s="312"/>
      <c r="O25" s="3"/>
      <c r="P25" s="57"/>
      <c r="Q25" s="41"/>
      <c r="R25" s="41"/>
      <c r="S25" s="8"/>
      <c r="T25" s="7"/>
      <c r="U25" s="2"/>
      <c r="V25" s="2"/>
      <c r="W25" s="35"/>
    </row>
    <row r="26" spans="2:23" x14ac:dyDescent="0.25">
      <c r="B26" s="1"/>
      <c r="C26" s="66" t="s">
        <v>59</v>
      </c>
      <c r="D26" s="3"/>
      <c r="F26" s="34"/>
      <c r="G26" s="303" t="s">
        <v>50</v>
      </c>
      <c r="H26" s="304"/>
      <c r="I26" s="304"/>
      <c r="J26" s="304"/>
      <c r="K26" s="2"/>
      <c r="L26" s="2"/>
      <c r="M26" s="1"/>
      <c r="N26" s="7"/>
      <c r="O26" s="3"/>
      <c r="P26" s="57"/>
      <c r="R26" s="2"/>
      <c r="S26" s="8"/>
      <c r="T26" s="7"/>
      <c r="U26" s="2"/>
      <c r="V26" s="2"/>
      <c r="W26" s="35"/>
    </row>
    <row r="27" spans="2:23" ht="15.75" thickBot="1" x14ac:dyDescent="0.3">
      <c r="B27" s="1"/>
      <c r="D27" s="3"/>
      <c r="F27" s="34"/>
      <c r="G27" s="1"/>
      <c r="H27" s="8"/>
      <c r="I27" s="8"/>
      <c r="J27" s="3"/>
      <c r="K27" s="2"/>
      <c r="L27" s="2"/>
      <c r="M27" s="1"/>
      <c r="N27" s="317" t="s">
        <v>36</v>
      </c>
      <c r="O27" s="58"/>
      <c r="P27" s="54"/>
      <c r="Q27" s="2"/>
      <c r="R27" s="2"/>
      <c r="S27" s="2"/>
      <c r="T27" s="2"/>
      <c r="U27" s="2"/>
      <c r="V27" s="2"/>
      <c r="W27" s="35"/>
    </row>
    <row r="28" spans="2:23" ht="15.75" customHeight="1" thickTop="1" thickBot="1" x14ac:dyDescent="0.3">
      <c r="B28" s="1"/>
      <c r="C28" s="68" t="s">
        <v>60</v>
      </c>
      <c r="D28" s="3"/>
      <c r="F28" s="34"/>
      <c r="G28" s="1"/>
      <c r="H28" s="305" t="s">
        <v>58</v>
      </c>
      <c r="I28" s="305"/>
      <c r="J28" s="3"/>
      <c r="K28" s="2"/>
      <c r="L28" s="2"/>
      <c r="M28" s="1"/>
      <c r="N28" s="317"/>
      <c r="O28" s="3"/>
      <c r="P28" s="2"/>
      <c r="Q28" s="2"/>
      <c r="R28" s="300" t="s">
        <v>47</v>
      </c>
      <c r="S28" s="292"/>
      <c r="T28" s="292"/>
      <c r="U28" s="293"/>
      <c r="V28" s="2"/>
      <c r="W28" s="35"/>
    </row>
    <row r="29" spans="2:23" ht="15.75" thickBot="1" x14ac:dyDescent="0.3">
      <c r="B29" s="1"/>
      <c r="C29" s="2"/>
      <c r="D29" s="62"/>
      <c r="E29" s="60"/>
      <c r="F29" s="61"/>
      <c r="G29" s="60"/>
      <c r="H29" s="305"/>
      <c r="I29" s="305"/>
      <c r="J29" s="3"/>
      <c r="K29" s="2"/>
      <c r="L29" s="2"/>
      <c r="M29" s="1"/>
      <c r="O29" s="3"/>
      <c r="P29" s="2"/>
      <c r="Q29" s="2"/>
      <c r="R29" s="1"/>
      <c r="S29" s="2"/>
      <c r="T29" s="2"/>
      <c r="U29" s="3"/>
      <c r="V29" s="2"/>
      <c r="W29" s="35"/>
    </row>
    <row r="30" spans="2:23" ht="16.5" thickBot="1" x14ac:dyDescent="0.3">
      <c r="B30" s="1"/>
      <c r="C30" s="69" t="s">
        <v>61</v>
      </c>
      <c r="D30" s="3"/>
      <c r="F30" s="34"/>
      <c r="G30" s="1"/>
      <c r="H30" s="305"/>
      <c r="I30" s="305"/>
      <c r="J30" s="3"/>
      <c r="K30" s="2"/>
      <c r="L30" s="2"/>
      <c r="M30" s="1"/>
      <c r="N30" s="315" t="s">
        <v>45</v>
      </c>
      <c r="O30" s="3"/>
      <c r="P30" s="2"/>
      <c r="Q30" s="2"/>
      <c r="R30" s="1"/>
      <c r="S30" s="310" t="s">
        <v>48</v>
      </c>
      <c r="T30" s="310"/>
      <c r="U30" s="3"/>
      <c r="V30" s="2"/>
      <c r="W30" s="35"/>
    </row>
    <row r="31" spans="2:23" ht="15.75" thickBot="1" x14ac:dyDescent="0.3">
      <c r="B31" s="1"/>
      <c r="C31" s="2"/>
      <c r="D31" s="3"/>
      <c r="F31" s="34"/>
      <c r="G31" s="4"/>
      <c r="H31" s="28"/>
      <c r="I31" s="28"/>
      <c r="J31" s="6"/>
      <c r="K31" s="2"/>
      <c r="L31" s="2"/>
      <c r="M31" s="1"/>
      <c r="N31" s="316"/>
      <c r="O31" s="40"/>
      <c r="P31" s="41"/>
      <c r="Q31" s="41"/>
      <c r="R31" s="46"/>
      <c r="S31" s="311" t="s">
        <v>49</v>
      </c>
      <c r="T31" s="311"/>
      <c r="U31" s="3"/>
      <c r="V31" s="2"/>
      <c r="W31" s="35"/>
    </row>
    <row r="32" spans="2:23" ht="16.5" thickTop="1" thickBot="1" x14ac:dyDescent="0.3">
      <c r="B32" s="1"/>
      <c r="C32" s="67" t="s">
        <v>62</v>
      </c>
      <c r="D32" s="3"/>
      <c r="F32" s="34"/>
      <c r="G32" s="2"/>
      <c r="H32" s="2"/>
      <c r="I32" s="2"/>
      <c r="J32" s="2"/>
      <c r="K32" s="2"/>
      <c r="L32" s="2"/>
      <c r="M32" s="4"/>
      <c r="N32" s="5"/>
      <c r="O32" s="6"/>
      <c r="P32" s="2"/>
      <c r="Q32" s="2"/>
      <c r="R32" s="4"/>
      <c r="S32" s="5"/>
      <c r="T32" s="5"/>
      <c r="U32" s="6"/>
      <c r="V32" s="2"/>
      <c r="W32" s="35"/>
    </row>
    <row r="33" spans="2:23" ht="16.5" thickTop="1" thickBot="1" x14ac:dyDescent="0.3">
      <c r="B33" s="4"/>
      <c r="C33" s="5"/>
      <c r="D33" s="6"/>
      <c r="F33" s="34"/>
      <c r="G33" s="2"/>
      <c r="H33" s="2"/>
      <c r="I33" s="2"/>
      <c r="J33" s="2"/>
      <c r="K33" s="2"/>
      <c r="L33" s="2"/>
      <c r="M33" s="2"/>
      <c r="N33" s="2"/>
      <c r="O33" s="2"/>
      <c r="P33" s="2"/>
      <c r="Q33" s="2"/>
      <c r="R33" s="2"/>
      <c r="S33" s="2"/>
      <c r="T33" s="2"/>
      <c r="U33" s="2"/>
      <c r="V33" s="2"/>
      <c r="W33" s="35"/>
    </row>
    <row r="34" spans="2:23" ht="16.5" customHeight="1" thickTop="1" thickBot="1" x14ac:dyDescent="0.3">
      <c r="F34" s="36"/>
      <c r="G34" s="37"/>
      <c r="H34" s="37"/>
      <c r="I34" s="37"/>
      <c r="J34" s="37"/>
      <c r="K34" s="37"/>
      <c r="L34" s="37"/>
      <c r="M34" s="37"/>
      <c r="N34" s="37"/>
      <c r="O34" s="37"/>
      <c r="P34" s="37"/>
      <c r="Q34" s="37"/>
      <c r="R34" s="297" t="s">
        <v>44</v>
      </c>
      <c r="S34" s="297"/>
      <c r="T34" s="297"/>
      <c r="U34" s="297"/>
      <c r="V34" s="297"/>
      <c r="W34" s="298"/>
    </row>
    <row r="35" spans="2:23" ht="6.75" customHeight="1" thickTop="1" x14ac:dyDescent="0.25"/>
  </sheetData>
  <mergeCells count="29">
    <mergeCell ref="S31:T31"/>
    <mergeCell ref="N24:N25"/>
    <mergeCell ref="S5:T7"/>
    <mergeCell ref="I5:K7"/>
    <mergeCell ref="N30:N31"/>
    <mergeCell ref="N27:N28"/>
    <mergeCell ref="M5:N7"/>
    <mergeCell ref="P5:Q7"/>
    <mergeCell ref="G11:J11"/>
    <mergeCell ref="M11:O11"/>
    <mergeCell ref="R11:U11"/>
    <mergeCell ref="M22:O22"/>
    <mergeCell ref="H13:I15"/>
    <mergeCell ref="B23:D24"/>
    <mergeCell ref="R34:W34"/>
    <mergeCell ref="P2:Q2"/>
    <mergeCell ref="S2:T2"/>
    <mergeCell ref="B9:D9"/>
    <mergeCell ref="B2:D2"/>
    <mergeCell ref="H17:I18"/>
    <mergeCell ref="S17:T18"/>
    <mergeCell ref="G26:J26"/>
    <mergeCell ref="H28:I30"/>
    <mergeCell ref="I2:K2"/>
    <mergeCell ref="M2:N2"/>
    <mergeCell ref="N13:N15"/>
    <mergeCell ref="S13:T15"/>
    <mergeCell ref="R28:U28"/>
    <mergeCell ref="S30:T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C18"/>
  <sheetViews>
    <sheetView showGridLines="0" workbookViewId="0">
      <selection sqref="A1:D19"/>
    </sheetView>
  </sheetViews>
  <sheetFormatPr baseColWidth="10" defaultRowHeight="15" x14ac:dyDescent="0.25"/>
  <cols>
    <col min="1" max="1" width="1.7109375" customWidth="1"/>
    <col min="2" max="2" width="4.7109375" customWidth="1"/>
    <col min="3" max="3" width="60.85546875" customWidth="1"/>
    <col min="4" max="4" width="1.7109375" customWidth="1"/>
  </cols>
  <sheetData>
    <row r="2" spans="2:3" ht="18.75" x14ac:dyDescent="0.3">
      <c r="B2" s="210" t="s">
        <v>414</v>
      </c>
      <c r="C2" s="210"/>
    </row>
    <row r="3" spans="2:3" x14ac:dyDescent="0.25">
      <c r="B3" s="203"/>
    </row>
    <row r="4" spans="2:3" x14ac:dyDescent="0.25">
      <c r="B4" s="204">
        <v>1</v>
      </c>
      <c r="C4" s="207" t="s">
        <v>399</v>
      </c>
    </row>
    <row r="5" spans="2:3" x14ac:dyDescent="0.25">
      <c r="B5" s="205">
        <v>2</v>
      </c>
      <c r="C5" s="207" t="s">
        <v>401</v>
      </c>
    </row>
    <row r="6" spans="2:3" x14ac:dyDescent="0.25">
      <c r="B6" s="205">
        <v>3</v>
      </c>
      <c r="C6" s="207" t="s">
        <v>400</v>
      </c>
    </row>
    <row r="7" spans="2:3" x14ac:dyDescent="0.25">
      <c r="B7" s="205">
        <v>4</v>
      </c>
      <c r="C7" s="207" t="s">
        <v>410</v>
      </c>
    </row>
    <row r="8" spans="2:3" x14ac:dyDescent="0.25">
      <c r="B8" s="205">
        <v>5</v>
      </c>
      <c r="C8" s="207" t="s">
        <v>408</v>
      </c>
    </row>
    <row r="9" spans="2:3" x14ac:dyDescent="0.25">
      <c r="B9" s="205">
        <v>6</v>
      </c>
      <c r="C9" s="207" t="s">
        <v>411</v>
      </c>
    </row>
    <row r="10" spans="2:3" x14ac:dyDescent="0.25">
      <c r="B10" s="205">
        <v>7</v>
      </c>
      <c r="C10" s="207" t="s">
        <v>407</v>
      </c>
    </row>
    <row r="11" spans="2:3" x14ac:dyDescent="0.25">
      <c r="B11" s="205">
        <v>8</v>
      </c>
      <c r="C11" s="207" t="s">
        <v>409</v>
      </c>
    </row>
    <row r="12" spans="2:3" x14ac:dyDescent="0.25">
      <c r="B12" s="205">
        <v>9</v>
      </c>
      <c r="C12" s="207" t="s">
        <v>402</v>
      </c>
    </row>
    <row r="13" spans="2:3" x14ac:dyDescent="0.25">
      <c r="B13" s="205">
        <v>10</v>
      </c>
      <c r="C13" s="207" t="s">
        <v>406</v>
      </c>
    </row>
    <row r="14" spans="2:3" x14ac:dyDescent="0.25">
      <c r="B14" s="205">
        <v>11</v>
      </c>
      <c r="C14" s="207" t="s">
        <v>404</v>
      </c>
    </row>
    <row r="15" spans="2:3" x14ac:dyDescent="0.25">
      <c r="B15" s="205">
        <v>12</v>
      </c>
      <c r="C15" s="207" t="s">
        <v>413</v>
      </c>
    </row>
    <row r="16" spans="2:3" x14ac:dyDescent="0.25">
      <c r="B16" s="205">
        <v>13</v>
      </c>
      <c r="C16" s="207" t="s">
        <v>403</v>
      </c>
    </row>
    <row r="17" spans="2:3" x14ac:dyDescent="0.25">
      <c r="B17" s="205">
        <v>14</v>
      </c>
      <c r="C17" s="207" t="s">
        <v>405</v>
      </c>
    </row>
    <row r="18" spans="2:3" x14ac:dyDescent="0.25">
      <c r="B18" s="206">
        <v>15</v>
      </c>
      <c r="C18" s="207" t="s">
        <v>412</v>
      </c>
    </row>
  </sheetData>
  <sortState ref="C4:C33">
    <sortCondition ref="C4"/>
  </sortState>
  <mergeCells count="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E33"/>
  <sheetViews>
    <sheetView showGridLines="0" topLeftCell="A28" workbookViewId="0">
      <selection sqref="A1:F34"/>
    </sheetView>
  </sheetViews>
  <sheetFormatPr baseColWidth="10" defaultRowHeight="15" x14ac:dyDescent="0.25"/>
  <cols>
    <col min="1" max="1" width="1.7109375" style="127" customWidth="1"/>
    <col min="2" max="2" width="7.42578125" style="192" customWidth="1"/>
    <col min="3" max="3" width="23.5703125" style="127" customWidth="1"/>
    <col min="4" max="4" width="25.7109375" style="127" customWidth="1"/>
    <col min="5" max="5" width="31.28515625" style="127" customWidth="1"/>
    <col min="6" max="6" width="1.7109375" style="127" customWidth="1"/>
    <col min="7" max="7" width="21.42578125" style="127" bestFit="1" customWidth="1"/>
    <col min="8" max="16384" width="11.42578125" style="127"/>
  </cols>
  <sheetData>
    <row r="2" spans="2:5" s="81" customFormat="1" x14ac:dyDescent="0.25">
      <c r="B2" s="192"/>
      <c r="C2" s="191" t="s">
        <v>339</v>
      </c>
      <c r="D2" s="191" t="s">
        <v>340</v>
      </c>
      <c r="E2" s="191" t="s">
        <v>341</v>
      </c>
    </row>
    <row r="4" spans="2:5" ht="30" x14ac:dyDescent="0.25">
      <c r="B4" s="211" t="s">
        <v>296</v>
      </c>
      <c r="C4" s="195" t="str">
        <f>"● " &amp; 'Synthese 5M'!C4</f>
        <v>● Prééminence d'Excel</v>
      </c>
      <c r="D4" s="196" t="str">
        <f>"● " &amp; 'Synthese 5M'!D4</f>
        <v>● Excel utilisé à contre-courant</v>
      </c>
      <c r="E4" s="196" t="str">
        <f>"● " &amp; 'Synthese 5M'!E4</f>
        <v>● Anomalies fréquentes</v>
      </c>
    </row>
    <row r="5" spans="2:5" ht="30" x14ac:dyDescent="0.25">
      <c r="B5" s="211"/>
      <c r="C5" s="195" t="str">
        <f>"● " &amp; 'Synthese 5M'!C5</f>
        <v>● Prépondérance du "Do it Yourself"</v>
      </c>
      <c r="D5" s="196" t="str">
        <f>"● " &amp; 'Synthese 5M'!D5</f>
        <v>● Inflation des coûts de développement</v>
      </c>
      <c r="E5" s="196" t="str">
        <f>"● " &amp; 'Synthese 5M'!E5</f>
        <v>● Développement de reporting très long</v>
      </c>
    </row>
    <row r="6" spans="2:5" ht="30" x14ac:dyDescent="0.25">
      <c r="B6" s="211"/>
      <c r="C6" s="195" t="str">
        <f>"● " &amp; 'Synthese 5M'!C6</f>
        <v>● Tendance à réinventer la roue</v>
      </c>
      <c r="D6" s="196" t="str">
        <f>"● " &amp; 'Synthese 5M'!D6</f>
        <v>● Peu de synergie possible</v>
      </c>
      <c r="E6" s="196" t="str">
        <f>"● " &amp; 'Synthese 5M'!E6</f>
        <v>● Coûts cachés de reporting importants</v>
      </c>
    </row>
    <row r="7" spans="2:5" ht="30" x14ac:dyDescent="0.25">
      <c r="B7" s="211"/>
      <c r="C7" s="195" t="str">
        <f>"● " &amp; 'Synthese 5M'!C7</f>
        <v>● Peu de collaboration inter-service</v>
      </c>
      <c r="D7" s="196" t="str">
        <f>"● " &amp; 'Synthese 5M'!D7</f>
        <v>● Difficultés à proposer des outils transverses</v>
      </c>
      <c r="E7" s="196" t="str">
        <f>"● " &amp; 'Synthese 5M'!E7</f>
        <v>● Potentiel reporting sous exploité</v>
      </c>
    </row>
    <row r="8" spans="2:5" ht="30" x14ac:dyDescent="0.25">
      <c r="B8" s="211"/>
      <c r="C8" s="195" t="str">
        <f>"● " &amp; 'Synthese 5M'!C8</f>
        <v>● Pas de gouvernance de données</v>
      </c>
      <c r="D8" s="196" t="str">
        <f>"● " &amp; 'Synthese 5M'!D8</f>
        <v>● Problème sur la qualité des données</v>
      </c>
      <c r="E8" s="196" t="str">
        <f>"● " &amp; 'Synthese 5M'!E8</f>
        <v>● Reporting éclaté et parcellaire</v>
      </c>
    </row>
    <row r="9" spans="2:5" ht="30" x14ac:dyDescent="0.25">
      <c r="B9" s="211"/>
      <c r="C9" s="195"/>
      <c r="D9" s="196"/>
      <c r="E9" s="196" t="str">
        <f>"● " &amp; 'Synthese 5M'!E9</f>
        <v>● Qualité déficiente des datamarts</v>
      </c>
    </row>
    <row r="10" spans="2:5" x14ac:dyDescent="0.25">
      <c r="C10" s="197"/>
      <c r="D10" s="197"/>
      <c r="E10" s="197"/>
    </row>
    <row r="11" spans="2:5" ht="45" x14ac:dyDescent="0.25">
      <c r="B11" s="212" t="s">
        <v>294</v>
      </c>
      <c r="C11" s="198" t="str">
        <f>"● " &amp; 'Synthese 5M'!C11</f>
        <v>● Héritage de la dette technique</v>
      </c>
      <c r="D11" s="196" t="str">
        <f>"● " &amp; 'Synthese 5M'!D11</f>
        <v>● Modélisation non conforme au format Kimball</v>
      </c>
      <c r="E11" s="196" t="str">
        <f>"● " &amp; 'Synthese 5M'!E11</f>
        <v>● Développement de reporting très long</v>
      </c>
    </row>
    <row r="12" spans="2:5" ht="30" x14ac:dyDescent="0.25">
      <c r="B12" s="212"/>
      <c r="C12" s="198" t="str">
        <f>"● " &amp; 'Synthese 5M'!C12</f>
        <v>● Mauvaise réputation de SAS</v>
      </c>
      <c r="D12" s="196" t="str">
        <f>"● " &amp; 'Synthese 5M'!D12</f>
        <v xml:space="preserve">● Développement en mode stack </v>
      </c>
      <c r="E12" s="196" t="str">
        <f>"● " &amp; 'Synthese 5M'!E12</f>
        <v>● Reporting répondant mal au besoin métier</v>
      </c>
    </row>
    <row r="13" spans="2:5" ht="34.5" customHeight="1" x14ac:dyDescent="0.25">
      <c r="B13" s="212"/>
      <c r="C13" s="198" t="str">
        <f>"● " &amp; 'Synthese 5M'!C13</f>
        <v>● Besoins métier très techniques</v>
      </c>
      <c r="D13" s="196" t="str">
        <f>"● " &amp; 'Synthese 5M'!D13</f>
        <v>● Les besoins BI métier sont mal connus</v>
      </c>
      <c r="E13" s="196" t="str">
        <f>"● " &amp; 'Synthese 5M'!E13</f>
        <v>● Potentiel reporting sous exploité</v>
      </c>
    </row>
    <row r="14" spans="2:5" ht="30" x14ac:dyDescent="0.25">
      <c r="B14" s="212"/>
      <c r="C14" s="198" t="str">
        <f>"● " &amp; 'Synthese 5M'!C14</f>
        <v>● Pas de véritable expert fonctionnel BI</v>
      </c>
      <c r="D14" s="196" t="str">
        <f>"● " &amp; 'Synthese 5M'!D14</f>
        <v>● L'atout premier de SAS n'est pas exploité</v>
      </c>
      <c r="E14" s="196"/>
    </row>
    <row r="15" spans="2:5" ht="30" x14ac:dyDescent="0.25">
      <c r="B15" s="212"/>
      <c r="C15" s="198" t="str">
        <f>"● " &amp; 'Synthese 5M'!C15</f>
        <v>● Pas de compétence statistique en interne</v>
      </c>
      <c r="D15" s="196"/>
      <c r="E15" s="196"/>
    </row>
    <row r="16" spans="2:5" x14ac:dyDescent="0.25">
      <c r="C16" s="197"/>
      <c r="D16" s="197"/>
      <c r="E16" s="197"/>
    </row>
    <row r="17" spans="2:5" ht="45" x14ac:dyDescent="0.25">
      <c r="B17" s="211" t="s">
        <v>374</v>
      </c>
      <c r="C17" s="195" t="str">
        <f>"● " &amp; 'Synthese 5M'!C17</f>
        <v>● Absence de prestataire SAS en région</v>
      </c>
      <c r="D17" s="196" t="str">
        <f>"● " &amp; 'Synthese 5M'!D17</f>
        <v xml:space="preserve">● Déficit d'expérience </v>
      </c>
      <c r="E17" s="196" t="str">
        <f>"● " &amp; 'Synthese 5M'!E17</f>
        <v xml:space="preserve">● Problèmes de verrous sur les flux ETL </v>
      </c>
    </row>
    <row r="18" spans="2:5" ht="45" x14ac:dyDescent="0.25">
      <c r="B18" s="211"/>
      <c r="C18" s="195" t="str">
        <f>"● " &amp; 'Synthese 5M'!C18</f>
        <v>● Prestataires peu expérimentés</v>
      </c>
      <c r="D18" s="196" t="str">
        <f>"● " &amp; 'Synthese 5M'!D18</f>
        <v>● Conceptualisation déficiente</v>
      </c>
      <c r="E18" s="196" t="str">
        <f>"● " &amp; 'Synthese 5M'!E18</f>
        <v>● Obligation de sauvegarder 20 Go de données toutes les heures</v>
      </c>
    </row>
    <row r="19" spans="2:5" ht="45" x14ac:dyDescent="0.25">
      <c r="B19" s="211"/>
      <c r="C19" s="195" t="str">
        <f>"● " &amp; 'Synthese 5M'!C19</f>
        <v>● Absence en interne d'administrateur application</v>
      </c>
      <c r="D19" s="196" t="str">
        <f>"● " &amp; 'Synthese 5M'!D19</f>
        <v>● Pas de cercle vertueux de l'expérience</v>
      </c>
      <c r="E19" s="196" t="str">
        <f>"● " &amp; 'Synthese 5M'!E19</f>
        <v>● Echecs fréquents des mises en production</v>
      </c>
    </row>
    <row r="20" spans="2:5" ht="30" x14ac:dyDescent="0.25">
      <c r="B20" s="211"/>
      <c r="C20" s="195" t="str">
        <f>"● " &amp; 'Synthese 5M'!C20</f>
        <v>● Potentiel logiciel plate forme sous utilisé</v>
      </c>
      <c r="D20" s="196" t="str">
        <f>"● " &amp; 'Synthese 5M'!D20</f>
        <v>● Pas de montée en compétence</v>
      </c>
      <c r="E20" s="196" t="str">
        <f>"● " &amp; 'Synthese 5M'!E20</f>
        <v>● Plateforme mal maîtrisée</v>
      </c>
    </row>
    <row r="21" spans="2:5" ht="30" x14ac:dyDescent="0.25">
      <c r="B21" s="211"/>
      <c r="C21" s="195" t="str">
        <f>"● " &amp; 'Synthese 5M'!C21</f>
        <v>● Rejet de SAS par l'équipe Hotline</v>
      </c>
      <c r="D21" s="196"/>
      <c r="E21" s="196" t="str">
        <f>"● " &amp; 'Synthese 5M'!E21</f>
        <v>● Difficultés à résoudre les anomalies</v>
      </c>
    </row>
    <row r="22" spans="2:5" x14ac:dyDescent="0.25">
      <c r="C22" s="197"/>
      <c r="D22" s="197"/>
      <c r="E22" s="197"/>
    </row>
    <row r="23" spans="2:5" ht="30" x14ac:dyDescent="0.25">
      <c r="B23" s="213" t="s">
        <v>290</v>
      </c>
      <c r="C23" s="200" t="str">
        <f>"● " &amp; 'Synthese 5M'!C23</f>
        <v>● Outil de back-end rustre</v>
      </c>
      <c r="D23" s="202" t="str">
        <f>"● " &amp; 'Synthese 5M'!D23</f>
        <v>● Forte technicité des mises en production</v>
      </c>
      <c r="E23" s="202" t="str">
        <f>"● " &amp; 'Synthese 5M'!E23</f>
        <v>● Echecs fréquents des mises en production</v>
      </c>
    </row>
    <row r="24" spans="2:5" ht="30" x14ac:dyDescent="0.25">
      <c r="B24" s="213"/>
      <c r="C24" s="200" t="str">
        <f>"● " &amp; 'Synthese 5M'!C24</f>
        <v>● Plateforme complexe</v>
      </c>
      <c r="D24" s="202" t="str">
        <f>"● " &amp; 'Synthese 5M'!D24</f>
        <v>● Courbe d'apprentissage élevée</v>
      </c>
      <c r="E24" s="202" t="str">
        <f>"● " &amp; 'Synthese 5M'!E24</f>
        <v>● Nombreuses interventions Hotline</v>
      </c>
    </row>
    <row r="25" spans="2:5" ht="30" x14ac:dyDescent="0.25">
      <c r="B25" s="213"/>
      <c r="C25" s="200" t="str">
        <f>"● " &amp; 'Synthese 5M'!C25</f>
        <v>● Dépendance à l'add-in Excel</v>
      </c>
      <c r="D25" s="202" t="str">
        <f>"● " &amp; 'Synthese 5M'!D25</f>
        <v>● Des classeurs de reporting fragiles</v>
      </c>
      <c r="E25" s="202" t="str">
        <f>"● " &amp; 'Synthese 5M'!E25</f>
        <v>● Tableaux de bords souvent non actualisés</v>
      </c>
    </row>
    <row r="26" spans="2:5" ht="45" x14ac:dyDescent="0.25">
      <c r="B26" s="213"/>
      <c r="C26" s="200" t="str">
        <f>"● " &amp; 'Synthese 5M'!C26</f>
        <v>● Un add-in techniquement cahoteux</v>
      </c>
      <c r="D26" s="202" t="str">
        <f>"● " &amp; 'Synthese 5M'!D26</f>
        <v>● Tâches planifiées souvent déficientes</v>
      </c>
      <c r="E26" s="202"/>
    </row>
    <row r="27" spans="2:5" ht="45" x14ac:dyDescent="0.25">
      <c r="B27" s="213"/>
      <c r="C27" s="200" t="str">
        <f>"● " &amp; 'Synthese 5M'!C27</f>
        <v>● Pas d'ordonnancement natif</v>
      </c>
      <c r="D27" s="202"/>
      <c r="E27" s="202"/>
    </row>
    <row r="28" spans="2:5" x14ac:dyDescent="0.25">
      <c r="B28" s="194"/>
      <c r="C28" s="199"/>
      <c r="D28" s="197"/>
      <c r="E28" s="197"/>
    </row>
    <row r="29" spans="2:5" ht="45" x14ac:dyDescent="0.25">
      <c r="B29" s="214" t="s">
        <v>396</v>
      </c>
      <c r="C29" s="201" t="str">
        <f>"● " &amp; 'Synthese 5M'!C29</f>
        <v>● Absence de journalisation des données</v>
      </c>
      <c r="D29" s="196" t="str">
        <f>"● " &amp; 'Synthese 5M'!D29</f>
        <v>● Impossibilité de dater les enregistrements</v>
      </c>
      <c r="E29" s="196" t="str">
        <f>"● " &amp; 'Synthese 5M'!E29</f>
        <v>● Obligation de sauvegarder 20 Go de données toutes les heures</v>
      </c>
    </row>
    <row r="30" spans="2:5" ht="30" x14ac:dyDescent="0.25">
      <c r="B30" s="214"/>
      <c r="C30" s="201" t="str">
        <f>"● " &amp; 'Synthese 5M'!C30</f>
        <v>● Granularité trop peu élevée</v>
      </c>
      <c r="D30" s="196" t="str">
        <f>"● " &amp; 'Synthese 5M'!D30</f>
        <v>● Flux ETL en mode Delta impossible</v>
      </c>
      <c r="E30" s="196" t="str">
        <f>"● " &amp; 'Synthese 5M'!E30</f>
        <v>● Qualité déficiente des DataMarts</v>
      </c>
    </row>
    <row r="31" spans="2:5" ht="30" x14ac:dyDescent="0.25">
      <c r="B31" s="214"/>
      <c r="C31" s="201" t="str">
        <f>"● " &amp; 'Synthese 5M'!C31</f>
        <v>● Données centralisées</v>
      </c>
      <c r="D31" s="196" t="str">
        <f>"● " &amp; 'Synthese 5M'!D31</f>
        <v>● Données non exhaustives</v>
      </c>
      <c r="E31" s="196" t="str">
        <f>"● " &amp; 'Synthese 5M'!E31</f>
        <v>● Réponse imparfaite aux besoins de reporting</v>
      </c>
    </row>
    <row r="32" spans="2:5" ht="30" x14ac:dyDescent="0.25">
      <c r="B32" s="214"/>
      <c r="C32" s="201" t="str">
        <f>"● " &amp; 'Synthese 5M'!C32</f>
        <v>● Documentation insuffisante</v>
      </c>
      <c r="D32" s="196" t="str">
        <f>"● " &amp; 'Synthese 5M'!D32</f>
        <v>● Tables de données difficiles à exploiter</v>
      </c>
      <c r="E32" s="196"/>
    </row>
    <row r="33" spans="2:5" ht="45" x14ac:dyDescent="0.25">
      <c r="B33" s="214"/>
      <c r="C33" s="201" t="str">
        <f>"● " &amp; 'Synthese 5M'!C33</f>
        <v>● Structure de données contraignante</v>
      </c>
      <c r="D33" s="196" t="str">
        <f>"● " &amp; 'Synthese 5M'!D33</f>
        <v>● Dissonance entre besoin et reporting proposé</v>
      </c>
      <c r="E33" s="196"/>
    </row>
  </sheetData>
  <mergeCells count="5">
    <mergeCell ref="B4:B9"/>
    <mergeCell ref="B11:B15"/>
    <mergeCell ref="B17:B21"/>
    <mergeCell ref="B23:B27"/>
    <mergeCell ref="B29:B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E33"/>
  <sheetViews>
    <sheetView showGridLines="0" topLeftCell="A20" workbookViewId="0">
      <selection activeCell="B34" sqref="B34"/>
    </sheetView>
  </sheetViews>
  <sheetFormatPr baseColWidth="10" defaultRowHeight="15" x14ac:dyDescent="0.25"/>
  <cols>
    <col min="1" max="1" width="11.42578125" style="127"/>
    <col min="2" max="2" width="7.42578125" style="192" customWidth="1"/>
    <col min="3" max="3" width="27.42578125" style="127" customWidth="1"/>
    <col min="4" max="4" width="28.28515625" style="127" customWidth="1"/>
    <col min="5" max="5" width="35.5703125" style="127" bestFit="1" customWidth="1"/>
    <col min="6" max="6" width="11.42578125" style="127"/>
    <col min="7" max="7" width="21.42578125" style="127" bestFit="1" customWidth="1"/>
    <col min="8" max="16384" width="11.42578125" style="127"/>
  </cols>
  <sheetData>
    <row r="2" spans="2:5" s="81" customFormat="1" x14ac:dyDescent="0.25">
      <c r="B2" s="192"/>
      <c r="C2" s="191" t="s">
        <v>339</v>
      </c>
      <c r="D2" s="191" t="s">
        <v>340</v>
      </c>
      <c r="E2" s="191" t="s">
        <v>341</v>
      </c>
    </row>
    <row r="4" spans="2:5" x14ac:dyDescent="0.25">
      <c r="B4" s="215" t="s">
        <v>296</v>
      </c>
      <c r="C4" s="193" t="s">
        <v>312</v>
      </c>
      <c r="D4" s="193" t="s">
        <v>344</v>
      </c>
      <c r="E4" s="193" t="s">
        <v>349</v>
      </c>
    </row>
    <row r="5" spans="2:5" ht="30" x14ac:dyDescent="0.25">
      <c r="B5" s="215"/>
      <c r="C5" s="193" t="s">
        <v>342</v>
      </c>
      <c r="D5" s="193" t="s">
        <v>345</v>
      </c>
      <c r="E5" s="193" t="s">
        <v>350</v>
      </c>
    </row>
    <row r="6" spans="2:5" ht="30" x14ac:dyDescent="0.25">
      <c r="B6" s="215"/>
      <c r="C6" s="193" t="s">
        <v>315</v>
      </c>
      <c r="D6" s="193" t="s">
        <v>346</v>
      </c>
      <c r="E6" s="193" t="s">
        <v>351</v>
      </c>
    </row>
    <row r="7" spans="2:5" ht="30" x14ac:dyDescent="0.25">
      <c r="B7" s="215"/>
      <c r="C7" s="193" t="s">
        <v>343</v>
      </c>
      <c r="D7" s="193" t="s">
        <v>347</v>
      </c>
      <c r="E7" s="193" t="s">
        <v>352</v>
      </c>
    </row>
    <row r="8" spans="2:5" ht="30" x14ac:dyDescent="0.25">
      <c r="B8" s="215"/>
      <c r="C8" s="193" t="s">
        <v>302</v>
      </c>
      <c r="D8" s="193" t="s">
        <v>348</v>
      </c>
      <c r="E8" s="193" t="s">
        <v>323</v>
      </c>
    </row>
    <row r="9" spans="2:5" x14ac:dyDescent="0.25">
      <c r="B9" s="215"/>
      <c r="C9" s="193"/>
      <c r="D9" s="193"/>
      <c r="E9" s="193" t="s">
        <v>353</v>
      </c>
    </row>
    <row r="11" spans="2:5" ht="30" x14ac:dyDescent="0.25">
      <c r="B11" s="215" t="s">
        <v>294</v>
      </c>
      <c r="C11" s="193" t="s">
        <v>397</v>
      </c>
      <c r="D11" s="193" t="s">
        <v>357</v>
      </c>
      <c r="E11" s="193" t="s">
        <v>350</v>
      </c>
    </row>
    <row r="12" spans="2:5" ht="30" x14ac:dyDescent="0.25">
      <c r="B12" s="215"/>
      <c r="C12" s="193" t="s">
        <v>354</v>
      </c>
      <c r="D12" s="193" t="s">
        <v>358</v>
      </c>
      <c r="E12" s="193" t="s">
        <v>361</v>
      </c>
    </row>
    <row r="13" spans="2:5" ht="34.5" customHeight="1" x14ac:dyDescent="0.25">
      <c r="B13" s="215"/>
      <c r="C13" s="193" t="s">
        <v>355</v>
      </c>
      <c r="D13" s="193" t="s">
        <v>359</v>
      </c>
      <c r="E13" s="193" t="s">
        <v>352</v>
      </c>
    </row>
    <row r="14" spans="2:5" ht="30" x14ac:dyDescent="0.25">
      <c r="B14" s="215"/>
      <c r="C14" s="193" t="s">
        <v>356</v>
      </c>
      <c r="D14" s="193" t="s">
        <v>360</v>
      </c>
      <c r="E14" s="193"/>
    </row>
    <row r="15" spans="2:5" ht="30" x14ac:dyDescent="0.25">
      <c r="B15" s="215"/>
      <c r="C15" s="193" t="s">
        <v>333</v>
      </c>
      <c r="D15" s="193"/>
      <c r="E15" s="193"/>
    </row>
    <row r="17" spans="2:5" ht="30" x14ac:dyDescent="0.25">
      <c r="B17" s="215" t="s">
        <v>374</v>
      </c>
      <c r="C17" s="193" t="s">
        <v>304</v>
      </c>
      <c r="D17" s="193" t="s">
        <v>365</v>
      </c>
      <c r="E17" s="193" t="s">
        <v>369</v>
      </c>
    </row>
    <row r="18" spans="2:5" ht="30" x14ac:dyDescent="0.25">
      <c r="B18" s="215"/>
      <c r="C18" s="193" t="s">
        <v>316</v>
      </c>
      <c r="D18" s="193" t="s">
        <v>366</v>
      </c>
      <c r="E18" s="193" t="s">
        <v>370</v>
      </c>
    </row>
    <row r="19" spans="2:5" ht="30" x14ac:dyDescent="0.25">
      <c r="B19" s="215"/>
      <c r="C19" s="193" t="s">
        <v>362</v>
      </c>
      <c r="D19" s="193" t="s">
        <v>367</v>
      </c>
      <c r="E19" s="193" t="s">
        <v>371</v>
      </c>
    </row>
    <row r="20" spans="2:5" ht="30" x14ac:dyDescent="0.25">
      <c r="B20" s="215"/>
      <c r="C20" s="193" t="s">
        <v>363</v>
      </c>
      <c r="D20" s="193" t="s">
        <v>368</v>
      </c>
      <c r="E20" s="193" t="s">
        <v>372</v>
      </c>
    </row>
    <row r="21" spans="2:5" ht="30" x14ac:dyDescent="0.25">
      <c r="B21" s="215"/>
      <c r="C21" s="193" t="s">
        <v>364</v>
      </c>
      <c r="D21" s="193"/>
      <c r="E21" s="193" t="s">
        <v>373</v>
      </c>
    </row>
    <row r="23" spans="2:5" ht="30" x14ac:dyDescent="0.25">
      <c r="B23" s="215" t="s">
        <v>290</v>
      </c>
      <c r="C23" s="193" t="s">
        <v>375</v>
      </c>
      <c r="D23" s="193" t="s">
        <v>380</v>
      </c>
      <c r="E23" s="193" t="s">
        <v>371</v>
      </c>
    </row>
    <row r="24" spans="2:5" ht="30" x14ac:dyDescent="0.25">
      <c r="B24" s="215"/>
      <c r="C24" s="193" t="s">
        <v>376</v>
      </c>
      <c r="D24" s="193" t="s">
        <v>381</v>
      </c>
      <c r="E24" s="193" t="s">
        <v>384</v>
      </c>
    </row>
    <row r="25" spans="2:5" ht="30" x14ac:dyDescent="0.25">
      <c r="B25" s="215"/>
      <c r="C25" s="193" t="s">
        <v>377</v>
      </c>
      <c r="D25" s="193" t="s">
        <v>382</v>
      </c>
      <c r="E25" s="193" t="s">
        <v>385</v>
      </c>
    </row>
    <row r="26" spans="2:5" ht="30" x14ac:dyDescent="0.25">
      <c r="B26" s="215"/>
      <c r="C26" s="193" t="s">
        <v>378</v>
      </c>
      <c r="D26" s="193" t="s">
        <v>383</v>
      </c>
      <c r="E26" s="193"/>
    </row>
    <row r="27" spans="2:5" x14ac:dyDescent="0.25">
      <c r="B27" s="215"/>
      <c r="C27" s="193" t="s">
        <v>379</v>
      </c>
      <c r="D27" s="193"/>
      <c r="E27" s="193"/>
    </row>
    <row r="29" spans="2:5" ht="30" x14ac:dyDescent="0.25">
      <c r="B29" s="215" t="s">
        <v>398</v>
      </c>
      <c r="C29" s="193" t="s">
        <v>386</v>
      </c>
      <c r="D29" s="193" t="s">
        <v>389</v>
      </c>
      <c r="E29" s="193" t="s">
        <v>370</v>
      </c>
    </row>
    <row r="30" spans="2:5" ht="30" x14ac:dyDescent="0.25">
      <c r="B30" s="215"/>
      <c r="C30" s="193" t="s">
        <v>299</v>
      </c>
      <c r="D30" s="193" t="s">
        <v>390</v>
      </c>
      <c r="E30" s="193" t="s">
        <v>394</v>
      </c>
    </row>
    <row r="31" spans="2:5" ht="30" x14ac:dyDescent="0.25">
      <c r="B31" s="215"/>
      <c r="C31" s="193" t="s">
        <v>387</v>
      </c>
      <c r="D31" s="193" t="s">
        <v>391</v>
      </c>
      <c r="E31" s="193" t="s">
        <v>395</v>
      </c>
    </row>
    <row r="32" spans="2:5" ht="30" x14ac:dyDescent="0.25">
      <c r="B32" s="215"/>
      <c r="C32" s="193" t="s">
        <v>301</v>
      </c>
      <c r="D32" s="193" t="s">
        <v>392</v>
      </c>
      <c r="E32" s="193"/>
    </row>
    <row r="33" spans="2:5" ht="30" x14ac:dyDescent="0.25">
      <c r="B33" s="215"/>
      <c r="C33" s="193" t="s">
        <v>388</v>
      </c>
      <c r="D33" s="193" t="s">
        <v>393</v>
      </c>
      <c r="E33" s="193"/>
    </row>
  </sheetData>
  <mergeCells count="5">
    <mergeCell ref="B4:B9"/>
    <mergeCell ref="B11:B15"/>
    <mergeCell ref="B17:B21"/>
    <mergeCell ref="B23:B27"/>
    <mergeCell ref="B29:B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1:Q45"/>
  <sheetViews>
    <sheetView showGridLines="0" topLeftCell="A22" workbookViewId="0">
      <selection activeCell="B2" sqref="B2:Q2"/>
    </sheetView>
  </sheetViews>
  <sheetFormatPr baseColWidth="10" defaultRowHeight="15" x14ac:dyDescent="0.25"/>
  <cols>
    <col min="1" max="2" width="1.7109375" customWidth="1"/>
    <col min="17" max="17" width="1.85546875" customWidth="1"/>
    <col min="18" max="18" width="1.7109375" customWidth="1"/>
  </cols>
  <sheetData>
    <row r="1" spans="2:17" ht="6.75" customHeight="1" thickBot="1" x14ac:dyDescent="0.3"/>
    <row r="2" spans="2:17" ht="27" customHeight="1" thickTop="1" x14ac:dyDescent="0.25">
      <c r="B2" s="216" t="s">
        <v>338</v>
      </c>
      <c r="C2" s="217"/>
      <c r="D2" s="217"/>
      <c r="E2" s="217"/>
      <c r="F2" s="217"/>
      <c r="G2" s="217"/>
      <c r="H2" s="217"/>
      <c r="I2" s="217"/>
      <c r="J2" s="217"/>
      <c r="K2" s="217"/>
      <c r="L2" s="217"/>
      <c r="M2" s="217"/>
      <c r="N2" s="217"/>
      <c r="O2" s="217"/>
      <c r="P2" s="217"/>
      <c r="Q2" s="218"/>
    </row>
    <row r="3" spans="2:17" ht="27" customHeight="1" x14ac:dyDescent="0.25">
      <c r="B3" s="186"/>
      <c r="C3" s="2"/>
      <c r="D3" s="2"/>
      <c r="E3" s="2"/>
      <c r="F3" s="2"/>
      <c r="G3" s="2"/>
      <c r="H3" s="2"/>
      <c r="I3" s="2"/>
      <c r="J3" s="2"/>
      <c r="K3" s="2"/>
      <c r="L3" s="2"/>
      <c r="M3" s="2"/>
      <c r="N3" s="2"/>
      <c r="O3" s="2"/>
      <c r="P3" s="2"/>
      <c r="Q3" s="187"/>
    </row>
    <row r="4" spans="2:17" x14ac:dyDescent="0.25">
      <c r="B4" s="186"/>
      <c r="C4" s="2"/>
      <c r="D4" s="2"/>
      <c r="E4" s="2"/>
      <c r="F4" s="2"/>
      <c r="G4" s="2"/>
      <c r="H4" s="2"/>
      <c r="I4" s="2"/>
      <c r="J4" s="2"/>
      <c r="K4" s="2"/>
      <c r="L4" s="2"/>
      <c r="M4" s="2"/>
      <c r="N4" s="2"/>
      <c r="O4" s="2"/>
      <c r="P4" s="2"/>
      <c r="Q4" s="187"/>
    </row>
    <row r="5" spans="2:17" x14ac:dyDescent="0.25">
      <c r="B5" s="186"/>
      <c r="C5" s="2"/>
      <c r="D5" s="2"/>
      <c r="E5" s="2"/>
      <c r="F5" s="2"/>
      <c r="G5" s="2"/>
      <c r="H5" s="2"/>
      <c r="I5" s="2"/>
      <c r="J5" s="2"/>
      <c r="K5" s="2"/>
      <c r="L5" s="2"/>
      <c r="M5" s="2"/>
      <c r="N5" s="2"/>
      <c r="O5" s="2"/>
      <c r="P5" s="2"/>
      <c r="Q5" s="187"/>
    </row>
    <row r="6" spans="2:17" x14ac:dyDescent="0.25">
      <c r="B6" s="186"/>
      <c r="C6" s="2"/>
      <c r="D6" s="2"/>
      <c r="E6" s="2"/>
      <c r="F6" s="2"/>
      <c r="G6" s="2"/>
      <c r="H6" s="2"/>
      <c r="I6" s="2"/>
      <c r="J6" s="2"/>
      <c r="K6" s="2"/>
      <c r="L6" s="2"/>
      <c r="M6" s="2"/>
      <c r="N6" s="2"/>
      <c r="O6" s="2"/>
      <c r="P6" s="2"/>
      <c r="Q6" s="187"/>
    </row>
    <row r="7" spans="2:17" x14ac:dyDescent="0.25">
      <c r="B7" s="186"/>
      <c r="C7" s="2"/>
      <c r="D7" s="2"/>
      <c r="E7" s="2"/>
      <c r="F7" s="2"/>
      <c r="G7" s="2"/>
      <c r="H7" s="2"/>
      <c r="I7" s="2"/>
      <c r="J7" s="2"/>
      <c r="K7" s="2"/>
      <c r="L7" s="2"/>
      <c r="M7" s="2"/>
      <c r="N7" s="2"/>
      <c r="O7" s="2"/>
      <c r="P7" s="2"/>
      <c r="Q7" s="187"/>
    </row>
    <row r="8" spans="2:17" x14ac:dyDescent="0.25">
      <c r="B8" s="186"/>
      <c r="C8" s="2"/>
      <c r="D8" s="2"/>
      <c r="E8" s="2"/>
      <c r="F8" s="2"/>
      <c r="G8" s="2"/>
      <c r="H8" s="2"/>
      <c r="I8" s="2"/>
      <c r="J8" s="2"/>
      <c r="K8" s="2"/>
      <c r="L8" s="2"/>
      <c r="M8" s="2"/>
      <c r="N8" s="2"/>
      <c r="O8" s="2"/>
      <c r="P8" s="2"/>
      <c r="Q8" s="187"/>
    </row>
    <row r="9" spans="2:17" x14ac:dyDescent="0.25">
      <c r="B9" s="186"/>
      <c r="C9" s="2"/>
      <c r="D9" s="2"/>
      <c r="E9" s="2"/>
      <c r="F9" s="2"/>
      <c r="G9" s="2"/>
      <c r="H9" s="2"/>
      <c r="I9" s="2"/>
      <c r="J9" s="2"/>
      <c r="K9" s="2"/>
      <c r="L9" s="2"/>
      <c r="M9" s="2"/>
      <c r="N9" s="2"/>
      <c r="O9" s="2"/>
      <c r="P9" s="2"/>
      <c r="Q9" s="187"/>
    </row>
    <row r="10" spans="2:17" x14ac:dyDescent="0.25">
      <c r="B10" s="186"/>
      <c r="C10" s="2"/>
      <c r="D10" s="2"/>
      <c r="E10" s="2"/>
      <c r="F10" s="2"/>
      <c r="G10" s="2"/>
      <c r="H10" s="2"/>
      <c r="I10" s="2"/>
      <c r="J10" s="2"/>
      <c r="K10" s="2"/>
      <c r="L10" s="2"/>
      <c r="M10" s="2"/>
      <c r="N10" s="2"/>
      <c r="O10" s="2"/>
      <c r="P10" s="2"/>
      <c r="Q10" s="187"/>
    </row>
    <row r="11" spans="2:17" x14ac:dyDescent="0.25">
      <c r="B11" s="186"/>
      <c r="C11" s="2"/>
      <c r="D11" s="2"/>
      <c r="E11" s="2"/>
      <c r="F11" s="2"/>
      <c r="G11" s="2"/>
      <c r="H11" s="2"/>
      <c r="I11" s="2"/>
      <c r="J11" s="2"/>
      <c r="K11" s="2"/>
      <c r="L11" s="2"/>
      <c r="M11" s="2"/>
      <c r="N11" s="2"/>
      <c r="O11" s="2"/>
      <c r="P11" s="2"/>
      <c r="Q11" s="187"/>
    </row>
    <row r="12" spans="2:17" x14ac:dyDescent="0.25">
      <c r="B12" s="186"/>
      <c r="C12" s="2"/>
      <c r="D12" s="2"/>
      <c r="E12" s="2"/>
      <c r="F12" s="2"/>
      <c r="G12" s="2"/>
      <c r="H12" s="2"/>
      <c r="I12" s="2"/>
      <c r="J12" s="2"/>
      <c r="K12" s="2"/>
      <c r="L12" s="2"/>
      <c r="M12" s="2"/>
      <c r="N12" s="2"/>
      <c r="O12" s="2"/>
      <c r="P12" s="2"/>
      <c r="Q12" s="187"/>
    </row>
    <row r="13" spans="2:17" x14ac:dyDescent="0.25">
      <c r="B13" s="186"/>
      <c r="C13" s="2"/>
      <c r="D13" s="2"/>
      <c r="E13" s="2"/>
      <c r="F13" s="2"/>
      <c r="G13" s="2"/>
      <c r="H13" s="2"/>
      <c r="I13" s="2"/>
      <c r="J13" s="2"/>
      <c r="K13" s="2"/>
      <c r="L13" s="2"/>
      <c r="M13" s="2"/>
      <c r="N13" s="2"/>
      <c r="O13" s="2"/>
      <c r="P13" s="2"/>
      <c r="Q13" s="187"/>
    </row>
    <row r="14" spans="2:17" x14ac:dyDescent="0.25">
      <c r="B14" s="186"/>
      <c r="C14" s="2"/>
      <c r="D14" s="2"/>
      <c r="E14" s="2"/>
      <c r="F14" s="2"/>
      <c r="G14" s="2"/>
      <c r="H14" s="2"/>
      <c r="I14" s="2"/>
      <c r="J14" s="2"/>
      <c r="K14" s="2"/>
      <c r="L14" s="2"/>
      <c r="M14" s="2"/>
      <c r="N14" s="2"/>
      <c r="O14" s="2"/>
      <c r="P14" s="2"/>
      <c r="Q14" s="187"/>
    </row>
    <row r="15" spans="2:17" x14ac:dyDescent="0.25">
      <c r="B15" s="186"/>
      <c r="C15" s="2"/>
      <c r="D15" s="2"/>
      <c r="E15" s="2"/>
      <c r="F15" s="2"/>
      <c r="G15" s="2"/>
      <c r="H15" s="2"/>
      <c r="I15" s="2"/>
      <c r="J15" s="2"/>
      <c r="K15" s="2"/>
      <c r="L15" s="2"/>
      <c r="M15" s="2"/>
      <c r="N15" s="2"/>
      <c r="O15" s="2"/>
      <c r="P15" s="2"/>
      <c r="Q15" s="187"/>
    </row>
    <row r="16" spans="2:17" x14ac:dyDescent="0.25">
      <c r="B16" s="186"/>
      <c r="C16" s="2"/>
      <c r="D16" s="2"/>
      <c r="E16" s="2"/>
      <c r="F16" s="2"/>
      <c r="G16" s="2"/>
      <c r="H16" s="2"/>
      <c r="I16" s="2"/>
      <c r="J16" s="2"/>
      <c r="K16" s="2"/>
      <c r="L16" s="2"/>
      <c r="M16" s="2"/>
      <c r="N16" s="2"/>
      <c r="O16" s="2"/>
      <c r="P16" s="2"/>
      <c r="Q16" s="187"/>
    </row>
    <row r="17" spans="2:17" x14ac:dyDescent="0.25">
      <c r="B17" s="186"/>
      <c r="C17" s="2"/>
      <c r="D17" s="2"/>
      <c r="E17" s="2"/>
      <c r="F17" s="2"/>
      <c r="G17" s="2"/>
      <c r="H17" s="2"/>
      <c r="I17" s="2"/>
      <c r="J17" s="2"/>
      <c r="K17" s="2"/>
      <c r="L17" s="2"/>
      <c r="M17" s="2"/>
      <c r="N17" s="2"/>
      <c r="O17" s="2"/>
      <c r="P17" s="2"/>
      <c r="Q17" s="187"/>
    </row>
    <row r="18" spans="2:17" x14ac:dyDescent="0.25">
      <c r="B18" s="186"/>
      <c r="C18" s="2"/>
      <c r="D18" s="2"/>
      <c r="E18" s="2"/>
      <c r="F18" s="2"/>
      <c r="G18" s="2"/>
      <c r="H18" s="2"/>
      <c r="I18" s="2"/>
      <c r="J18" s="2"/>
      <c r="K18" s="2"/>
      <c r="L18" s="2"/>
      <c r="M18" s="2"/>
      <c r="N18" s="2"/>
      <c r="O18" s="2"/>
      <c r="P18" s="2"/>
      <c r="Q18" s="187"/>
    </row>
    <row r="19" spans="2:17" x14ac:dyDescent="0.25">
      <c r="B19" s="186"/>
      <c r="C19" s="2"/>
      <c r="D19" s="2"/>
      <c r="E19" s="2"/>
      <c r="F19" s="2"/>
      <c r="G19" s="2"/>
      <c r="H19" s="2"/>
      <c r="I19" s="2"/>
      <c r="J19" s="2"/>
      <c r="K19" s="2"/>
      <c r="L19" s="2"/>
      <c r="M19" s="2"/>
      <c r="N19" s="2"/>
      <c r="O19" s="2"/>
      <c r="P19" s="2"/>
      <c r="Q19" s="187"/>
    </row>
    <row r="20" spans="2:17" x14ac:dyDescent="0.25">
      <c r="B20" s="186"/>
      <c r="C20" s="2"/>
      <c r="D20" s="2"/>
      <c r="E20" s="2"/>
      <c r="F20" s="2"/>
      <c r="G20" s="2"/>
      <c r="H20" s="2"/>
      <c r="I20" s="2"/>
      <c r="J20" s="2"/>
      <c r="K20" s="2"/>
      <c r="L20" s="2"/>
      <c r="M20" s="2"/>
      <c r="N20" s="2"/>
      <c r="O20" s="2"/>
      <c r="P20" s="2"/>
      <c r="Q20" s="187"/>
    </row>
    <row r="21" spans="2:17" x14ac:dyDescent="0.25">
      <c r="B21" s="186"/>
      <c r="C21" s="2"/>
      <c r="D21" s="2"/>
      <c r="E21" s="2"/>
      <c r="F21" s="2"/>
      <c r="G21" s="2"/>
      <c r="H21" s="2"/>
      <c r="I21" s="2"/>
      <c r="J21" s="2"/>
      <c r="K21" s="2"/>
      <c r="L21" s="2"/>
      <c r="M21" s="2"/>
      <c r="N21" s="2"/>
      <c r="O21" s="2"/>
      <c r="P21" s="2"/>
      <c r="Q21" s="187"/>
    </row>
    <row r="22" spans="2:17" x14ac:dyDescent="0.25">
      <c r="B22" s="186"/>
      <c r="C22" s="2"/>
      <c r="D22" s="2"/>
      <c r="E22" s="2"/>
      <c r="F22" s="2"/>
      <c r="G22" s="2"/>
      <c r="H22" s="2"/>
      <c r="I22" s="2"/>
      <c r="J22" s="2"/>
      <c r="K22" s="2"/>
      <c r="L22" s="2"/>
      <c r="M22" s="2"/>
      <c r="N22" s="2"/>
      <c r="O22" s="2"/>
      <c r="P22" s="2"/>
      <c r="Q22" s="187"/>
    </row>
    <row r="23" spans="2:17" x14ac:dyDescent="0.25">
      <c r="B23" s="186"/>
      <c r="C23" s="2"/>
      <c r="D23" s="2"/>
      <c r="E23" s="2"/>
      <c r="F23" s="2"/>
      <c r="G23" s="2"/>
      <c r="H23" s="2"/>
      <c r="I23" s="2"/>
      <c r="J23" s="2"/>
      <c r="K23" s="2"/>
      <c r="L23" s="2"/>
      <c r="M23" s="2"/>
      <c r="N23" s="2"/>
      <c r="O23" s="2"/>
      <c r="P23" s="2"/>
      <c r="Q23" s="187"/>
    </row>
    <row r="24" spans="2:17" x14ac:dyDescent="0.25">
      <c r="B24" s="186"/>
      <c r="C24" s="2"/>
      <c r="D24" s="2"/>
      <c r="E24" s="2"/>
      <c r="F24" s="2"/>
      <c r="G24" s="2"/>
      <c r="H24" s="2"/>
      <c r="I24" s="2"/>
      <c r="J24" s="2"/>
      <c r="K24" s="2"/>
      <c r="L24" s="2"/>
      <c r="M24" s="2"/>
      <c r="N24" s="2"/>
      <c r="O24" s="2"/>
      <c r="P24" s="2"/>
      <c r="Q24" s="187"/>
    </row>
    <row r="25" spans="2:17" x14ac:dyDescent="0.25">
      <c r="B25" s="186"/>
      <c r="C25" s="2"/>
      <c r="D25" s="2"/>
      <c r="E25" s="2"/>
      <c r="F25" s="2"/>
      <c r="G25" s="2"/>
      <c r="H25" s="2"/>
      <c r="I25" s="2"/>
      <c r="J25" s="2"/>
      <c r="K25" s="2"/>
      <c r="L25" s="2"/>
      <c r="M25" s="2"/>
      <c r="N25" s="2"/>
      <c r="O25" s="2"/>
      <c r="P25" s="2"/>
      <c r="Q25" s="187"/>
    </row>
    <row r="26" spans="2:17" x14ac:dyDescent="0.25">
      <c r="B26" s="186"/>
      <c r="C26" s="2"/>
      <c r="D26" s="2"/>
      <c r="E26" s="2"/>
      <c r="F26" s="2"/>
      <c r="G26" s="2"/>
      <c r="H26" s="2"/>
      <c r="I26" s="2"/>
      <c r="J26" s="2"/>
      <c r="K26" s="2"/>
      <c r="L26" s="2"/>
      <c r="M26" s="2"/>
      <c r="N26" s="2"/>
      <c r="O26" s="2"/>
      <c r="P26" s="2"/>
      <c r="Q26" s="187"/>
    </row>
    <row r="27" spans="2:17" x14ac:dyDescent="0.25">
      <c r="B27" s="186"/>
      <c r="C27" s="2"/>
      <c r="D27" s="2"/>
      <c r="E27" s="2"/>
      <c r="F27" s="2"/>
      <c r="G27" s="2"/>
      <c r="H27" s="2"/>
      <c r="I27" s="2"/>
      <c r="J27" s="2"/>
      <c r="K27" s="2"/>
      <c r="L27" s="2"/>
      <c r="M27" s="2"/>
      <c r="N27" s="2"/>
      <c r="O27" s="2"/>
      <c r="P27" s="2"/>
      <c r="Q27" s="187"/>
    </row>
    <row r="28" spans="2:17" x14ac:dyDescent="0.25">
      <c r="B28" s="186"/>
      <c r="C28" s="2"/>
      <c r="D28" s="2"/>
      <c r="E28" s="2"/>
      <c r="F28" s="2"/>
      <c r="G28" s="2"/>
      <c r="H28" s="2"/>
      <c r="I28" s="2"/>
      <c r="J28" s="2"/>
      <c r="K28" s="2"/>
      <c r="L28" s="2"/>
      <c r="M28" s="2"/>
      <c r="N28" s="2"/>
      <c r="O28" s="2"/>
      <c r="P28" s="2"/>
      <c r="Q28" s="187"/>
    </row>
    <row r="29" spans="2:17" x14ac:dyDescent="0.25">
      <c r="B29" s="186"/>
      <c r="C29" s="2"/>
      <c r="D29" s="2"/>
      <c r="E29" s="2"/>
      <c r="F29" s="2"/>
      <c r="G29" s="2"/>
      <c r="H29" s="2"/>
      <c r="I29" s="2"/>
      <c r="J29" s="2"/>
      <c r="K29" s="2"/>
      <c r="L29" s="2"/>
      <c r="M29" s="2"/>
      <c r="N29" s="2"/>
      <c r="O29" s="2"/>
      <c r="P29" s="2"/>
      <c r="Q29" s="187"/>
    </row>
    <row r="30" spans="2:17" x14ac:dyDescent="0.25">
      <c r="B30" s="186"/>
      <c r="C30" s="2"/>
      <c r="D30" s="2"/>
      <c r="E30" s="2"/>
      <c r="F30" s="2"/>
      <c r="G30" s="2"/>
      <c r="H30" s="2"/>
      <c r="I30" s="2"/>
      <c r="J30" s="2"/>
      <c r="K30" s="2"/>
      <c r="L30" s="2"/>
      <c r="M30" s="2"/>
      <c r="N30" s="2"/>
      <c r="O30" s="2"/>
      <c r="P30" s="2"/>
      <c r="Q30" s="187"/>
    </row>
    <row r="31" spans="2:17" x14ac:dyDescent="0.25">
      <c r="B31" s="186"/>
      <c r="C31" s="2"/>
      <c r="D31" s="2"/>
      <c r="E31" s="2"/>
      <c r="F31" s="2"/>
      <c r="G31" s="2"/>
      <c r="H31" s="2"/>
      <c r="I31" s="2"/>
      <c r="J31" s="2"/>
      <c r="K31" s="2"/>
      <c r="L31" s="2"/>
      <c r="M31" s="2"/>
      <c r="N31" s="2"/>
      <c r="O31" s="2"/>
      <c r="P31" s="2"/>
      <c r="Q31" s="187"/>
    </row>
    <row r="32" spans="2:17" x14ac:dyDescent="0.25">
      <c r="B32" s="186"/>
      <c r="C32" s="2"/>
      <c r="D32" s="2"/>
      <c r="E32" s="2"/>
      <c r="F32" s="2"/>
      <c r="G32" s="2"/>
      <c r="H32" s="2"/>
      <c r="I32" s="2"/>
      <c r="J32" s="2"/>
      <c r="K32" s="2"/>
      <c r="L32" s="2"/>
      <c r="M32" s="2"/>
      <c r="N32" s="2"/>
      <c r="O32" s="2"/>
      <c r="P32" s="2"/>
      <c r="Q32" s="187"/>
    </row>
    <row r="33" spans="2:17" x14ac:dyDescent="0.25">
      <c r="B33" s="186"/>
      <c r="C33" s="2"/>
      <c r="D33" s="2"/>
      <c r="E33" s="2"/>
      <c r="F33" s="2"/>
      <c r="G33" s="2"/>
      <c r="H33" s="2"/>
      <c r="I33" s="2"/>
      <c r="J33" s="2"/>
      <c r="K33" s="2"/>
      <c r="L33" s="2"/>
      <c r="M33" s="2"/>
      <c r="N33" s="2"/>
      <c r="O33" s="2"/>
      <c r="P33" s="2"/>
      <c r="Q33" s="187"/>
    </row>
    <row r="34" spans="2:17" x14ac:dyDescent="0.25">
      <c r="B34" s="186"/>
      <c r="C34" s="2"/>
      <c r="D34" s="2"/>
      <c r="E34" s="2"/>
      <c r="F34" s="2"/>
      <c r="G34" s="2"/>
      <c r="H34" s="2"/>
      <c r="I34" s="2"/>
      <c r="J34" s="2"/>
      <c r="K34" s="2"/>
      <c r="L34" s="2"/>
      <c r="M34" s="2"/>
      <c r="N34" s="2"/>
      <c r="O34" s="2"/>
      <c r="P34" s="2"/>
      <c r="Q34" s="187"/>
    </row>
    <row r="35" spans="2:17" x14ac:dyDescent="0.25">
      <c r="B35" s="186"/>
      <c r="C35" s="2"/>
      <c r="D35" s="2"/>
      <c r="E35" s="2"/>
      <c r="F35" s="2"/>
      <c r="G35" s="2"/>
      <c r="H35" s="2"/>
      <c r="I35" s="2"/>
      <c r="J35" s="2"/>
      <c r="K35" s="2"/>
      <c r="L35" s="2"/>
      <c r="M35" s="2"/>
      <c r="N35" s="2"/>
      <c r="O35" s="2"/>
      <c r="P35" s="2"/>
      <c r="Q35" s="187"/>
    </row>
    <row r="36" spans="2:17" x14ac:dyDescent="0.25">
      <c r="B36" s="186"/>
      <c r="C36" s="2"/>
      <c r="D36" s="2"/>
      <c r="E36" s="2"/>
      <c r="F36" s="2"/>
      <c r="G36" s="2"/>
      <c r="H36" s="2"/>
      <c r="I36" s="2"/>
      <c r="J36" s="2"/>
      <c r="K36" s="2"/>
      <c r="L36" s="2"/>
      <c r="M36" s="2"/>
      <c r="N36" s="2"/>
      <c r="O36" s="2"/>
      <c r="P36" s="2"/>
      <c r="Q36" s="187"/>
    </row>
    <row r="37" spans="2:17" x14ac:dyDescent="0.25">
      <c r="B37" s="186"/>
      <c r="C37" s="2"/>
      <c r="D37" s="2"/>
      <c r="E37" s="2"/>
      <c r="F37" s="2"/>
      <c r="G37" s="2"/>
      <c r="H37" s="2"/>
      <c r="I37" s="2"/>
      <c r="J37" s="2"/>
      <c r="K37" s="2"/>
      <c r="L37" s="2"/>
      <c r="M37" s="2"/>
      <c r="N37" s="2"/>
      <c r="O37" s="2"/>
      <c r="P37" s="2"/>
      <c r="Q37" s="187"/>
    </row>
    <row r="38" spans="2:17" x14ac:dyDescent="0.25">
      <c r="B38" s="186"/>
      <c r="C38" s="2"/>
      <c r="D38" s="2"/>
      <c r="E38" s="2"/>
      <c r="F38" s="2"/>
      <c r="G38" s="2"/>
      <c r="H38" s="2"/>
      <c r="I38" s="2"/>
      <c r="J38" s="2"/>
      <c r="K38" s="2"/>
      <c r="L38" s="2"/>
      <c r="M38" s="2"/>
      <c r="N38" s="2"/>
      <c r="O38" s="2"/>
      <c r="P38" s="2"/>
      <c r="Q38" s="187"/>
    </row>
    <row r="39" spans="2:17" x14ac:dyDescent="0.25">
      <c r="B39" s="186"/>
      <c r="C39" s="2"/>
      <c r="D39" s="2"/>
      <c r="E39" s="2"/>
      <c r="F39" s="2"/>
      <c r="G39" s="2"/>
      <c r="H39" s="2"/>
      <c r="I39" s="2"/>
      <c r="J39" s="2"/>
      <c r="K39" s="2"/>
      <c r="L39" s="2"/>
      <c r="M39" s="2"/>
      <c r="N39" s="2"/>
      <c r="O39" s="2"/>
      <c r="P39" s="2"/>
      <c r="Q39" s="187"/>
    </row>
    <row r="40" spans="2:17" x14ac:dyDescent="0.25">
      <c r="B40" s="186"/>
      <c r="C40" s="2"/>
      <c r="D40" s="2"/>
      <c r="E40" s="2"/>
      <c r="F40" s="2"/>
      <c r="G40" s="2"/>
      <c r="H40" s="2"/>
      <c r="I40" s="2"/>
      <c r="J40" s="2"/>
      <c r="K40" s="2"/>
      <c r="L40" s="2"/>
      <c r="M40" s="2"/>
      <c r="N40" s="2"/>
      <c r="O40" s="2"/>
      <c r="P40" s="2"/>
      <c r="Q40" s="187"/>
    </row>
    <row r="41" spans="2:17" x14ac:dyDescent="0.25">
      <c r="B41" s="186"/>
      <c r="C41" s="2"/>
      <c r="D41" s="2"/>
      <c r="E41" s="2"/>
      <c r="F41" s="2"/>
      <c r="G41" s="2"/>
      <c r="H41" s="2"/>
      <c r="I41" s="2"/>
      <c r="J41" s="2"/>
      <c r="K41" s="2"/>
      <c r="L41" s="2"/>
      <c r="M41" s="2"/>
      <c r="N41" s="2"/>
      <c r="O41" s="2"/>
      <c r="P41" s="2"/>
      <c r="Q41" s="187"/>
    </row>
    <row r="42" spans="2:17" x14ac:dyDescent="0.25">
      <c r="B42" s="186"/>
      <c r="C42" s="2"/>
      <c r="D42" s="2"/>
      <c r="E42" s="2"/>
      <c r="F42" s="2"/>
      <c r="G42" s="2"/>
      <c r="H42" s="2"/>
      <c r="I42" s="2"/>
      <c r="J42" s="2"/>
      <c r="K42" s="2"/>
      <c r="L42" s="2"/>
      <c r="M42" s="2"/>
      <c r="N42" s="2"/>
      <c r="O42" s="2"/>
      <c r="P42" s="2"/>
      <c r="Q42" s="187"/>
    </row>
    <row r="43" spans="2:17" x14ac:dyDescent="0.25">
      <c r="B43" s="186"/>
      <c r="C43" s="2"/>
      <c r="D43" s="2"/>
      <c r="E43" s="2"/>
      <c r="F43" s="2"/>
      <c r="G43" s="2"/>
      <c r="H43" s="2"/>
      <c r="I43" s="2"/>
      <c r="J43" s="2"/>
      <c r="K43" s="2"/>
      <c r="L43" s="2"/>
      <c r="M43" s="2"/>
      <c r="N43" s="2"/>
      <c r="O43" s="2"/>
      <c r="P43" s="2"/>
      <c r="Q43" s="187"/>
    </row>
    <row r="44" spans="2:17" ht="15.75" thickBot="1" x14ac:dyDescent="0.3">
      <c r="B44" s="188"/>
      <c r="C44" s="189"/>
      <c r="D44" s="189"/>
      <c r="E44" s="189"/>
      <c r="F44" s="189"/>
      <c r="G44" s="189"/>
      <c r="H44" s="189"/>
      <c r="I44" s="189"/>
      <c r="J44" s="189"/>
      <c r="K44" s="189"/>
      <c r="L44" s="189"/>
      <c r="M44" s="189"/>
      <c r="N44" s="189"/>
      <c r="O44" s="189"/>
      <c r="P44" s="189"/>
      <c r="Q44" s="190"/>
    </row>
    <row r="45" spans="2:17" ht="6.75" customHeight="1" thickTop="1" x14ac:dyDescent="0.25"/>
  </sheetData>
  <mergeCells count="1">
    <mergeCell ref="B2:Q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1:Q44"/>
  <sheetViews>
    <sheetView showGridLines="0" topLeftCell="A20" workbookViewId="0">
      <selection activeCell="H32" sqref="H32"/>
    </sheetView>
  </sheetViews>
  <sheetFormatPr baseColWidth="10" defaultRowHeight="15" x14ac:dyDescent="0.25"/>
  <cols>
    <col min="1" max="2" width="1.7109375" customWidth="1"/>
    <col min="17" max="17" width="1.85546875" customWidth="1"/>
    <col min="18" max="18" width="1.7109375" customWidth="1"/>
  </cols>
  <sheetData>
    <row r="1" spans="2:17" ht="6.75" customHeight="1" thickBot="1" x14ac:dyDescent="0.3"/>
    <row r="2" spans="2:17" ht="27" customHeight="1" thickTop="1" x14ac:dyDescent="0.25">
      <c r="B2" s="219" t="s">
        <v>337</v>
      </c>
      <c r="C2" s="220"/>
      <c r="D2" s="220"/>
      <c r="E2" s="220"/>
      <c r="F2" s="220"/>
      <c r="G2" s="220"/>
      <c r="H2" s="220"/>
      <c r="I2" s="220"/>
      <c r="J2" s="220"/>
      <c r="K2" s="220"/>
      <c r="L2" s="220"/>
      <c r="M2" s="220"/>
      <c r="N2" s="220"/>
      <c r="O2" s="220"/>
      <c r="P2" s="220"/>
      <c r="Q2" s="221"/>
    </row>
    <row r="3" spans="2:17" x14ac:dyDescent="0.25">
      <c r="B3" s="181"/>
      <c r="C3" s="2"/>
      <c r="D3" s="2"/>
      <c r="E3" s="2"/>
      <c r="F3" s="2"/>
      <c r="G3" s="2"/>
      <c r="H3" s="2"/>
      <c r="I3" s="2"/>
      <c r="J3" s="2"/>
      <c r="K3" s="2"/>
      <c r="L3" s="2"/>
      <c r="M3" s="2"/>
      <c r="N3" s="2"/>
      <c r="O3" s="2"/>
      <c r="P3" s="2"/>
      <c r="Q3" s="182"/>
    </row>
    <row r="4" spans="2:17" x14ac:dyDescent="0.25">
      <c r="B4" s="181"/>
      <c r="C4" s="2"/>
      <c r="D4" s="2"/>
      <c r="E4" s="2"/>
      <c r="F4" s="2"/>
      <c r="G4" s="2"/>
      <c r="H4" s="2"/>
      <c r="I4" s="2"/>
      <c r="J4" s="2"/>
      <c r="K4" s="2"/>
      <c r="L4" s="2"/>
      <c r="M4" s="2"/>
      <c r="N4" s="2"/>
      <c r="O4" s="2"/>
      <c r="P4" s="2"/>
      <c r="Q4" s="182"/>
    </row>
    <row r="5" spans="2:17" x14ac:dyDescent="0.25">
      <c r="B5" s="181"/>
      <c r="C5" s="2"/>
      <c r="D5" s="2"/>
      <c r="E5" s="2"/>
      <c r="F5" s="2"/>
      <c r="G5" s="2"/>
      <c r="H5" s="2"/>
      <c r="I5" s="2"/>
      <c r="J5" s="2"/>
      <c r="K5" s="2"/>
      <c r="L5" s="2"/>
      <c r="M5" s="2"/>
      <c r="N5" s="2"/>
      <c r="O5" s="2"/>
      <c r="P5" s="2"/>
      <c r="Q5" s="182"/>
    </row>
    <row r="6" spans="2:17" x14ac:dyDescent="0.25">
      <c r="B6" s="181"/>
      <c r="C6" s="2"/>
      <c r="D6" s="2"/>
      <c r="E6" s="2"/>
      <c r="F6" s="2"/>
      <c r="G6" s="2"/>
      <c r="H6" s="2"/>
      <c r="I6" s="2"/>
      <c r="J6" s="2"/>
      <c r="K6" s="2"/>
      <c r="L6" s="2"/>
      <c r="M6" s="2"/>
      <c r="N6" s="2"/>
      <c r="O6" s="2"/>
      <c r="P6" s="2"/>
      <c r="Q6" s="182"/>
    </row>
    <row r="7" spans="2:17" x14ac:dyDescent="0.25">
      <c r="B7" s="181"/>
      <c r="C7" s="2"/>
      <c r="D7" s="2"/>
      <c r="E7" s="2"/>
      <c r="F7" s="2"/>
      <c r="G7" s="2"/>
      <c r="H7" s="2"/>
      <c r="I7" s="2"/>
      <c r="J7" s="2"/>
      <c r="K7" s="2"/>
      <c r="L7" s="2"/>
      <c r="M7" s="2"/>
      <c r="N7" s="2"/>
      <c r="O7" s="2"/>
      <c r="P7" s="2"/>
      <c r="Q7" s="182"/>
    </row>
    <row r="8" spans="2:17" x14ac:dyDescent="0.25">
      <c r="B8" s="181"/>
      <c r="C8" s="2"/>
      <c r="D8" s="2"/>
      <c r="E8" s="2"/>
      <c r="F8" s="2"/>
      <c r="G8" s="2"/>
      <c r="H8" s="2"/>
      <c r="I8" s="2"/>
      <c r="J8" s="2"/>
      <c r="K8" s="2"/>
      <c r="L8" s="2"/>
      <c r="M8" s="2"/>
      <c r="N8" s="2"/>
      <c r="O8" s="2"/>
      <c r="P8" s="2"/>
      <c r="Q8" s="182"/>
    </row>
    <row r="9" spans="2:17" x14ac:dyDescent="0.25">
      <c r="B9" s="181"/>
      <c r="C9" s="2"/>
      <c r="D9" s="2"/>
      <c r="E9" s="2"/>
      <c r="F9" s="2"/>
      <c r="G9" s="2"/>
      <c r="H9" s="2"/>
      <c r="I9" s="2"/>
      <c r="J9" s="2"/>
      <c r="K9" s="2"/>
      <c r="L9" s="2"/>
      <c r="M9" s="2"/>
      <c r="N9" s="2"/>
      <c r="O9" s="2"/>
      <c r="P9" s="2"/>
      <c r="Q9" s="182"/>
    </row>
    <row r="10" spans="2:17" x14ac:dyDescent="0.25">
      <c r="B10" s="181"/>
      <c r="C10" s="2"/>
      <c r="D10" s="2"/>
      <c r="E10" s="2"/>
      <c r="F10" s="2"/>
      <c r="G10" s="2"/>
      <c r="H10" s="2"/>
      <c r="I10" s="2"/>
      <c r="J10" s="2"/>
      <c r="K10" s="2"/>
      <c r="L10" s="2"/>
      <c r="M10" s="2"/>
      <c r="N10" s="2"/>
      <c r="O10" s="2"/>
      <c r="P10" s="2"/>
      <c r="Q10" s="182"/>
    </row>
    <row r="11" spans="2:17" x14ac:dyDescent="0.25">
      <c r="B11" s="181"/>
      <c r="C11" s="2"/>
      <c r="D11" s="2"/>
      <c r="E11" s="2"/>
      <c r="F11" s="2"/>
      <c r="G11" s="2"/>
      <c r="H11" s="2"/>
      <c r="I11" s="2"/>
      <c r="J11" s="2"/>
      <c r="K11" s="2"/>
      <c r="L11" s="2"/>
      <c r="M11" s="2"/>
      <c r="N11" s="2"/>
      <c r="O11" s="2"/>
      <c r="P11" s="2"/>
      <c r="Q11" s="182"/>
    </row>
    <row r="12" spans="2:17" x14ac:dyDescent="0.25">
      <c r="B12" s="181"/>
      <c r="C12" s="2"/>
      <c r="D12" s="2"/>
      <c r="E12" s="2"/>
      <c r="F12" s="2"/>
      <c r="G12" s="2"/>
      <c r="H12" s="2"/>
      <c r="I12" s="2"/>
      <c r="J12" s="2"/>
      <c r="K12" s="2"/>
      <c r="L12" s="2"/>
      <c r="M12" s="2"/>
      <c r="N12" s="2"/>
      <c r="O12" s="2"/>
      <c r="P12" s="2"/>
      <c r="Q12" s="182"/>
    </row>
    <row r="13" spans="2:17" x14ac:dyDescent="0.25">
      <c r="B13" s="181"/>
      <c r="C13" s="2"/>
      <c r="D13" s="2"/>
      <c r="E13" s="2"/>
      <c r="F13" s="2"/>
      <c r="G13" s="2"/>
      <c r="H13" s="2"/>
      <c r="I13" s="2"/>
      <c r="J13" s="2"/>
      <c r="K13" s="2"/>
      <c r="L13" s="2"/>
      <c r="M13" s="2"/>
      <c r="N13" s="2"/>
      <c r="O13" s="2"/>
      <c r="P13" s="2"/>
      <c r="Q13" s="182"/>
    </row>
    <row r="14" spans="2:17" x14ac:dyDescent="0.25">
      <c r="B14" s="181"/>
      <c r="C14" s="2"/>
      <c r="D14" s="2"/>
      <c r="E14" s="2"/>
      <c r="F14" s="2"/>
      <c r="G14" s="2"/>
      <c r="H14" s="2"/>
      <c r="I14" s="2"/>
      <c r="J14" s="2"/>
      <c r="K14" s="2"/>
      <c r="L14" s="2"/>
      <c r="M14" s="2"/>
      <c r="N14" s="2"/>
      <c r="O14" s="2"/>
      <c r="P14" s="2"/>
      <c r="Q14" s="182"/>
    </row>
    <row r="15" spans="2:17" x14ac:dyDescent="0.25">
      <c r="B15" s="181"/>
      <c r="C15" s="2"/>
      <c r="D15" s="2"/>
      <c r="E15" s="2"/>
      <c r="F15" s="2"/>
      <c r="G15" s="2"/>
      <c r="H15" s="2"/>
      <c r="I15" s="2"/>
      <c r="J15" s="2"/>
      <c r="K15" s="2"/>
      <c r="L15" s="2"/>
      <c r="M15" s="2"/>
      <c r="N15" s="2"/>
      <c r="O15" s="2"/>
      <c r="P15" s="2"/>
      <c r="Q15" s="182"/>
    </row>
    <row r="16" spans="2:17" x14ac:dyDescent="0.25">
      <c r="B16" s="181"/>
      <c r="C16" s="2"/>
      <c r="D16" s="2"/>
      <c r="E16" s="2"/>
      <c r="F16" s="2"/>
      <c r="G16" s="2"/>
      <c r="H16" s="2"/>
      <c r="I16" s="2"/>
      <c r="J16" s="2"/>
      <c r="K16" s="2"/>
      <c r="L16" s="2"/>
      <c r="M16" s="2"/>
      <c r="N16" s="2"/>
      <c r="O16" s="2"/>
      <c r="P16" s="2"/>
      <c r="Q16" s="182"/>
    </row>
    <row r="17" spans="2:17" x14ac:dyDescent="0.25">
      <c r="B17" s="181"/>
      <c r="C17" s="2"/>
      <c r="D17" s="2"/>
      <c r="E17" s="2"/>
      <c r="F17" s="2"/>
      <c r="G17" s="2"/>
      <c r="H17" s="2"/>
      <c r="I17" s="2"/>
      <c r="J17" s="2"/>
      <c r="K17" s="2"/>
      <c r="L17" s="2"/>
      <c r="M17" s="2"/>
      <c r="N17" s="2"/>
      <c r="O17" s="2"/>
      <c r="P17" s="2"/>
      <c r="Q17" s="182"/>
    </row>
    <row r="18" spans="2:17" x14ac:dyDescent="0.25">
      <c r="B18" s="181"/>
      <c r="C18" s="2"/>
      <c r="D18" s="2"/>
      <c r="E18" s="2"/>
      <c r="F18" s="2"/>
      <c r="G18" s="2"/>
      <c r="H18" s="2"/>
      <c r="I18" s="2"/>
      <c r="J18" s="2"/>
      <c r="K18" s="2"/>
      <c r="L18" s="2"/>
      <c r="M18" s="2"/>
      <c r="N18" s="2"/>
      <c r="O18" s="2"/>
      <c r="P18" s="2"/>
      <c r="Q18" s="182"/>
    </row>
    <row r="19" spans="2:17" x14ac:dyDescent="0.25">
      <c r="B19" s="181"/>
      <c r="C19" s="2"/>
      <c r="D19" s="2"/>
      <c r="E19" s="2"/>
      <c r="F19" s="2"/>
      <c r="G19" s="2"/>
      <c r="H19" s="2"/>
      <c r="I19" s="2"/>
      <c r="J19" s="2"/>
      <c r="K19" s="2"/>
      <c r="L19" s="2"/>
      <c r="M19" s="2"/>
      <c r="N19" s="2"/>
      <c r="O19" s="2"/>
      <c r="P19" s="2"/>
      <c r="Q19" s="182"/>
    </row>
    <row r="20" spans="2:17" x14ac:dyDescent="0.25">
      <c r="B20" s="181"/>
      <c r="C20" s="2"/>
      <c r="D20" s="2"/>
      <c r="E20" s="2"/>
      <c r="F20" s="2"/>
      <c r="G20" s="2"/>
      <c r="H20" s="2"/>
      <c r="I20" s="2"/>
      <c r="J20" s="2"/>
      <c r="K20" s="2"/>
      <c r="L20" s="2"/>
      <c r="M20" s="2"/>
      <c r="N20" s="2"/>
      <c r="O20" s="2"/>
      <c r="P20" s="2"/>
      <c r="Q20" s="182"/>
    </row>
    <row r="21" spans="2:17" x14ac:dyDescent="0.25">
      <c r="B21" s="181"/>
      <c r="C21" s="2"/>
      <c r="D21" s="2"/>
      <c r="E21" s="2"/>
      <c r="F21" s="2"/>
      <c r="G21" s="2"/>
      <c r="H21" s="2"/>
      <c r="I21" s="2"/>
      <c r="J21" s="2"/>
      <c r="K21" s="2"/>
      <c r="L21" s="2"/>
      <c r="M21" s="2"/>
      <c r="N21" s="2"/>
      <c r="O21" s="2"/>
      <c r="P21" s="2"/>
      <c r="Q21" s="182"/>
    </row>
    <row r="22" spans="2:17" x14ac:dyDescent="0.25">
      <c r="B22" s="181"/>
      <c r="C22" s="2"/>
      <c r="D22" s="2"/>
      <c r="E22" s="2"/>
      <c r="F22" s="2"/>
      <c r="G22" s="2"/>
      <c r="H22" s="2"/>
      <c r="I22" s="2"/>
      <c r="J22" s="2"/>
      <c r="K22" s="2"/>
      <c r="L22" s="2"/>
      <c r="M22" s="2"/>
      <c r="N22" s="2"/>
      <c r="O22" s="2"/>
      <c r="P22" s="2"/>
      <c r="Q22" s="182"/>
    </row>
    <row r="23" spans="2:17" x14ac:dyDescent="0.25">
      <c r="B23" s="181"/>
      <c r="C23" s="2"/>
      <c r="D23" s="2"/>
      <c r="E23" s="2"/>
      <c r="F23" s="2"/>
      <c r="G23" s="2"/>
      <c r="H23" s="2"/>
      <c r="I23" s="2"/>
      <c r="J23" s="2"/>
      <c r="K23" s="2"/>
      <c r="L23" s="2"/>
      <c r="M23" s="2"/>
      <c r="N23" s="2"/>
      <c r="O23" s="2"/>
      <c r="P23" s="2"/>
      <c r="Q23" s="182"/>
    </row>
    <row r="24" spans="2:17" x14ac:dyDescent="0.25">
      <c r="B24" s="181"/>
      <c r="C24" s="2"/>
      <c r="D24" s="2"/>
      <c r="E24" s="2"/>
      <c r="F24" s="2"/>
      <c r="G24" s="2"/>
      <c r="H24" s="2"/>
      <c r="I24" s="2"/>
      <c r="J24" s="2"/>
      <c r="K24" s="2"/>
      <c r="L24" s="2"/>
      <c r="M24" s="2"/>
      <c r="N24" s="2"/>
      <c r="O24" s="2"/>
      <c r="P24" s="2"/>
      <c r="Q24" s="182"/>
    </row>
    <row r="25" spans="2:17" x14ac:dyDescent="0.25">
      <c r="B25" s="181"/>
      <c r="C25" s="2"/>
      <c r="D25" s="2"/>
      <c r="E25" s="2"/>
      <c r="F25" s="2"/>
      <c r="G25" s="2"/>
      <c r="H25" s="2"/>
      <c r="I25" s="2"/>
      <c r="J25" s="2"/>
      <c r="K25" s="2"/>
      <c r="L25" s="2"/>
      <c r="M25" s="2"/>
      <c r="N25" s="2"/>
      <c r="O25" s="2"/>
      <c r="P25" s="2"/>
      <c r="Q25" s="182"/>
    </row>
    <row r="26" spans="2:17" x14ac:dyDescent="0.25">
      <c r="B26" s="181"/>
      <c r="C26" s="2"/>
      <c r="D26" s="2"/>
      <c r="E26" s="2"/>
      <c r="F26" s="2"/>
      <c r="G26" s="2"/>
      <c r="H26" s="2"/>
      <c r="I26" s="2"/>
      <c r="J26" s="2"/>
      <c r="K26" s="2"/>
      <c r="L26" s="2"/>
      <c r="M26" s="2"/>
      <c r="N26" s="2"/>
      <c r="O26" s="2"/>
      <c r="P26" s="2"/>
      <c r="Q26" s="182"/>
    </row>
    <row r="27" spans="2:17" x14ac:dyDescent="0.25">
      <c r="B27" s="181"/>
      <c r="C27" s="2"/>
      <c r="D27" s="2"/>
      <c r="E27" s="2"/>
      <c r="F27" s="2"/>
      <c r="G27" s="2"/>
      <c r="H27" s="2"/>
      <c r="I27" s="2"/>
      <c r="J27" s="2"/>
      <c r="K27" s="2"/>
      <c r="L27" s="2"/>
      <c r="M27" s="2"/>
      <c r="N27" s="2"/>
      <c r="O27" s="2"/>
      <c r="P27" s="2"/>
      <c r="Q27" s="182"/>
    </row>
    <row r="28" spans="2:17" x14ac:dyDescent="0.25">
      <c r="B28" s="181"/>
      <c r="C28" s="2"/>
      <c r="D28" s="2"/>
      <c r="E28" s="2"/>
      <c r="F28" s="2"/>
      <c r="G28" s="2"/>
      <c r="H28" s="2"/>
      <c r="I28" s="2"/>
      <c r="J28" s="2"/>
      <c r="K28" s="2"/>
      <c r="L28" s="2"/>
      <c r="M28" s="2"/>
      <c r="N28" s="2"/>
      <c r="O28" s="2"/>
      <c r="P28" s="2"/>
      <c r="Q28" s="182"/>
    </row>
    <row r="29" spans="2:17" x14ac:dyDescent="0.25">
      <c r="B29" s="181"/>
      <c r="C29" s="2"/>
      <c r="D29" s="2"/>
      <c r="E29" s="2"/>
      <c r="F29" s="2"/>
      <c r="G29" s="2"/>
      <c r="H29" s="2"/>
      <c r="I29" s="2"/>
      <c r="J29" s="2"/>
      <c r="K29" s="2"/>
      <c r="L29" s="2"/>
      <c r="M29" s="2"/>
      <c r="N29" s="2"/>
      <c r="O29" s="2"/>
      <c r="P29" s="2"/>
      <c r="Q29" s="182"/>
    </row>
    <row r="30" spans="2:17" x14ac:dyDescent="0.25">
      <c r="B30" s="181"/>
      <c r="C30" s="2"/>
      <c r="D30" s="2"/>
      <c r="E30" s="2"/>
      <c r="F30" s="2"/>
      <c r="G30" s="2"/>
      <c r="H30" s="2"/>
      <c r="I30" s="2"/>
      <c r="J30" s="2"/>
      <c r="K30" s="2"/>
      <c r="L30" s="2"/>
      <c r="M30" s="2"/>
      <c r="N30" s="2"/>
      <c r="O30" s="2"/>
      <c r="P30" s="2"/>
      <c r="Q30" s="182"/>
    </row>
    <row r="31" spans="2:17" x14ac:dyDescent="0.25">
      <c r="B31" s="181"/>
      <c r="C31" s="2"/>
      <c r="D31" s="2"/>
      <c r="E31" s="2"/>
      <c r="F31" s="2"/>
      <c r="G31" s="2"/>
      <c r="H31" s="2"/>
      <c r="I31" s="2"/>
      <c r="J31" s="2"/>
      <c r="K31" s="2"/>
      <c r="L31" s="2"/>
      <c r="M31" s="2"/>
      <c r="N31" s="2"/>
      <c r="O31" s="2"/>
      <c r="P31" s="2"/>
      <c r="Q31" s="182"/>
    </row>
    <row r="32" spans="2:17" x14ac:dyDescent="0.25">
      <c r="B32" s="181"/>
      <c r="C32" s="2"/>
      <c r="D32" s="2"/>
      <c r="E32" s="2"/>
      <c r="F32" s="2"/>
      <c r="G32" s="2"/>
      <c r="H32" s="2"/>
      <c r="I32" s="2"/>
      <c r="J32" s="2"/>
      <c r="K32" s="2"/>
      <c r="L32" s="2"/>
      <c r="M32" s="2"/>
      <c r="N32" s="2"/>
      <c r="O32" s="2"/>
      <c r="P32" s="2"/>
      <c r="Q32" s="182"/>
    </row>
    <row r="33" spans="2:17" x14ac:dyDescent="0.25">
      <c r="B33" s="181"/>
      <c r="C33" s="2"/>
      <c r="D33" s="2"/>
      <c r="E33" s="2"/>
      <c r="F33" s="2"/>
      <c r="G33" s="2"/>
      <c r="H33" s="2"/>
      <c r="I33" s="2"/>
      <c r="J33" s="2"/>
      <c r="K33" s="2"/>
      <c r="L33" s="2"/>
      <c r="M33" s="2"/>
      <c r="N33" s="2"/>
      <c r="O33" s="2"/>
      <c r="P33" s="2"/>
      <c r="Q33" s="182"/>
    </row>
    <row r="34" spans="2:17" x14ac:dyDescent="0.25">
      <c r="B34" s="181"/>
      <c r="C34" s="2"/>
      <c r="D34" s="2"/>
      <c r="E34" s="2"/>
      <c r="F34" s="2"/>
      <c r="G34" s="2"/>
      <c r="H34" s="2"/>
      <c r="I34" s="2"/>
      <c r="J34" s="2"/>
      <c r="K34" s="2"/>
      <c r="L34" s="2"/>
      <c r="M34" s="2"/>
      <c r="N34" s="2"/>
      <c r="O34" s="2"/>
      <c r="P34" s="2"/>
      <c r="Q34" s="182"/>
    </row>
    <row r="35" spans="2:17" x14ac:dyDescent="0.25">
      <c r="B35" s="181"/>
      <c r="C35" s="2"/>
      <c r="D35" s="2"/>
      <c r="E35" s="2"/>
      <c r="F35" s="2"/>
      <c r="G35" s="2"/>
      <c r="H35" s="2"/>
      <c r="I35" s="2"/>
      <c r="J35" s="2"/>
      <c r="K35" s="2"/>
      <c r="L35" s="2"/>
      <c r="M35" s="2"/>
      <c r="N35" s="2"/>
      <c r="O35" s="2"/>
      <c r="P35" s="2"/>
      <c r="Q35" s="182"/>
    </row>
    <row r="36" spans="2:17" x14ac:dyDescent="0.25">
      <c r="B36" s="181"/>
      <c r="C36" s="2"/>
      <c r="D36" s="2"/>
      <c r="E36" s="2"/>
      <c r="F36" s="2"/>
      <c r="G36" s="2"/>
      <c r="H36" s="2"/>
      <c r="I36" s="2"/>
      <c r="J36" s="2"/>
      <c r="K36" s="2"/>
      <c r="L36" s="2"/>
      <c r="M36" s="2"/>
      <c r="N36" s="2"/>
      <c r="O36" s="2"/>
      <c r="P36" s="2"/>
      <c r="Q36" s="182"/>
    </row>
    <row r="37" spans="2:17" x14ac:dyDescent="0.25">
      <c r="B37" s="181"/>
      <c r="C37" s="2"/>
      <c r="D37" s="2"/>
      <c r="E37" s="2"/>
      <c r="F37" s="2"/>
      <c r="G37" s="2"/>
      <c r="H37" s="2"/>
      <c r="I37" s="2"/>
      <c r="J37" s="2"/>
      <c r="K37" s="2"/>
      <c r="L37" s="2"/>
      <c r="M37" s="2"/>
      <c r="N37" s="2"/>
      <c r="O37" s="2"/>
      <c r="P37" s="2"/>
      <c r="Q37" s="182"/>
    </row>
    <row r="38" spans="2:17" x14ac:dyDescent="0.25">
      <c r="B38" s="181"/>
      <c r="C38" s="2"/>
      <c r="D38" s="2"/>
      <c r="E38" s="2"/>
      <c r="F38" s="2"/>
      <c r="G38" s="2"/>
      <c r="H38" s="2"/>
      <c r="I38" s="2"/>
      <c r="J38" s="2"/>
      <c r="K38" s="2"/>
      <c r="L38" s="2"/>
      <c r="M38" s="2"/>
      <c r="N38" s="2"/>
      <c r="O38" s="2"/>
      <c r="P38" s="2"/>
      <c r="Q38" s="182"/>
    </row>
    <row r="39" spans="2:17" x14ac:dyDescent="0.25">
      <c r="B39" s="181"/>
      <c r="C39" s="2"/>
      <c r="D39" s="2"/>
      <c r="E39" s="2"/>
      <c r="F39" s="2"/>
      <c r="G39" s="2"/>
      <c r="H39" s="2"/>
      <c r="I39" s="2"/>
      <c r="J39" s="2"/>
      <c r="K39" s="2"/>
      <c r="L39" s="2"/>
      <c r="M39" s="2"/>
      <c r="N39" s="2"/>
      <c r="O39" s="2"/>
      <c r="P39" s="2"/>
      <c r="Q39" s="182"/>
    </row>
    <row r="40" spans="2:17" x14ac:dyDescent="0.25">
      <c r="B40" s="181"/>
      <c r="C40" s="2"/>
      <c r="D40" s="2"/>
      <c r="E40" s="2"/>
      <c r="F40" s="2"/>
      <c r="G40" s="2"/>
      <c r="H40" s="2"/>
      <c r="I40" s="2"/>
      <c r="J40" s="2"/>
      <c r="K40" s="2"/>
      <c r="L40" s="2"/>
      <c r="M40" s="2"/>
      <c r="N40" s="2"/>
      <c r="O40" s="2"/>
      <c r="P40" s="2"/>
      <c r="Q40" s="182"/>
    </row>
    <row r="41" spans="2:17" x14ac:dyDescent="0.25">
      <c r="B41" s="181"/>
      <c r="C41" s="2"/>
      <c r="D41" s="2"/>
      <c r="E41" s="2"/>
      <c r="F41" s="2"/>
      <c r="G41" s="2"/>
      <c r="H41" s="2"/>
      <c r="I41" s="2"/>
      <c r="J41" s="2"/>
      <c r="K41" s="2"/>
      <c r="L41" s="2"/>
      <c r="M41" s="2"/>
      <c r="N41" s="2"/>
      <c r="O41" s="2"/>
      <c r="P41" s="2"/>
      <c r="Q41" s="182"/>
    </row>
    <row r="42" spans="2:17" x14ac:dyDescent="0.25">
      <c r="B42" s="181"/>
      <c r="C42" s="2"/>
      <c r="D42" s="2"/>
      <c r="E42" s="2"/>
      <c r="F42" s="2"/>
      <c r="G42" s="2"/>
      <c r="H42" s="2"/>
      <c r="I42" s="2"/>
      <c r="J42" s="2"/>
      <c r="K42" s="2"/>
      <c r="L42" s="2"/>
      <c r="M42" s="2"/>
      <c r="N42" s="2"/>
      <c r="O42" s="2"/>
      <c r="P42" s="2"/>
      <c r="Q42" s="182"/>
    </row>
    <row r="43" spans="2:17" ht="15.75" thickBot="1" x14ac:dyDescent="0.3">
      <c r="B43" s="183"/>
      <c r="C43" s="184"/>
      <c r="D43" s="184"/>
      <c r="E43" s="184"/>
      <c r="F43" s="184"/>
      <c r="G43" s="184"/>
      <c r="H43" s="184"/>
      <c r="I43" s="184"/>
      <c r="J43" s="184"/>
      <c r="K43" s="184"/>
      <c r="L43" s="184"/>
      <c r="M43" s="184"/>
      <c r="N43" s="184"/>
      <c r="O43" s="184"/>
      <c r="P43" s="184"/>
      <c r="Q43" s="185"/>
    </row>
    <row r="44" spans="2:17" ht="6.75" customHeight="1" thickTop="1" x14ac:dyDescent="0.25"/>
  </sheetData>
  <mergeCells count="1">
    <mergeCell ref="B2:Q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B1:Q44"/>
  <sheetViews>
    <sheetView showGridLines="0" topLeftCell="A21" workbookViewId="0">
      <selection activeCell="G5" sqref="G5"/>
    </sheetView>
  </sheetViews>
  <sheetFormatPr baseColWidth="10" defaultRowHeight="15" x14ac:dyDescent="0.25"/>
  <cols>
    <col min="1" max="2" width="1.7109375" customWidth="1"/>
    <col min="17" max="17" width="1.85546875" customWidth="1"/>
    <col min="18" max="18" width="1.7109375" customWidth="1"/>
  </cols>
  <sheetData>
    <row r="1" spans="2:17" ht="6.75" customHeight="1" thickBot="1" x14ac:dyDescent="0.3"/>
    <row r="2" spans="2:17" ht="27" customHeight="1" thickTop="1" x14ac:dyDescent="0.25">
      <c r="B2" s="222" t="s">
        <v>336</v>
      </c>
      <c r="C2" s="223"/>
      <c r="D2" s="223"/>
      <c r="E2" s="223"/>
      <c r="F2" s="223"/>
      <c r="G2" s="223"/>
      <c r="H2" s="223"/>
      <c r="I2" s="223"/>
      <c r="J2" s="223"/>
      <c r="K2" s="223"/>
      <c r="L2" s="223"/>
      <c r="M2" s="223"/>
      <c r="N2" s="223"/>
      <c r="O2" s="223"/>
      <c r="P2" s="223"/>
      <c r="Q2" s="224"/>
    </row>
    <row r="3" spans="2:17" x14ac:dyDescent="0.25">
      <c r="B3" s="176"/>
      <c r="C3" s="2"/>
      <c r="D3" s="2"/>
      <c r="E3" s="2"/>
      <c r="F3" s="2"/>
      <c r="G3" s="2"/>
      <c r="H3" s="2"/>
      <c r="I3" s="2"/>
      <c r="J3" s="2"/>
      <c r="K3" s="2"/>
      <c r="L3" s="2"/>
      <c r="M3" s="2"/>
      <c r="N3" s="2"/>
      <c r="O3" s="2"/>
      <c r="P3" s="2"/>
      <c r="Q3" s="177"/>
    </row>
    <row r="4" spans="2:17" x14ac:dyDescent="0.25">
      <c r="B4" s="176"/>
      <c r="C4" s="2"/>
      <c r="D4" s="2"/>
      <c r="E4" s="2"/>
      <c r="F4" s="2"/>
      <c r="G4" s="2"/>
      <c r="H4" s="2"/>
      <c r="I4" s="2"/>
      <c r="J4" s="2"/>
      <c r="K4" s="2"/>
      <c r="L4" s="2"/>
      <c r="M4" s="2"/>
      <c r="N4" s="2"/>
      <c r="O4" s="2"/>
      <c r="P4" s="2"/>
      <c r="Q4" s="177"/>
    </row>
    <row r="5" spans="2:17" x14ac:dyDescent="0.25">
      <c r="B5" s="176"/>
      <c r="C5" s="2"/>
      <c r="D5" s="2"/>
      <c r="E5" s="2"/>
      <c r="F5" s="2"/>
      <c r="G5" s="2"/>
      <c r="H5" s="2"/>
      <c r="I5" s="2"/>
      <c r="J5" s="2"/>
      <c r="K5" s="2"/>
      <c r="L5" s="2"/>
      <c r="M5" s="2"/>
      <c r="N5" s="2"/>
      <c r="O5" s="2"/>
      <c r="P5" s="2"/>
      <c r="Q5" s="177"/>
    </row>
    <row r="6" spans="2:17" x14ac:dyDescent="0.25">
      <c r="B6" s="176"/>
      <c r="C6" s="2"/>
      <c r="D6" s="2"/>
      <c r="E6" s="2"/>
      <c r="F6" s="2"/>
      <c r="G6" s="2"/>
      <c r="H6" s="2"/>
      <c r="I6" s="2"/>
      <c r="J6" s="2"/>
      <c r="K6" s="2"/>
      <c r="L6" s="2"/>
      <c r="M6" s="2"/>
      <c r="N6" s="2"/>
      <c r="O6" s="2"/>
      <c r="P6" s="2"/>
      <c r="Q6" s="177"/>
    </row>
    <row r="7" spans="2:17" x14ac:dyDescent="0.25">
      <c r="B7" s="176"/>
      <c r="C7" s="2"/>
      <c r="D7" s="2"/>
      <c r="E7" s="2"/>
      <c r="F7" s="2"/>
      <c r="G7" s="2"/>
      <c r="H7" s="2"/>
      <c r="I7" s="2"/>
      <c r="J7" s="2"/>
      <c r="K7" s="2"/>
      <c r="L7" s="2"/>
      <c r="M7" s="2"/>
      <c r="N7" s="2"/>
      <c r="O7" s="2"/>
      <c r="P7" s="2"/>
      <c r="Q7" s="177"/>
    </row>
    <row r="8" spans="2:17" x14ac:dyDescent="0.25">
      <c r="B8" s="176"/>
      <c r="C8" s="2"/>
      <c r="D8" s="2"/>
      <c r="E8" s="2"/>
      <c r="F8" s="2"/>
      <c r="G8" s="2"/>
      <c r="H8" s="2"/>
      <c r="I8" s="2"/>
      <c r="J8" s="2"/>
      <c r="K8" s="2"/>
      <c r="L8" s="2"/>
      <c r="M8" s="2"/>
      <c r="N8" s="2"/>
      <c r="O8" s="2"/>
      <c r="P8" s="2"/>
      <c r="Q8" s="177"/>
    </row>
    <row r="9" spans="2:17" x14ac:dyDescent="0.25">
      <c r="B9" s="176"/>
      <c r="C9" s="2"/>
      <c r="D9" s="2"/>
      <c r="E9" s="2"/>
      <c r="F9" s="2"/>
      <c r="G9" s="2"/>
      <c r="H9" s="2"/>
      <c r="I9" s="2"/>
      <c r="J9" s="2"/>
      <c r="K9" s="2"/>
      <c r="L9" s="2"/>
      <c r="M9" s="2"/>
      <c r="N9" s="2"/>
      <c r="O9" s="2"/>
      <c r="P9" s="2"/>
      <c r="Q9" s="177"/>
    </row>
    <row r="10" spans="2:17" x14ac:dyDescent="0.25">
      <c r="B10" s="176"/>
      <c r="C10" s="2"/>
      <c r="D10" s="2"/>
      <c r="E10" s="2"/>
      <c r="F10" s="2"/>
      <c r="G10" s="2"/>
      <c r="H10" s="2"/>
      <c r="I10" s="2"/>
      <c r="J10" s="2"/>
      <c r="K10" s="2"/>
      <c r="L10" s="2"/>
      <c r="M10" s="2"/>
      <c r="N10" s="2"/>
      <c r="O10" s="2"/>
      <c r="P10" s="2"/>
      <c r="Q10" s="177"/>
    </row>
    <row r="11" spans="2:17" x14ac:dyDescent="0.25">
      <c r="B11" s="176"/>
      <c r="C11" s="2"/>
      <c r="D11" s="2"/>
      <c r="E11" s="2"/>
      <c r="F11" s="2"/>
      <c r="G11" s="2"/>
      <c r="H11" s="2"/>
      <c r="I11" s="2"/>
      <c r="J11" s="2"/>
      <c r="K11" s="2"/>
      <c r="L11" s="2"/>
      <c r="M11" s="2"/>
      <c r="N11" s="2"/>
      <c r="O11" s="2"/>
      <c r="P11" s="2"/>
      <c r="Q11" s="177"/>
    </row>
    <row r="12" spans="2:17" x14ac:dyDescent="0.25">
      <c r="B12" s="176"/>
      <c r="C12" s="2"/>
      <c r="D12" s="2"/>
      <c r="E12" s="2"/>
      <c r="F12" s="2"/>
      <c r="G12" s="2"/>
      <c r="H12" s="2"/>
      <c r="I12" s="2"/>
      <c r="J12" s="2"/>
      <c r="K12" s="2"/>
      <c r="L12" s="2"/>
      <c r="M12" s="2"/>
      <c r="N12" s="2"/>
      <c r="O12" s="2"/>
      <c r="P12" s="2"/>
      <c r="Q12" s="177"/>
    </row>
    <row r="13" spans="2:17" x14ac:dyDescent="0.25">
      <c r="B13" s="176"/>
      <c r="C13" s="2"/>
      <c r="D13" s="2"/>
      <c r="E13" s="2"/>
      <c r="F13" s="2"/>
      <c r="G13" s="2"/>
      <c r="H13" s="2"/>
      <c r="I13" s="2"/>
      <c r="J13" s="2"/>
      <c r="K13" s="2"/>
      <c r="L13" s="2"/>
      <c r="M13" s="2"/>
      <c r="N13" s="2"/>
      <c r="O13" s="2"/>
      <c r="P13" s="2"/>
      <c r="Q13" s="177"/>
    </row>
    <row r="14" spans="2:17" x14ac:dyDescent="0.25">
      <c r="B14" s="176"/>
      <c r="C14" s="2"/>
      <c r="D14" s="2"/>
      <c r="E14" s="2"/>
      <c r="F14" s="2"/>
      <c r="G14" s="2"/>
      <c r="H14" s="2"/>
      <c r="I14" s="2"/>
      <c r="J14" s="2"/>
      <c r="K14" s="2"/>
      <c r="L14" s="2"/>
      <c r="M14" s="2"/>
      <c r="N14" s="2"/>
      <c r="O14" s="2"/>
      <c r="P14" s="2"/>
      <c r="Q14" s="177"/>
    </row>
    <row r="15" spans="2:17" x14ac:dyDescent="0.25">
      <c r="B15" s="176"/>
      <c r="C15" s="2"/>
      <c r="D15" s="2"/>
      <c r="E15" s="2"/>
      <c r="F15" s="2"/>
      <c r="G15" s="2"/>
      <c r="H15" s="2"/>
      <c r="I15" s="2"/>
      <c r="J15" s="2"/>
      <c r="K15" s="2"/>
      <c r="L15" s="2"/>
      <c r="M15" s="2"/>
      <c r="N15" s="2"/>
      <c r="O15" s="2"/>
      <c r="P15" s="2"/>
      <c r="Q15" s="177"/>
    </row>
    <row r="16" spans="2:17" x14ac:dyDescent="0.25">
      <c r="B16" s="176"/>
      <c r="C16" s="2"/>
      <c r="D16" s="2"/>
      <c r="E16" s="2"/>
      <c r="F16" s="2"/>
      <c r="G16" s="2"/>
      <c r="H16" s="2"/>
      <c r="I16" s="2"/>
      <c r="J16" s="2"/>
      <c r="K16" s="2"/>
      <c r="L16" s="2"/>
      <c r="M16" s="2"/>
      <c r="N16" s="2"/>
      <c r="O16" s="2"/>
      <c r="P16" s="2"/>
      <c r="Q16" s="177"/>
    </row>
    <row r="17" spans="2:17" x14ac:dyDescent="0.25">
      <c r="B17" s="176"/>
      <c r="C17" s="2"/>
      <c r="D17" s="2"/>
      <c r="E17" s="2"/>
      <c r="F17" s="2"/>
      <c r="G17" s="2"/>
      <c r="H17" s="2"/>
      <c r="I17" s="2"/>
      <c r="J17" s="2"/>
      <c r="K17" s="2"/>
      <c r="L17" s="2"/>
      <c r="M17" s="2"/>
      <c r="N17" s="2"/>
      <c r="O17" s="2"/>
      <c r="P17" s="2"/>
      <c r="Q17" s="177"/>
    </row>
    <row r="18" spans="2:17" x14ac:dyDescent="0.25">
      <c r="B18" s="176"/>
      <c r="C18" s="2"/>
      <c r="D18" s="2"/>
      <c r="E18" s="2"/>
      <c r="F18" s="2"/>
      <c r="G18" s="2"/>
      <c r="H18" s="2"/>
      <c r="I18" s="2"/>
      <c r="J18" s="2"/>
      <c r="K18" s="2"/>
      <c r="L18" s="2"/>
      <c r="M18" s="2"/>
      <c r="N18" s="2"/>
      <c r="O18" s="2"/>
      <c r="P18" s="2"/>
      <c r="Q18" s="177"/>
    </row>
    <row r="19" spans="2:17" x14ac:dyDescent="0.25">
      <c r="B19" s="176"/>
      <c r="C19" s="2"/>
      <c r="D19" s="2"/>
      <c r="E19" s="2"/>
      <c r="F19" s="2"/>
      <c r="G19" s="2"/>
      <c r="H19" s="2"/>
      <c r="I19" s="2"/>
      <c r="J19" s="2"/>
      <c r="K19" s="2"/>
      <c r="L19" s="2"/>
      <c r="M19" s="2"/>
      <c r="N19" s="2"/>
      <c r="O19" s="2"/>
      <c r="P19" s="2"/>
      <c r="Q19" s="177"/>
    </row>
    <row r="20" spans="2:17" x14ac:dyDescent="0.25">
      <c r="B20" s="176"/>
      <c r="C20" s="2"/>
      <c r="D20" s="2"/>
      <c r="E20" s="2"/>
      <c r="F20" s="2"/>
      <c r="G20" s="2"/>
      <c r="H20" s="2"/>
      <c r="I20" s="2"/>
      <c r="J20" s="2"/>
      <c r="K20" s="2"/>
      <c r="L20" s="2"/>
      <c r="M20" s="2"/>
      <c r="N20" s="2"/>
      <c r="O20" s="2"/>
      <c r="P20" s="2"/>
      <c r="Q20" s="177"/>
    </row>
    <row r="21" spans="2:17" x14ac:dyDescent="0.25">
      <c r="B21" s="176"/>
      <c r="C21" s="2"/>
      <c r="D21" s="2"/>
      <c r="E21" s="2"/>
      <c r="F21" s="2"/>
      <c r="G21" s="2"/>
      <c r="H21" s="2"/>
      <c r="I21" s="2"/>
      <c r="J21" s="2"/>
      <c r="K21" s="2"/>
      <c r="L21" s="2"/>
      <c r="M21" s="2"/>
      <c r="N21" s="2"/>
      <c r="O21" s="2"/>
      <c r="P21" s="2"/>
      <c r="Q21" s="177"/>
    </row>
    <row r="22" spans="2:17" x14ac:dyDescent="0.25">
      <c r="B22" s="176"/>
      <c r="C22" s="2"/>
      <c r="D22" s="2"/>
      <c r="E22" s="2"/>
      <c r="F22" s="2"/>
      <c r="G22" s="2"/>
      <c r="H22" s="2"/>
      <c r="I22" s="2"/>
      <c r="J22" s="2"/>
      <c r="K22" s="2"/>
      <c r="L22" s="2"/>
      <c r="M22" s="2"/>
      <c r="N22" s="2"/>
      <c r="O22" s="2"/>
      <c r="P22" s="2"/>
      <c r="Q22" s="177"/>
    </row>
    <row r="23" spans="2:17" x14ac:dyDescent="0.25">
      <c r="B23" s="176"/>
      <c r="C23" s="2"/>
      <c r="D23" s="2"/>
      <c r="E23" s="2"/>
      <c r="F23" s="2"/>
      <c r="G23" s="2"/>
      <c r="H23" s="2"/>
      <c r="I23" s="2"/>
      <c r="J23" s="2"/>
      <c r="K23" s="2"/>
      <c r="L23" s="2"/>
      <c r="M23" s="2"/>
      <c r="N23" s="2"/>
      <c r="O23" s="2"/>
      <c r="P23" s="2"/>
      <c r="Q23" s="177"/>
    </row>
    <row r="24" spans="2:17" x14ac:dyDescent="0.25">
      <c r="B24" s="176"/>
      <c r="C24" s="2"/>
      <c r="D24" s="2"/>
      <c r="E24" s="2"/>
      <c r="F24" s="2"/>
      <c r="G24" s="2"/>
      <c r="H24" s="2"/>
      <c r="I24" s="2"/>
      <c r="J24" s="2"/>
      <c r="K24" s="2"/>
      <c r="L24" s="2"/>
      <c r="M24" s="2"/>
      <c r="N24" s="2"/>
      <c r="O24" s="2"/>
      <c r="P24" s="2"/>
      <c r="Q24" s="177"/>
    </row>
    <row r="25" spans="2:17" x14ac:dyDescent="0.25">
      <c r="B25" s="176"/>
      <c r="C25" s="2"/>
      <c r="D25" s="2"/>
      <c r="E25" s="2"/>
      <c r="F25" s="2"/>
      <c r="G25" s="2"/>
      <c r="H25" s="2"/>
      <c r="I25" s="2"/>
      <c r="J25" s="2"/>
      <c r="K25" s="2"/>
      <c r="L25" s="2"/>
      <c r="M25" s="2"/>
      <c r="N25" s="2"/>
      <c r="O25" s="2"/>
      <c r="P25" s="2"/>
      <c r="Q25" s="177"/>
    </row>
    <row r="26" spans="2:17" x14ac:dyDescent="0.25">
      <c r="B26" s="176"/>
      <c r="C26" s="2"/>
      <c r="D26" s="2"/>
      <c r="E26" s="2"/>
      <c r="F26" s="2"/>
      <c r="G26" s="2"/>
      <c r="H26" s="2"/>
      <c r="I26" s="2"/>
      <c r="J26" s="2"/>
      <c r="K26" s="2"/>
      <c r="L26" s="2"/>
      <c r="M26" s="2"/>
      <c r="N26" s="2"/>
      <c r="O26" s="2"/>
      <c r="P26" s="2"/>
      <c r="Q26" s="177"/>
    </row>
    <row r="27" spans="2:17" x14ac:dyDescent="0.25">
      <c r="B27" s="176"/>
      <c r="C27" s="2"/>
      <c r="D27" s="2"/>
      <c r="E27" s="2"/>
      <c r="F27" s="2"/>
      <c r="G27" s="2"/>
      <c r="H27" s="2"/>
      <c r="I27" s="2"/>
      <c r="J27" s="2"/>
      <c r="K27" s="2"/>
      <c r="L27" s="2"/>
      <c r="M27" s="2"/>
      <c r="N27" s="2"/>
      <c r="O27" s="2"/>
      <c r="P27" s="2"/>
      <c r="Q27" s="177"/>
    </row>
    <row r="28" spans="2:17" x14ac:dyDescent="0.25">
      <c r="B28" s="176"/>
      <c r="C28" s="2"/>
      <c r="D28" s="2"/>
      <c r="E28" s="2"/>
      <c r="F28" s="2"/>
      <c r="G28" s="2"/>
      <c r="H28" s="2"/>
      <c r="I28" s="2"/>
      <c r="J28" s="2"/>
      <c r="K28" s="2"/>
      <c r="L28" s="2"/>
      <c r="M28" s="2"/>
      <c r="N28" s="2"/>
      <c r="O28" s="2"/>
      <c r="P28" s="2"/>
      <c r="Q28" s="177"/>
    </row>
    <row r="29" spans="2:17" x14ac:dyDescent="0.25">
      <c r="B29" s="176"/>
      <c r="C29" s="2"/>
      <c r="D29" s="2"/>
      <c r="E29" s="2"/>
      <c r="F29" s="2"/>
      <c r="G29" s="2"/>
      <c r="H29" s="2"/>
      <c r="I29" s="2"/>
      <c r="J29" s="2"/>
      <c r="K29" s="2"/>
      <c r="L29" s="2"/>
      <c r="M29" s="2"/>
      <c r="N29" s="2"/>
      <c r="O29" s="2"/>
      <c r="P29" s="2"/>
      <c r="Q29" s="177"/>
    </row>
    <row r="30" spans="2:17" x14ac:dyDescent="0.25">
      <c r="B30" s="176"/>
      <c r="C30" s="2"/>
      <c r="D30" s="2"/>
      <c r="E30" s="2"/>
      <c r="F30" s="2"/>
      <c r="G30" s="2"/>
      <c r="H30" s="2"/>
      <c r="I30" s="2"/>
      <c r="J30" s="2"/>
      <c r="K30" s="2"/>
      <c r="L30" s="2"/>
      <c r="M30" s="2"/>
      <c r="N30" s="2"/>
      <c r="O30" s="2"/>
      <c r="P30" s="2"/>
      <c r="Q30" s="177"/>
    </row>
    <row r="31" spans="2:17" x14ac:dyDescent="0.25">
      <c r="B31" s="176"/>
      <c r="C31" s="2"/>
      <c r="D31" s="2"/>
      <c r="E31" s="2"/>
      <c r="F31" s="2"/>
      <c r="G31" s="2"/>
      <c r="H31" s="2"/>
      <c r="I31" s="2"/>
      <c r="J31" s="2"/>
      <c r="K31" s="2"/>
      <c r="L31" s="2"/>
      <c r="M31" s="2"/>
      <c r="N31" s="2"/>
      <c r="O31" s="2"/>
      <c r="P31" s="2"/>
      <c r="Q31" s="177"/>
    </row>
    <row r="32" spans="2:17" x14ac:dyDescent="0.25">
      <c r="B32" s="176"/>
      <c r="C32" s="2"/>
      <c r="D32" s="2"/>
      <c r="E32" s="2"/>
      <c r="F32" s="2"/>
      <c r="G32" s="2"/>
      <c r="H32" s="2"/>
      <c r="I32" s="2"/>
      <c r="J32" s="2"/>
      <c r="K32" s="2"/>
      <c r="L32" s="2"/>
      <c r="M32" s="2"/>
      <c r="N32" s="2"/>
      <c r="O32" s="2"/>
      <c r="P32" s="2"/>
      <c r="Q32" s="177"/>
    </row>
    <row r="33" spans="2:17" x14ac:dyDescent="0.25">
      <c r="B33" s="176"/>
      <c r="C33" s="2"/>
      <c r="D33" s="2"/>
      <c r="E33" s="2"/>
      <c r="F33" s="2"/>
      <c r="G33" s="2"/>
      <c r="H33" s="2"/>
      <c r="I33" s="2"/>
      <c r="J33" s="2"/>
      <c r="K33" s="2"/>
      <c r="L33" s="2"/>
      <c r="M33" s="2"/>
      <c r="N33" s="2"/>
      <c r="O33" s="2"/>
      <c r="P33" s="2"/>
      <c r="Q33" s="177"/>
    </row>
    <row r="34" spans="2:17" x14ac:dyDescent="0.25">
      <c r="B34" s="176"/>
      <c r="C34" s="2"/>
      <c r="D34" s="2"/>
      <c r="E34" s="2"/>
      <c r="F34" s="2"/>
      <c r="G34" s="2"/>
      <c r="H34" s="2"/>
      <c r="I34" s="2"/>
      <c r="J34" s="2"/>
      <c r="K34" s="2"/>
      <c r="L34" s="2"/>
      <c r="M34" s="2"/>
      <c r="N34" s="2"/>
      <c r="O34" s="2"/>
      <c r="P34" s="2"/>
      <c r="Q34" s="177"/>
    </row>
    <row r="35" spans="2:17" x14ac:dyDescent="0.25">
      <c r="B35" s="176"/>
      <c r="C35" s="2"/>
      <c r="D35" s="2"/>
      <c r="E35" s="2"/>
      <c r="F35" s="2"/>
      <c r="G35" s="2"/>
      <c r="H35" s="2"/>
      <c r="I35" s="2"/>
      <c r="J35" s="2"/>
      <c r="K35" s="2"/>
      <c r="L35" s="2"/>
      <c r="M35" s="2"/>
      <c r="N35" s="2"/>
      <c r="O35" s="2"/>
      <c r="P35" s="2"/>
      <c r="Q35" s="177"/>
    </row>
    <row r="36" spans="2:17" x14ac:dyDescent="0.25">
      <c r="B36" s="176"/>
      <c r="C36" s="2"/>
      <c r="D36" s="2"/>
      <c r="E36" s="2"/>
      <c r="F36" s="2"/>
      <c r="G36" s="2"/>
      <c r="H36" s="2"/>
      <c r="I36" s="2"/>
      <c r="J36" s="2"/>
      <c r="K36" s="2"/>
      <c r="L36" s="2"/>
      <c r="M36" s="2"/>
      <c r="N36" s="2"/>
      <c r="O36" s="2"/>
      <c r="P36" s="2"/>
      <c r="Q36" s="177"/>
    </row>
    <row r="37" spans="2:17" x14ac:dyDescent="0.25">
      <c r="B37" s="176"/>
      <c r="C37" s="2"/>
      <c r="D37" s="2"/>
      <c r="E37" s="2"/>
      <c r="F37" s="2"/>
      <c r="G37" s="2"/>
      <c r="H37" s="2"/>
      <c r="I37" s="2"/>
      <c r="J37" s="2"/>
      <c r="K37" s="2"/>
      <c r="L37" s="2"/>
      <c r="M37" s="2"/>
      <c r="N37" s="2"/>
      <c r="O37" s="2"/>
      <c r="P37" s="2"/>
      <c r="Q37" s="177"/>
    </row>
    <row r="38" spans="2:17" x14ac:dyDescent="0.25">
      <c r="B38" s="176"/>
      <c r="C38" s="2"/>
      <c r="D38" s="2"/>
      <c r="E38" s="2"/>
      <c r="F38" s="2"/>
      <c r="G38" s="2"/>
      <c r="H38" s="2"/>
      <c r="I38" s="2"/>
      <c r="J38" s="2"/>
      <c r="K38" s="2"/>
      <c r="L38" s="2"/>
      <c r="M38" s="2"/>
      <c r="N38" s="2"/>
      <c r="O38" s="2"/>
      <c r="P38" s="2"/>
      <c r="Q38" s="177"/>
    </row>
    <row r="39" spans="2:17" x14ac:dyDescent="0.25">
      <c r="B39" s="176"/>
      <c r="C39" s="2"/>
      <c r="D39" s="2"/>
      <c r="E39" s="2"/>
      <c r="F39" s="2"/>
      <c r="G39" s="2"/>
      <c r="H39" s="2"/>
      <c r="I39" s="2"/>
      <c r="J39" s="2"/>
      <c r="K39" s="2"/>
      <c r="L39" s="2"/>
      <c r="M39" s="2"/>
      <c r="N39" s="2"/>
      <c r="O39" s="2"/>
      <c r="P39" s="2"/>
      <c r="Q39" s="177"/>
    </row>
    <row r="40" spans="2:17" x14ac:dyDescent="0.25">
      <c r="B40" s="176"/>
      <c r="C40" s="2"/>
      <c r="D40" s="2"/>
      <c r="E40" s="2"/>
      <c r="F40" s="2"/>
      <c r="G40" s="2"/>
      <c r="H40" s="2"/>
      <c r="I40" s="2"/>
      <c r="J40" s="2"/>
      <c r="K40" s="2"/>
      <c r="L40" s="2"/>
      <c r="M40" s="2"/>
      <c r="N40" s="2"/>
      <c r="O40" s="2"/>
      <c r="P40" s="2"/>
      <c r="Q40" s="177"/>
    </row>
    <row r="41" spans="2:17" x14ac:dyDescent="0.25">
      <c r="B41" s="176"/>
      <c r="C41" s="2"/>
      <c r="D41" s="2"/>
      <c r="E41" s="2"/>
      <c r="F41" s="2"/>
      <c r="G41" s="2"/>
      <c r="H41" s="2"/>
      <c r="I41" s="2"/>
      <c r="J41" s="2"/>
      <c r="K41" s="2"/>
      <c r="L41" s="2"/>
      <c r="M41" s="2"/>
      <c r="N41" s="2"/>
      <c r="O41" s="2"/>
      <c r="P41" s="2"/>
      <c r="Q41" s="177"/>
    </row>
    <row r="42" spans="2:17" x14ac:dyDescent="0.25">
      <c r="B42" s="176"/>
      <c r="C42" s="2"/>
      <c r="D42" s="2"/>
      <c r="E42" s="2"/>
      <c r="F42" s="2"/>
      <c r="G42" s="2"/>
      <c r="H42" s="2"/>
      <c r="I42" s="2"/>
      <c r="J42" s="2"/>
      <c r="K42" s="2"/>
      <c r="L42" s="2"/>
      <c r="M42" s="2"/>
      <c r="N42" s="2"/>
      <c r="O42" s="2"/>
      <c r="P42" s="2"/>
      <c r="Q42" s="177"/>
    </row>
    <row r="43" spans="2:17" ht="15.75" thickBot="1" x14ac:dyDescent="0.3">
      <c r="B43" s="178"/>
      <c r="C43" s="179"/>
      <c r="D43" s="179"/>
      <c r="E43" s="179"/>
      <c r="F43" s="179"/>
      <c r="G43" s="179"/>
      <c r="H43" s="179"/>
      <c r="I43" s="179"/>
      <c r="J43" s="179"/>
      <c r="K43" s="179"/>
      <c r="L43" s="179"/>
      <c r="M43" s="179"/>
      <c r="N43" s="179"/>
      <c r="O43" s="179"/>
      <c r="P43" s="179"/>
      <c r="Q43" s="180"/>
    </row>
    <row r="44" spans="2:17" ht="6.75" customHeight="1" thickTop="1" x14ac:dyDescent="0.25"/>
  </sheetData>
  <mergeCells count="1">
    <mergeCell ref="B2:Q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B1:Q44"/>
  <sheetViews>
    <sheetView showGridLines="0" workbookViewId="0"/>
  </sheetViews>
  <sheetFormatPr baseColWidth="10" defaultRowHeight="15" x14ac:dyDescent="0.25"/>
  <cols>
    <col min="1" max="2" width="1.7109375" customWidth="1"/>
    <col min="17" max="17" width="1.85546875" customWidth="1"/>
    <col min="18" max="18" width="1.7109375" customWidth="1"/>
  </cols>
  <sheetData>
    <row r="1" spans="2:17" ht="6.75" customHeight="1" thickBot="1" x14ac:dyDescent="0.3"/>
    <row r="2" spans="2:17" ht="27" customHeight="1" thickTop="1" x14ac:dyDescent="0.25">
      <c r="B2" s="225" t="s">
        <v>335</v>
      </c>
      <c r="C2" s="226"/>
      <c r="D2" s="226"/>
      <c r="E2" s="226"/>
      <c r="F2" s="226"/>
      <c r="G2" s="226"/>
      <c r="H2" s="226"/>
      <c r="I2" s="226"/>
      <c r="J2" s="226"/>
      <c r="K2" s="226"/>
      <c r="L2" s="226"/>
      <c r="M2" s="226"/>
      <c r="N2" s="226"/>
      <c r="O2" s="226"/>
      <c r="P2" s="226"/>
      <c r="Q2" s="227"/>
    </row>
    <row r="3" spans="2:17" x14ac:dyDescent="0.25">
      <c r="B3" s="171"/>
      <c r="C3" s="2"/>
      <c r="D3" s="2"/>
      <c r="E3" s="2"/>
      <c r="F3" s="2"/>
      <c r="G3" s="2"/>
      <c r="H3" s="2"/>
      <c r="I3" s="2"/>
      <c r="J3" s="2"/>
      <c r="K3" s="2"/>
      <c r="L3" s="2"/>
      <c r="M3" s="2"/>
      <c r="N3" s="2"/>
      <c r="O3" s="2"/>
      <c r="P3" s="2"/>
      <c r="Q3" s="172"/>
    </row>
    <row r="4" spans="2:17" x14ac:dyDescent="0.25">
      <c r="B4" s="171"/>
      <c r="C4" s="2"/>
      <c r="D4" s="2"/>
      <c r="E4" s="2"/>
      <c r="F4" s="2"/>
      <c r="G4" s="2"/>
      <c r="H4" s="2"/>
      <c r="I4" s="2"/>
      <c r="J4" s="2"/>
      <c r="K4" s="2"/>
      <c r="L4" s="2"/>
      <c r="M4" s="2"/>
      <c r="N4" s="2"/>
      <c r="O4" s="2"/>
      <c r="P4" s="2"/>
      <c r="Q4" s="172"/>
    </row>
    <row r="5" spans="2:17" x14ac:dyDescent="0.25">
      <c r="B5" s="171"/>
      <c r="C5" s="2"/>
      <c r="D5" s="2"/>
      <c r="E5" s="2"/>
      <c r="F5" s="2"/>
      <c r="G5" s="2"/>
      <c r="H5" s="2"/>
      <c r="I5" s="2"/>
      <c r="J5" s="2"/>
      <c r="K5" s="2"/>
      <c r="L5" s="2"/>
      <c r="M5" s="2"/>
      <c r="N5" s="2"/>
      <c r="O5" s="2"/>
      <c r="P5" s="2"/>
      <c r="Q5" s="172"/>
    </row>
    <row r="6" spans="2:17" x14ac:dyDescent="0.25">
      <c r="B6" s="171"/>
      <c r="C6" s="2"/>
      <c r="D6" s="2"/>
      <c r="E6" s="2"/>
      <c r="F6" s="2"/>
      <c r="G6" s="2"/>
      <c r="H6" s="2"/>
      <c r="I6" s="2"/>
      <c r="J6" s="2"/>
      <c r="K6" s="2"/>
      <c r="L6" s="2"/>
      <c r="M6" s="2"/>
      <c r="N6" s="2"/>
      <c r="O6" s="2"/>
      <c r="P6" s="2"/>
      <c r="Q6" s="172"/>
    </row>
    <row r="7" spans="2:17" x14ac:dyDescent="0.25">
      <c r="B7" s="171"/>
      <c r="C7" s="2"/>
      <c r="D7" s="2"/>
      <c r="E7" s="2"/>
      <c r="F7" s="2"/>
      <c r="G7" s="2"/>
      <c r="H7" s="2"/>
      <c r="I7" s="2"/>
      <c r="J7" s="2"/>
      <c r="K7" s="2"/>
      <c r="L7" s="2"/>
      <c r="M7" s="2"/>
      <c r="N7" s="2"/>
      <c r="O7" s="2"/>
      <c r="P7" s="2"/>
      <c r="Q7" s="172"/>
    </row>
    <row r="8" spans="2:17" x14ac:dyDescent="0.25">
      <c r="B8" s="171"/>
      <c r="C8" s="2"/>
      <c r="D8" s="2"/>
      <c r="E8" s="2"/>
      <c r="F8" s="2"/>
      <c r="G8" s="2"/>
      <c r="H8" s="2"/>
      <c r="I8" s="2"/>
      <c r="J8" s="2"/>
      <c r="K8" s="2"/>
      <c r="L8" s="2"/>
      <c r="M8" s="2"/>
      <c r="N8" s="2"/>
      <c r="O8" s="2"/>
      <c r="P8" s="2"/>
      <c r="Q8" s="172"/>
    </row>
    <row r="9" spans="2:17" x14ac:dyDescent="0.25">
      <c r="B9" s="171"/>
      <c r="C9" s="2"/>
      <c r="D9" s="2"/>
      <c r="E9" s="2"/>
      <c r="F9" s="2"/>
      <c r="G9" s="2"/>
      <c r="H9" s="2"/>
      <c r="I9" s="2"/>
      <c r="J9" s="2"/>
      <c r="K9" s="2"/>
      <c r="L9" s="2"/>
      <c r="M9" s="2"/>
      <c r="N9" s="2"/>
      <c r="O9" s="2"/>
      <c r="P9" s="2"/>
      <c r="Q9" s="172"/>
    </row>
    <row r="10" spans="2:17" x14ac:dyDescent="0.25">
      <c r="B10" s="171"/>
      <c r="C10" s="2"/>
      <c r="D10" s="2"/>
      <c r="E10" s="2"/>
      <c r="F10" s="2"/>
      <c r="G10" s="2"/>
      <c r="H10" s="2"/>
      <c r="I10" s="2"/>
      <c r="J10" s="2"/>
      <c r="K10" s="2"/>
      <c r="L10" s="2"/>
      <c r="M10" s="2"/>
      <c r="N10" s="2"/>
      <c r="O10" s="2"/>
      <c r="P10" s="2"/>
      <c r="Q10" s="172"/>
    </row>
    <row r="11" spans="2:17" x14ac:dyDescent="0.25">
      <c r="B11" s="171"/>
      <c r="C11" s="2"/>
      <c r="D11" s="2"/>
      <c r="E11" s="2"/>
      <c r="F11" s="2"/>
      <c r="G11" s="2"/>
      <c r="H11" s="2"/>
      <c r="I11" s="2"/>
      <c r="J11" s="2"/>
      <c r="K11" s="2"/>
      <c r="L11" s="2"/>
      <c r="M11" s="2"/>
      <c r="N11" s="2"/>
      <c r="O11" s="2"/>
      <c r="P11" s="2"/>
      <c r="Q11" s="172"/>
    </row>
    <row r="12" spans="2:17" x14ac:dyDescent="0.25">
      <c r="B12" s="171"/>
      <c r="C12" s="2"/>
      <c r="D12" s="2"/>
      <c r="E12" s="2"/>
      <c r="F12" s="2"/>
      <c r="G12" s="2"/>
      <c r="H12" s="2"/>
      <c r="I12" s="2"/>
      <c r="J12" s="2"/>
      <c r="K12" s="2"/>
      <c r="L12" s="2"/>
      <c r="M12" s="2"/>
      <c r="N12" s="2"/>
      <c r="O12" s="2"/>
      <c r="P12" s="2"/>
      <c r="Q12" s="172"/>
    </row>
    <row r="13" spans="2:17" x14ac:dyDescent="0.25">
      <c r="B13" s="171"/>
      <c r="C13" s="2"/>
      <c r="D13" s="2"/>
      <c r="E13" s="2"/>
      <c r="F13" s="2"/>
      <c r="G13" s="2"/>
      <c r="H13" s="2"/>
      <c r="I13" s="2"/>
      <c r="J13" s="2"/>
      <c r="K13" s="2"/>
      <c r="L13" s="2"/>
      <c r="M13" s="2"/>
      <c r="N13" s="2"/>
      <c r="O13" s="2"/>
      <c r="P13" s="2"/>
      <c r="Q13" s="172"/>
    </row>
    <row r="14" spans="2:17" x14ac:dyDescent="0.25">
      <c r="B14" s="171"/>
      <c r="C14" s="2"/>
      <c r="D14" s="2"/>
      <c r="E14" s="2"/>
      <c r="F14" s="2"/>
      <c r="G14" s="2"/>
      <c r="H14" s="2"/>
      <c r="I14" s="2"/>
      <c r="J14" s="2"/>
      <c r="K14" s="2"/>
      <c r="L14" s="2"/>
      <c r="M14" s="2"/>
      <c r="N14" s="2"/>
      <c r="O14" s="2"/>
      <c r="P14" s="2"/>
      <c r="Q14" s="172"/>
    </row>
    <row r="15" spans="2:17" x14ac:dyDescent="0.25">
      <c r="B15" s="171"/>
      <c r="C15" s="2"/>
      <c r="D15" s="2"/>
      <c r="E15" s="2"/>
      <c r="F15" s="2"/>
      <c r="G15" s="2"/>
      <c r="H15" s="2"/>
      <c r="I15" s="2"/>
      <c r="J15" s="2"/>
      <c r="K15" s="2"/>
      <c r="L15" s="2"/>
      <c r="M15" s="2"/>
      <c r="N15" s="2"/>
      <c r="O15" s="2"/>
      <c r="P15" s="2"/>
      <c r="Q15" s="172"/>
    </row>
    <row r="16" spans="2:17" x14ac:dyDescent="0.25">
      <c r="B16" s="171"/>
      <c r="C16" s="2"/>
      <c r="D16" s="2"/>
      <c r="E16" s="2"/>
      <c r="F16" s="2"/>
      <c r="G16" s="2"/>
      <c r="H16" s="2"/>
      <c r="I16" s="2"/>
      <c r="J16" s="2"/>
      <c r="K16" s="2"/>
      <c r="L16" s="2"/>
      <c r="M16" s="2"/>
      <c r="N16" s="2"/>
      <c r="O16" s="2"/>
      <c r="P16" s="2"/>
      <c r="Q16" s="172"/>
    </row>
    <row r="17" spans="2:17" x14ac:dyDescent="0.25">
      <c r="B17" s="171"/>
      <c r="C17" s="2"/>
      <c r="D17" s="2"/>
      <c r="E17" s="2"/>
      <c r="F17" s="2"/>
      <c r="G17" s="2"/>
      <c r="H17" s="2"/>
      <c r="I17" s="2"/>
      <c r="J17" s="2"/>
      <c r="K17" s="2"/>
      <c r="L17" s="2"/>
      <c r="M17" s="2"/>
      <c r="N17" s="2"/>
      <c r="O17" s="2"/>
      <c r="P17" s="2"/>
      <c r="Q17" s="172"/>
    </row>
    <row r="18" spans="2:17" x14ac:dyDescent="0.25">
      <c r="B18" s="171"/>
      <c r="C18" s="2"/>
      <c r="D18" s="2"/>
      <c r="E18" s="2"/>
      <c r="F18" s="2"/>
      <c r="G18" s="2"/>
      <c r="H18" s="2"/>
      <c r="I18" s="2"/>
      <c r="J18" s="2"/>
      <c r="K18" s="2"/>
      <c r="L18" s="2"/>
      <c r="M18" s="2"/>
      <c r="N18" s="2"/>
      <c r="O18" s="2"/>
      <c r="P18" s="2"/>
      <c r="Q18" s="172"/>
    </row>
    <row r="19" spans="2:17" x14ac:dyDescent="0.25">
      <c r="B19" s="171"/>
      <c r="C19" s="2"/>
      <c r="D19" s="2"/>
      <c r="E19" s="2"/>
      <c r="F19" s="2"/>
      <c r="G19" s="2"/>
      <c r="H19" s="2"/>
      <c r="I19" s="2"/>
      <c r="J19" s="2"/>
      <c r="K19" s="2"/>
      <c r="L19" s="2"/>
      <c r="M19" s="2"/>
      <c r="N19" s="2"/>
      <c r="O19" s="2"/>
      <c r="P19" s="2"/>
      <c r="Q19" s="172"/>
    </row>
    <row r="20" spans="2:17" x14ac:dyDescent="0.25">
      <c r="B20" s="171"/>
      <c r="C20" s="2"/>
      <c r="D20" s="2"/>
      <c r="E20" s="2"/>
      <c r="F20" s="2"/>
      <c r="G20" s="2"/>
      <c r="H20" s="2"/>
      <c r="I20" s="2"/>
      <c r="J20" s="2"/>
      <c r="K20" s="2"/>
      <c r="L20" s="2"/>
      <c r="M20" s="2"/>
      <c r="N20" s="2"/>
      <c r="O20" s="2"/>
      <c r="P20" s="2"/>
      <c r="Q20" s="172"/>
    </row>
    <row r="21" spans="2:17" x14ac:dyDescent="0.25">
      <c r="B21" s="171"/>
      <c r="C21" s="2"/>
      <c r="D21" s="2"/>
      <c r="E21" s="2"/>
      <c r="F21" s="2"/>
      <c r="G21" s="2"/>
      <c r="H21" s="2"/>
      <c r="I21" s="2"/>
      <c r="J21" s="2"/>
      <c r="K21" s="2"/>
      <c r="L21" s="2"/>
      <c r="M21" s="2"/>
      <c r="N21" s="2"/>
      <c r="O21" s="2"/>
      <c r="P21" s="2"/>
      <c r="Q21" s="172"/>
    </row>
    <row r="22" spans="2:17" x14ac:dyDescent="0.25">
      <c r="B22" s="171"/>
      <c r="C22" s="2"/>
      <c r="D22" s="2"/>
      <c r="E22" s="2"/>
      <c r="F22" s="2"/>
      <c r="G22" s="2"/>
      <c r="H22" s="2"/>
      <c r="I22" s="2"/>
      <c r="J22" s="2"/>
      <c r="K22" s="2"/>
      <c r="L22" s="2"/>
      <c r="M22" s="2"/>
      <c r="N22" s="2"/>
      <c r="O22" s="2"/>
      <c r="P22" s="2"/>
      <c r="Q22" s="172"/>
    </row>
    <row r="23" spans="2:17" x14ac:dyDescent="0.25">
      <c r="B23" s="171"/>
      <c r="C23" s="2"/>
      <c r="D23" s="2"/>
      <c r="E23" s="2"/>
      <c r="F23" s="2"/>
      <c r="G23" s="2"/>
      <c r="H23" s="2"/>
      <c r="I23" s="2"/>
      <c r="J23" s="2"/>
      <c r="K23" s="2"/>
      <c r="L23" s="2"/>
      <c r="M23" s="2"/>
      <c r="N23" s="2"/>
      <c r="O23" s="2"/>
      <c r="P23" s="2"/>
      <c r="Q23" s="172"/>
    </row>
    <row r="24" spans="2:17" x14ac:dyDescent="0.25">
      <c r="B24" s="171"/>
      <c r="C24" s="2"/>
      <c r="D24" s="2"/>
      <c r="E24" s="2"/>
      <c r="F24" s="2"/>
      <c r="G24" s="2"/>
      <c r="H24" s="2"/>
      <c r="I24" s="2"/>
      <c r="J24" s="2"/>
      <c r="K24" s="2"/>
      <c r="L24" s="2"/>
      <c r="M24" s="2"/>
      <c r="N24" s="2"/>
      <c r="O24" s="2"/>
      <c r="P24" s="2"/>
      <c r="Q24" s="172"/>
    </row>
    <row r="25" spans="2:17" x14ac:dyDescent="0.25">
      <c r="B25" s="171"/>
      <c r="C25" s="2"/>
      <c r="D25" s="2"/>
      <c r="E25" s="2"/>
      <c r="F25" s="2"/>
      <c r="G25" s="2"/>
      <c r="H25" s="2"/>
      <c r="I25" s="2"/>
      <c r="J25" s="2"/>
      <c r="K25" s="2"/>
      <c r="L25" s="2"/>
      <c r="M25" s="2"/>
      <c r="N25" s="2"/>
      <c r="O25" s="2"/>
      <c r="P25" s="2"/>
      <c r="Q25" s="172"/>
    </row>
    <row r="26" spans="2:17" x14ac:dyDescent="0.25">
      <c r="B26" s="171"/>
      <c r="C26" s="2"/>
      <c r="D26" s="2"/>
      <c r="E26" s="2"/>
      <c r="F26" s="2"/>
      <c r="G26" s="2"/>
      <c r="H26" s="2"/>
      <c r="I26" s="2"/>
      <c r="J26" s="2"/>
      <c r="K26" s="2"/>
      <c r="L26" s="2"/>
      <c r="M26" s="2"/>
      <c r="N26" s="2"/>
      <c r="O26" s="2"/>
      <c r="P26" s="2"/>
      <c r="Q26" s="172"/>
    </row>
    <row r="27" spans="2:17" x14ac:dyDescent="0.25">
      <c r="B27" s="171"/>
      <c r="C27" s="2"/>
      <c r="D27" s="2"/>
      <c r="E27" s="2"/>
      <c r="F27" s="2"/>
      <c r="G27" s="2"/>
      <c r="H27" s="2"/>
      <c r="I27" s="2"/>
      <c r="J27" s="2"/>
      <c r="K27" s="2"/>
      <c r="L27" s="2"/>
      <c r="M27" s="2"/>
      <c r="N27" s="2"/>
      <c r="O27" s="2"/>
      <c r="P27" s="2"/>
      <c r="Q27" s="172"/>
    </row>
    <row r="28" spans="2:17" x14ac:dyDescent="0.25">
      <c r="B28" s="171"/>
      <c r="C28" s="2"/>
      <c r="D28" s="2"/>
      <c r="E28" s="2"/>
      <c r="F28" s="2"/>
      <c r="G28" s="2"/>
      <c r="H28" s="2"/>
      <c r="I28" s="2"/>
      <c r="J28" s="2"/>
      <c r="K28" s="2"/>
      <c r="L28" s="2"/>
      <c r="M28" s="2"/>
      <c r="N28" s="2"/>
      <c r="O28" s="2"/>
      <c r="P28" s="2"/>
      <c r="Q28" s="172"/>
    </row>
    <row r="29" spans="2:17" x14ac:dyDescent="0.25">
      <c r="B29" s="171"/>
      <c r="C29" s="2"/>
      <c r="D29" s="2"/>
      <c r="E29" s="2"/>
      <c r="F29" s="2"/>
      <c r="G29" s="2"/>
      <c r="H29" s="2"/>
      <c r="I29" s="2"/>
      <c r="J29" s="2"/>
      <c r="K29" s="2"/>
      <c r="L29" s="2"/>
      <c r="M29" s="2"/>
      <c r="N29" s="2"/>
      <c r="O29" s="2"/>
      <c r="P29" s="2"/>
      <c r="Q29" s="172"/>
    </row>
    <row r="30" spans="2:17" x14ac:dyDescent="0.25">
      <c r="B30" s="171"/>
      <c r="C30" s="2"/>
      <c r="D30" s="2"/>
      <c r="E30" s="2"/>
      <c r="F30" s="2"/>
      <c r="G30" s="2"/>
      <c r="H30" s="2"/>
      <c r="I30" s="2"/>
      <c r="J30" s="2"/>
      <c r="K30" s="2"/>
      <c r="L30" s="2"/>
      <c r="M30" s="2"/>
      <c r="N30" s="2"/>
      <c r="O30" s="2"/>
      <c r="P30" s="2"/>
      <c r="Q30" s="172"/>
    </row>
    <row r="31" spans="2:17" x14ac:dyDescent="0.25">
      <c r="B31" s="171"/>
      <c r="C31" s="2"/>
      <c r="D31" s="2"/>
      <c r="E31" s="2"/>
      <c r="F31" s="2"/>
      <c r="G31" s="2"/>
      <c r="H31" s="2"/>
      <c r="I31" s="2"/>
      <c r="J31" s="2"/>
      <c r="K31" s="2"/>
      <c r="L31" s="2"/>
      <c r="M31" s="2"/>
      <c r="N31" s="2"/>
      <c r="O31" s="2"/>
      <c r="P31" s="2"/>
      <c r="Q31" s="172"/>
    </row>
    <row r="32" spans="2:17" x14ac:dyDescent="0.25">
      <c r="B32" s="171"/>
      <c r="C32" s="2"/>
      <c r="D32" s="2"/>
      <c r="E32" s="2"/>
      <c r="F32" s="2"/>
      <c r="G32" s="2"/>
      <c r="H32" s="2"/>
      <c r="I32" s="2"/>
      <c r="J32" s="2"/>
      <c r="K32" s="2"/>
      <c r="L32" s="2"/>
      <c r="M32" s="2"/>
      <c r="N32" s="2"/>
      <c r="O32" s="2"/>
      <c r="P32" s="2"/>
      <c r="Q32" s="172"/>
    </row>
    <row r="33" spans="2:17" x14ac:dyDescent="0.25">
      <c r="B33" s="171"/>
      <c r="C33" s="2"/>
      <c r="D33" s="2"/>
      <c r="E33" s="2"/>
      <c r="F33" s="2"/>
      <c r="G33" s="2"/>
      <c r="H33" s="2"/>
      <c r="I33" s="2"/>
      <c r="J33" s="2"/>
      <c r="K33" s="2"/>
      <c r="L33" s="2"/>
      <c r="M33" s="2"/>
      <c r="N33" s="2"/>
      <c r="O33" s="2"/>
      <c r="P33" s="2"/>
      <c r="Q33" s="172"/>
    </row>
    <row r="34" spans="2:17" x14ac:dyDescent="0.25">
      <c r="B34" s="171"/>
      <c r="C34" s="2"/>
      <c r="D34" s="2"/>
      <c r="E34" s="2"/>
      <c r="F34" s="2"/>
      <c r="G34" s="2"/>
      <c r="H34" s="2"/>
      <c r="I34" s="2"/>
      <c r="J34" s="2"/>
      <c r="K34" s="2"/>
      <c r="L34" s="2"/>
      <c r="M34" s="2"/>
      <c r="N34" s="2"/>
      <c r="O34" s="2"/>
      <c r="P34" s="2"/>
      <c r="Q34" s="172"/>
    </row>
    <row r="35" spans="2:17" x14ac:dyDescent="0.25">
      <c r="B35" s="171"/>
      <c r="C35" s="2"/>
      <c r="D35" s="2"/>
      <c r="E35" s="2"/>
      <c r="F35" s="2"/>
      <c r="G35" s="2"/>
      <c r="H35" s="2"/>
      <c r="I35" s="2"/>
      <c r="J35" s="2"/>
      <c r="K35" s="2"/>
      <c r="L35" s="2"/>
      <c r="M35" s="2"/>
      <c r="N35" s="2"/>
      <c r="O35" s="2"/>
      <c r="P35" s="2"/>
      <c r="Q35" s="172"/>
    </row>
    <row r="36" spans="2:17" x14ac:dyDescent="0.25">
      <c r="B36" s="171"/>
      <c r="C36" s="2"/>
      <c r="D36" s="2"/>
      <c r="E36" s="2"/>
      <c r="F36" s="2"/>
      <c r="G36" s="2"/>
      <c r="H36" s="2"/>
      <c r="I36" s="2"/>
      <c r="J36" s="2"/>
      <c r="K36" s="2"/>
      <c r="L36" s="2"/>
      <c r="M36" s="2"/>
      <c r="N36" s="2"/>
      <c r="O36" s="2"/>
      <c r="P36" s="2"/>
      <c r="Q36" s="172"/>
    </row>
    <row r="37" spans="2:17" x14ac:dyDescent="0.25">
      <c r="B37" s="171"/>
      <c r="C37" s="2"/>
      <c r="D37" s="2"/>
      <c r="E37" s="2"/>
      <c r="F37" s="2"/>
      <c r="G37" s="2"/>
      <c r="H37" s="2"/>
      <c r="I37" s="2"/>
      <c r="J37" s="2"/>
      <c r="K37" s="2"/>
      <c r="L37" s="2"/>
      <c r="M37" s="2"/>
      <c r="N37" s="2"/>
      <c r="O37" s="2"/>
      <c r="P37" s="2"/>
      <c r="Q37" s="172"/>
    </row>
    <row r="38" spans="2:17" x14ac:dyDescent="0.25">
      <c r="B38" s="171"/>
      <c r="C38" s="2"/>
      <c r="D38" s="2"/>
      <c r="E38" s="2"/>
      <c r="F38" s="2"/>
      <c r="G38" s="2"/>
      <c r="H38" s="2"/>
      <c r="I38" s="2"/>
      <c r="J38" s="2"/>
      <c r="K38" s="2"/>
      <c r="L38" s="2"/>
      <c r="M38" s="2"/>
      <c r="N38" s="2"/>
      <c r="O38" s="2"/>
      <c r="P38" s="2"/>
      <c r="Q38" s="172"/>
    </row>
    <row r="39" spans="2:17" x14ac:dyDescent="0.25">
      <c r="B39" s="171"/>
      <c r="C39" s="2"/>
      <c r="D39" s="2"/>
      <c r="E39" s="2"/>
      <c r="F39" s="2"/>
      <c r="G39" s="2"/>
      <c r="H39" s="2"/>
      <c r="I39" s="2"/>
      <c r="J39" s="2"/>
      <c r="K39" s="2"/>
      <c r="L39" s="2"/>
      <c r="M39" s="2"/>
      <c r="N39" s="2"/>
      <c r="O39" s="2"/>
      <c r="P39" s="2"/>
      <c r="Q39" s="172"/>
    </row>
    <row r="40" spans="2:17" x14ac:dyDescent="0.25">
      <c r="B40" s="171"/>
      <c r="C40" s="2"/>
      <c r="D40" s="2"/>
      <c r="E40" s="2"/>
      <c r="F40" s="2"/>
      <c r="G40" s="2"/>
      <c r="H40" s="2"/>
      <c r="I40" s="2"/>
      <c r="J40" s="2"/>
      <c r="K40" s="2"/>
      <c r="L40" s="2"/>
      <c r="M40" s="2"/>
      <c r="N40" s="2"/>
      <c r="O40" s="2"/>
      <c r="P40" s="2"/>
      <c r="Q40" s="172"/>
    </row>
    <row r="41" spans="2:17" x14ac:dyDescent="0.25">
      <c r="B41" s="171"/>
      <c r="C41" s="2"/>
      <c r="D41" s="2"/>
      <c r="E41" s="2"/>
      <c r="F41" s="2"/>
      <c r="G41" s="2"/>
      <c r="H41" s="2"/>
      <c r="I41" s="2"/>
      <c r="J41" s="2"/>
      <c r="K41" s="2"/>
      <c r="L41" s="2"/>
      <c r="M41" s="2"/>
      <c r="N41" s="2"/>
      <c r="O41" s="2"/>
      <c r="P41" s="2"/>
      <c r="Q41" s="172"/>
    </row>
    <row r="42" spans="2:17" x14ac:dyDescent="0.25">
      <c r="B42" s="171"/>
      <c r="C42" s="2"/>
      <c r="D42" s="2"/>
      <c r="E42" s="2"/>
      <c r="F42" s="2"/>
      <c r="G42" s="2"/>
      <c r="H42" s="2"/>
      <c r="I42" s="2"/>
      <c r="J42" s="2"/>
      <c r="K42" s="2"/>
      <c r="L42" s="2"/>
      <c r="M42" s="2"/>
      <c r="N42" s="2"/>
      <c r="O42" s="2"/>
      <c r="P42" s="2"/>
      <c r="Q42" s="172"/>
    </row>
    <row r="43" spans="2:17" ht="15.75" thickBot="1" x14ac:dyDescent="0.3">
      <c r="B43" s="173"/>
      <c r="C43" s="174"/>
      <c r="D43" s="174"/>
      <c r="E43" s="174"/>
      <c r="F43" s="174"/>
      <c r="G43" s="174"/>
      <c r="H43" s="174"/>
      <c r="I43" s="174"/>
      <c r="J43" s="174"/>
      <c r="K43" s="174"/>
      <c r="L43" s="174"/>
      <c r="M43" s="174"/>
      <c r="N43" s="174"/>
      <c r="O43" s="174"/>
      <c r="P43" s="174"/>
      <c r="Q43" s="175"/>
    </row>
    <row r="44" spans="2:17" ht="6.75" customHeight="1" thickTop="1" x14ac:dyDescent="0.25"/>
  </sheetData>
  <mergeCells count="1">
    <mergeCell ref="B2:Q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Analyse DMAAC</vt:lpstr>
      <vt:lpstr>Liste des causes principales</vt:lpstr>
      <vt:lpstr>Liste effets anomalies</vt:lpstr>
      <vt:lpstr>Synthese 5M Bis</vt:lpstr>
      <vt:lpstr>Synthese 5M</vt:lpstr>
      <vt:lpstr>AB - Methodes</vt:lpstr>
      <vt:lpstr>AB - Milieu</vt:lpstr>
      <vt:lpstr>AB - Personnel</vt:lpstr>
      <vt:lpstr>AB - Materiel</vt:lpstr>
      <vt:lpstr>AB - Matiere</vt:lpstr>
      <vt:lpstr>Arbre des cause</vt:lpstr>
      <vt:lpstr>Diagramme Ikishawa Bis</vt:lpstr>
      <vt:lpstr>Diagramme Ikishawa</vt:lpstr>
      <vt:lpstr>Analyse défaillance</vt:lpstr>
      <vt:lpstr>Interruption de service</vt:lpstr>
      <vt:lpstr>Matrice Eisenhower</vt:lpstr>
      <vt:lpstr>Prévision</vt:lpstr>
      <vt:lpstr>Inventaire</vt:lpstr>
      <vt:lpstr>Existant</vt:lpstr>
      <vt:lpstr>Site champFleuri</vt:lpstr>
      <vt:lpstr>Site Vaulx-Milieu</vt:lpstr>
      <vt:lpstr>Infrastructure SAS</vt:lpstr>
    </vt:vector>
  </TitlesOfParts>
  <Company>EDF ENR PWT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MONNERY Fabien</dc:creator>
  <cp:lastModifiedBy>MONNERY Fabien</cp:lastModifiedBy>
  <dcterms:created xsi:type="dcterms:W3CDTF">2015-01-11T10:32:43Z</dcterms:created>
  <dcterms:modified xsi:type="dcterms:W3CDTF">2015-01-25T18:29:07Z</dcterms:modified>
</cp:coreProperties>
</file>