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U:\Informatique\SI-Commun\GMAO\Evolutions\Evol 2013-02 Version 10\1 - Spécifications\1 - Maîtrise d'ouvrage\1 - Spécifications\Archives\Conception\"/>
    </mc:Choice>
  </mc:AlternateContent>
  <bookViews>
    <workbookView xWindow="240" yWindow="75" windowWidth="20115" windowHeight="7995" firstSheet="5" activeTab="5"/>
  </bookViews>
  <sheets>
    <sheet name="Diagramme besoin" sheetId="1" r:id="rId1"/>
    <sheet name="Définition besoins" sheetId="2" r:id="rId2"/>
    <sheet name="Liste des documents référence" sheetId="3" r:id="rId3"/>
    <sheet name="Diagramme CU" sheetId="4" r:id="rId4"/>
    <sheet name="Diagramme navigation" sheetId="6" r:id="rId5"/>
    <sheet name="Diagramme activité intervention" sheetId="7" r:id="rId6"/>
    <sheet name="Phase conception" sheetId="8" r:id="rId7"/>
    <sheet name="Perimetre fonctionnel" sheetId="9" r:id="rId8"/>
    <sheet name="Sommaire semi brut" sheetId="10" r:id="rId9"/>
    <sheet name="Sommaire net" sheetId="11" r:id="rId10"/>
    <sheet name="Indicateurs TRS" sheetId="12" r:id="rId11"/>
    <sheet name="Diagramme d'activités Planif" sheetId="13" r:id="rId12"/>
    <sheet name="Reporting" sheetId="14" r:id="rId13"/>
    <sheet name="Inter." sheetId="15" r:id="rId14"/>
    <sheet name="Tps Realisation" sheetId="16" r:id="rId15"/>
    <sheet name="Tps Arret" sheetId="17" r:id="rId16"/>
  </sheets>
  <calcPr calcId="152511"/>
</workbook>
</file>

<file path=xl/calcChain.xml><?xml version="1.0" encoding="utf-8"?>
<calcChain xmlns="http://schemas.openxmlformats.org/spreadsheetml/2006/main">
  <c r="H80" i="15" l="1"/>
  <c r="L71" i="15" s="1"/>
  <c r="L73" i="15"/>
  <c r="AW71" i="15"/>
  <c r="BA71" i="15" s="1"/>
  <c r="AD71" i="15"/>
  <c r="AW67" i="15"/>
  <c r="AW73" i="15" s="1"/>
  <c r="BA73" i="15" s="1"/>
  <c r="AS49" i="15"/>
  <c r="AC49" i="15"/>
  <c r="AD73" i="15" s="1"/>
  <c r="J49" i="15"/>
  <c r="AD75" i="15" s="1"/>
  <c r="L67" i="15" l="1"/>
  <c r="P71" i="15" s="1"/>
  <c r="P73" i="15"/>
  <c r="AD67" i="15"/>
  <c r="AH73" i="15" s="1"/>
  <c r="H81" i="15"/>
  <c r="H2" i="10"/>
  <c r="AH75" i="15" l="1"/>
  <c r="AH71" i="15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1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B1" i="3"/>
</calcChain>
</file>

<file path=xl/sharedStrings.xml><?xml version="1.0" encoding="utf-8"?>
<sst xmlns="http://schemas.openxmlformats.org/spreadsheetml/2006/main" count="550" uniqueCount="390">
  <si>
    <t>Ergonomie</t>
  </si>
  <si>
    <t>Reporting</t>
  </si>
  <si>
    <t>Productivité</t>
  </si>
  <si>
    <t>Partage d'information</t>
  </si>
  <si>
    <t>Paramétrage</t>
  </si>
  <si>
    <t>Vélocité</t>
  </si>
  <si>
    <t>Empêcher</t>
  </si>
  <si>
    <t xml:space="preserve"> l'accès aux tables</t>
  </si>
  <si>
    <t>Maximiser le nombre</t>
  </si>
  <si>
    <t>d'éléments paramétrables</t>
  </si>
  <si>
    <t>Faciliter</t>
  </si>
  <si>
    <t>la navigation</t>
  </si>
  <si>
    <t xml:space="preserve">Simplifier </t>
  </si>
  <si>
    <t>l'utilisation</t>
  </si>
  <si>
    <t xml:space="preserve">Automatiser </t>
  </si>
  <si>
    <t>les actions répétitives</t>
  </si>
  <si>
    <t xml:space="preserve">Raccourcir </t>
  </si>
  <si>
    <t>les temps de saisie</t>
  </si>
  <si>
    <t xml:space="preserve">Pouvoir </t>
  </si>
  <si>
    <t>affecter des interventions</t>
  </si>
  <si>
    <t xml:space="preserve">Faciliter </t>
  </si>
  <si>
    <t>la recherche d'interventions</t>
  </si>
  <si>
    <t>Améliorer</t>
  </si>
  <si>
    <t>le modèle de données</t>
  </si>
  <si>
    <t xml:space="preserve">Affiner </t>
  </si>
  <si>
    <t>les critères de saisie</t>
  </si>
  <si>
    <t>les traitements</t>
  </si>
  <si>
    <t>Rendre</t>
  </si>
  <si>
    <t>l'application plus intuitive</t>
  </si>
  <si>
    <t>GMAO</t>
  </si>
  <si>
    <t>Version 10</t>
  </si>
  <si>
    <t>Axe</t>
  </si>
  <si>
    <t>Problème source</t>
  </si>
  <si>
    <t>Besoin associé</t>
  </si>
  <si>
    <t>Solution proposée</t>
  </si>
  <si>
    <t xml:space="preserve">L'application actuelle souffre d'une certaine impopularité en raison d'une interface peu intuitive et d'une utilisation peu évidente. De ce fait, le taux d'utilisation de l'application ne dépasse pas les 25% chez les intervenants. </t>
  </si>
  <si>
    <t>L'ergonomie de l'application doit se simplifier afin de devenir plus intuitive. 
L'utilisation de la GMAO doit être simple et son interface doit être suffisamment conviviale pour inciter à son utilisation.</t>
  </si>
  <si>
    <t>L'ergonomie de l'application s'est faite selon les standards Web :
 - Présentation claire et épurée (couleurs douces et nuances pastel), 
 - Design soigné modernisé (interface Office 2010), 
 - Navigation simple et intuitive (ruban applicatif Office 2010)</t>
  </si>
  <si>
    <t>Le responsable de la maintenance est limité dans ses reporting. Par exemple, les calculs de disponibilité opérationnelle ne prennent pas en compte les dépendances entre équipement.</t>
  </si>
  <si>
    <t>Le nouveau modèle de données doit être suffisamment découplé pour permettre une granularité très fine du découpage fonctionnel des interventions.</t>
  </si>
  <si>
    <t>Le modèle de données s'est construit sur la base du prédicat objet : 
 - Une table par entité. 
Les dépendances entre entités sont ainsi découplées, ce qui permet une combinatoire des paramètres de requête beaucoup plus importante pour le reporting.</t>
  </si>
  <si>
    <t>La gestion de la maintenance préventive nécessite de devoir effectuer des opérations manuelles (comme le basculement des DI) coûteuses en temps et fastidieuses.</t>
  </si>
  <si>
    <t>Pour améliorer la productivité de la maintenance préventive, les coordinateurs aimeraient pouvoir automatiser la gestion de la maintenance préventive</t>
  </si>
  <si>
    <t>La logique applicative de la programmation de la maintenance préventive sera déportée sur SQL Server et traitée par des tâches planifiées journalières.</t>
  </si>
  <si>
    <t>De nombreux intervenants qui utilisent l'application actuelle se plaignent de ne pas réussir à retrouver les interventions qu'ils ont créées ou traitées.</t>
  </si>
  <si>
    <t>L'application doit permettre d'améliorer le partage de l'information et surtout doit faciliter la recherche des interventions.</t>
  </si>
  <si>
    <t>De nombreuses fonctions de filtre seront développées pour faciliter au maximum les opérations de recherche. De plus, les filtres pourront être sauvegardés par chaque utilisateur.</t>
  </si>
  <si>
    <t>Les utilisateurs modifient les paramètres de l'application directement dans les tables, ce qui a engendré de regrettables erreurs…</t>
  </si>
  <si>
    <t>Le paramétrage de l'application doit se faire par des interfaces de saisie encadrées et doit contenir suffisamment de règles de gestion pour empêcher des paramétrages sources de dysfonctionnement.</t>
  </si>
  <si>
    <t>Tout un menu de l'application sera consacré au paramétrage. Chaque table de paramètre sera uniquement accessible par le biais d'un formulaire de saisie.</t>
  </si>
  <si>
    <t>Les utilisateurs se plaignent de la lenteur de certaines opérations (comme l'enregistrement d'actions d'interventions préventives)</t>
  </si>
  <si>
    <t>La programmation de certaines fonctions doit être simplifiée.</t>
  </si>
  <si>
    <t>Un maximum de fonctions seront déportées sur SQL Server (procédures stockées, triggers) et développées en Transact SQL. Cela permettra d'améliorer la rapidité car d'une part :
 - Cela permet de ne pas avoir recours au moteur jet d'Acces qui est moins performant que celui de SQL Server, 
 - Cela permet de ne pas avoir recours à VBA qui n'offre pas les meilleurs performances en gestion de données, 
 - Cela permet d'améliorer le traffic réseau en ne l'encombrant pas avec des requêtes volumineuses à répétition.</t>
  </si>
  <si>
    <t>0 - Réunion du 21-03-2013</t>
  </si>
  <si>
    <t>1 - Réunion du 10-04-2013</t>
  </si>
  <si>
    <t>10 - Réunion du 12-07-2013</t>
  </si>
  <si>
    <t>11 - Réunion du 16-07-2013</t>
  </si>
  <si>
    <t>12 - Réunion du 19-07-2013</t>
  </si>
  <si>
    <t>13 - Réunion du 22-07-2013</t>
  </si>
  <si>
    <t>14 - Réunion du 26-08-2013</t>
  </si>
  <si>
    <t>15 - Réunion du 03-09-2013</t>
  </si>
  <si>
    <t>16 - Réunion du 11-09-2013</t>
  </si>
  <si>
    <t>17 - Réunion du 19-09-2013</t>
  </si>
  <si>
    <t>18 - Formation du 20-09-2013</t>
  </si>
  <si>
    <t>19 - Réunion du 27-09-2013</t>
  </si>
  <si>
    <t>2 - Réunion du 22-05-2013</t>
  </si>
  <si>
    <t>20 - Réunion du 02-10-2013</t>
  </si>
  <si>
    <t>21 - Réunion du 09-10-2013</t>
  </si>
  <si>
    <t>22 - Réunion du 18-10-2013</t>
  </si>
  <si>
    <t>3 - Réunion du 31-05-2013</t>
  </si>
  <si>
    <t>4 - Réunion du 12-06-2013</t>
  </si>
  <si>
    <t>5 - Réunion du 13-06-2013</t>
  </si>
  <si>
    <t>6 - Réunion du 19-06-2013</t>
  </si>
  <si>
    <t>7 - Réunion du 21-06-2013</t>
  </si>
  <si>
    <t>8 - Réunion du 02-07-2013</t>
  </si>
  <si>
    <t>9 - Réunion du 05-07-2013</t>
  </si>
  <si>
    <t>CAS D'UTILISATION – APPLICATION GMAO</t>
  </si>
  <si>
    <t>Demandeur</t>
  </si>
  <si>
    <t>Intervenant</t>
  </si>
  <si>
    <t>Planificateur</t>
  </si>
  <si>
    <t>Paramétreur</t>
  </si>
  <si>
    <t>Administrateur</t>
  </si>
  <si>
    <t>Diagramme de navigation fonctionnelle</t>
  </si>
  <si>
    <t>OUI</t>
  </si>
  <si>
    <t>NON</t>
  </si>
  <si>
    <t>Diagramme d'activité du déroulement d'une intervention</t>
  </si>
  <si>
    <t>Demande</t>
  </si>
  <si>
    <t>Planification</t>
  </si>
  <si>
    <t>Réalisation</t>
  </si>
  <si>
    <t>Activité</t>
  </si>
  <si>
    <t>Clôture</t>
  </si>
  <si>
    <t>CYCLE CONCEPTUEL APPLICATION</t>
  </si>
  <si>
    <t>Maîtrise d'ouvrage</t>
  </si>
  <si>
    <t>Maîtrise d'œuvre</t>
  </si>
  <si>
    <t xml:space="preserve">Définition des besoins </t>
  </si>
  <si>
    <t>Spécifications fonctionnelle</t>
  </si>
  <si>
    <t>Spécifications techniques</t>
  </si>
  <si>
    <t>Application</t>
  </si>
  <si>
    <t>□ Expert fonctionnel</t>
  </si>
  <si>
    <t>□ AMOA</t>
  </si>
  <si>
    <t>□ Développeur</t>
  </si>
  <si>
    <t>□ User</t>
  </si>
  <si>
    <r>
      <rPr>
        <i/>
        <sz val="11"/>
        <color theme="3" tint="-0.499984740745262"/>
        <rFont val="Calibri"/>
        <family val="2"/>
      </rPr>
      <t xml:space="preserve">• </t>
    </r>
    <r>
      <rPr>
        <i/>
        <sz val="11"/>
        <color theme="3" tint="-0.499984740745262"/>
        <rFont val="Calibri"/>
        <family val="2"/>
        <scheme val="minor"/>
      </rPr>
      <t>Contexte utilisateur</t>
    </r>
  </si>
  <si>
    <t>• Entités</t>
  </si>
  <si>
    <t>• Choix techniques</t>
  </si>
  <si>
    <r>
      <rPr>
        <i/>
        <sz val="11"/>
        <color theme="3" tint="-0.499984740745262"/>
        <rFont val="Calibri"/>
        <family val="2"/>
      </rPr>
      <t xml:space="preserve">• </t>
    </r>
    <r>
      <rPr>
        <i/>
        <sz val="11"/>
        <color theme="3" tint="-0.499984740745262"/>
        <rFont val="Calibri"/>
        <family val="2"/>
        <scheme val="minor"/>
      </rPr>
      <t>Périmètre d'évolution</t>
    </r>
  </si>
  <si>
    <t>• Acteurs</t>
  </si>
  <si>
    <t>• Choix graphiques</t>
  </si>
  <si>
    <r>
      <rPr>
        <i/>
        <sz val="11"/>
        <color theme="3" tint="-0.499984740745262"/>
        <rFont val="Calibri"/>
        <family val="2"/>
      </rPr>
      <t xml:space="preserve">• </t>
    </r>
    <r>
      <rPr>
        <i/>
        <sz val="11"/>
        <color theme="3" tint="-0.499984740745262"/>
        <rFont val="Calibri"/>
        <family val="2"/>
        <scheme val="minor"/>
      </rPr>
      <t>Expression des besoins</t>
    </r>
  </si>
  <si>
    <t>• Fonctionnalités</t>
  </si>
  <si>
    <t>• Implémentation fonctionna.</t>
  </si>
  <si>
    <r>
      <rPr>
        <i/>
        <sz val="11"/>
        <color theme="3" tint="-0.499984740745262"/>
        <rFont val="Calibri"/>
        <family val="2"/>
      </rPr>
      <t xml:space="preserve">• </t>
    </r>
    <r>
      <rPr>
        <i/>
        <sz val="11"/>
        <color theme="3" tint="-0.499984740745262"/>
        <rFont val="Calibri"/>
        <family val="2"/>
        <scheme val="minor"/>
      </rPr>
      <t>Contraintes</t>
    </r>
  </si>
  <si>
    <t>• Cas utilisation</t>
  </si>
  <si>
    <t>• Modèle de données</t>
  </si>
  <si>
    <t>Evolution du périmètre fonctionnelle</t>
  </si>
  <si>
    <t>Fonctionnalité version Source</t>
  </si>
  <si>
    <t>Version Cible</t>
  </si>
  <si>
    <t>• Prise en compte des interventions</t>
  </si>
  <si>
    <t>Reporté</t>
  </si>
  <si>
    <t>• Changer d’utilisateur</t>
  </si>
  <si>
    <t>• Saisie des interventions</t>
  </si>
  <si>
    <t>• Saisie Réalisation</t>
  </si>
  <si>
    <t>• Listes de DI</t>
  </si>
  <si>
    <t>• Imprimer DI n° x</t>
  </si>
  <si>
    <t>• Gestion du prév.</t>
  </si>
  <si>
    <t>• Fiche préventif</t>
  </si>
  <si>
    <t>• Suivi DI non réalisées</t>
  </si>
  <si>
    <t>A respécifier</t>
  </si>
  <si>
    <t>• Saisie d’une ronde</t>
  </si>
  <si>
    <t>• Menu Données générales</t>
  </si>
  <si>
    <t>• Menu Equipements</t>
  </si>
  <si>
    <t>Non reporté.</t>
  </si>
  <si>
    <t>• Menu Magasin</t>
  </si>
  <si>
    <t>• Table préventif</t>
  </si>
  <si>
    <t>• Fiche de ronde</t>
  </si>
  <si>
    <t>• Imprimer fiche de ronde R22-21</t>
  </si>
  <si>
    <t>• Menu Outil</t>
  </si>
  <si>
    <t>Architecture d'un cahier des charges de conception d'une application</t>
  </si>
  <si>
    <t>A. Définition des besoins</t>
  </si>
  <si>
    <t>I. Contextutalisation des besoins</t>
  </si>
  <si>
    <t>Rappel du contexte et de l'environnement</t>
  </si>
  <si>
    <t>Origine du projet</t>
  </si>
  <si>
    <t>Explication des motifs du projet avec rappel des éventuels contraintes</t>
  </si>
  <si>
    <t>Rappel du contexte</t>
  </si>
  <si>
    <t>Présentation environnement utilisateur et situation d'expression de besoin</t>
  </si>
  <si>
    <t>II. Périmètre d'évolution fonctionnelle</t>
  </si>
  <si>
    <t>Report des fonctionnalités entre version source et version cible</t>
  </si>
  <si>
    <t>III. Expression des besoins</t>
  </si>
  <si>
    <t>Besoins utilisateur</t>
  </si>
  <si>
    <t>Définition des besoins utilisateur dans un format structuré et hiérarchisé</t>
  </si>
  <si>
    <t>Besoins infrastructure</t>
  </si>
  <si>
    <t>Définition des contraintes posées par l'environnement informatique</t>
  </si>
  <si>
    <t>B. Spécifications fonctionnelles</t>
  </si>
  <si>
    <t>I. Spécification transverse</t>
  </si>
  <si>
    <t>Spécifications générales transverse à toute l'application</t>
  </si>
  <si>
    <t>Découpage des entités</t>
  </si>
  <si>
    <t>Définition des entités fonctionnelles</t>
  </si>
  <si>
    <t>Audit des groupes d'entités</t>
  </si>
  <si>
    <t xml:space="preserve">Définition concepts et vocabulaire commun en cours dans l'éco-système utilisateur </t>
  </si>
  <si>
    <t>Modélisation des entités</t>
  </si>
  <si>
    <t>Cartographie des liaison entre entitiés qui inspireront le modèle de données</t>
  </si>
  <si>
    <t>Hiérarchie des acteurs</t>
  </si>
  <si>
    <t>Liste des différents acteurs impliqués dans l'éco-système utilisateur</t>
  </si>
  <si>
    <t>Définition des fonctionnalités</t>
  </si>
  <si>
    <t>Formalisation des solutions répondant aux besoins exprimés</t>
  </si>
  <si>
    <t>Cartographie des cas d'utilisation</t>
  </si>
  <si>
    <t>Mise en correspondance entre situation expression besoins et fonctionnalité</t>
  </si>
  <si>
    <t>Navigation inter-fonctionnalités</t>
  </si>
  <si>
    <t>Définition des liaisons entre fonctionnalités et des chemins de navigation associés</t>
  </si>
  <si>
    <t>II. Spécfication des fonctionnalités</t>
  </si>
  <si>
    <t>Fonctionnalité X</t>
  </si>
  <si>
    <t>Spécification détaillée de chaque fonctionnalité du menu principal de l'application</t>
  </si>
  <si>
    <t>Définition fonctionnelle</t>
  </si>
  <si>
    <t>Définition concepts, entités mobilisées, vocabulaire spécifique à la fonctionnalité</t>
  </si>
  <si>
    <t>Séquencement fonctionnel</t>
  </si>
  <si>
    <t>Processus, scénario et diagramme d'activités de la fonctionnalité</t>
  </si>
  <si>
    <t>Formalisation algorithmique</t>
  </si>
  <si>
    <t>Diagramme d'état et explicitation des algorithmes et formules à utiliser</t>
  </si>
  <si>
    <t>Contraintes fonctionnelles</t>
  </si>
  <si>
    <t>Passage en revue des règles à respecter pour l'élaboration de la fonctionnalité</t>
  </si>
  <si>
    <t>Segmentation fonctionnelle</t>
  </si>
  <si>
    <t>Découpage organisationnel des sous fonctionnalités</t>
  </si>
  <si>
    <t>C. Spécifications techniques</t>
  </si>
  <si>
    <t>I. Choix techniques</t>
  </si>
  <si>
    <t>Justification choix techniques</t>
  </si>
  <si>
    <t>Motivation des choix opérés par rapport aux contraintes et autres impératifs</t>
  </si>
  <si>
    <t>II. Architecture de l'application</t>
  </si>
  <si>
    <t>Cartographie de l'architecture technique de l'application</t>
  </si>
  <si>
    <t>III. Implémentation des fonctionnalités</t>
  </si>
  <si>
    <t>Spéfication technique détaillée</t>
  </si>
  <si>
    <t>Diagramme séquence, état, classes de la fonctionnalité implémentée</t>
  </si>
  <si>
    <t>IV. Choix graphiques</t>
  </si>
  <si>
    <t>Affichage des écrans</t>
  </si>
  <si>
    <t>Choix techniques pour l'affichage des écrans</t>
  </si>
  <si>
    <t>Cartographie des IHM</t>
  </si>
  <si>
    <t>Diagramme des interfaces utilisateur implémentés</t>
  </si>
  <si>
    <t>Maquette des écrans</t>
  </si>
  <si>
    <t>Maquette des écrans des principales fonctionnalités</t>
  </si>
  <si>
    <t>V. Data</t>
  </si>
  <si>
    <t>Migration des données</t>
  </si>
  <si>
    <t>Scénario utilisé pour la migration des données existantes</t>
  </si>
  <si>
    <t>Description des paramétrages des données applicatives</t>
  </si>
  <si>
    <t>Modèle de données</t>
  </si>
  <si>
    <t>Cartographie détaillé du modèle de données implémenté</t>
  </si>
  <si>
    <t>Annexes</t>
  </si>
  <si>
    <t>Documentation annexe aux spécifications volumineuse et détaillée</t>
  </si>
  <si>
    <t>Architecture Cahier des charges Conception d'application</t>
  </si>
  <si>
    <t>A. Définition  besoins</t>
  </si>
  <si>
    <t>I. Contextualisation des besoins</t>
  </si>
  <si>
    <t>Audit groupes entités</t>
  </si>
  <si>
    <t xml:space="preserve">Définition concepts et vocabulaire commun en cours dans l'écosystème utilisateur </t>
  </si>
  <si>
    <t>Modélisation entités</t>
  </si>
  <si>
    <t>Cartographie des liaisons entre entités qui inspireront le modèle de données</t>
  </si>
  <si>
    <t>Liste des différents acteurs impliqués dans l'écosystème utilisateur</t>
  </si>
  <si>
    <t>Cartographie cas d'utilisation</t>
  </si>
  <si>
    <t>Définition des liaisons entre fonctionnalités et chemins de navigation associés</t>
  </si>
  <si>
    <t>II. Spécification des fonctionnalités</t>
  </si>
  <si>
    <t>Spécification tech. détaillée</t>
  </si>
  <si>
    <t>TRS : TAUX DE RENDEMENT SYNTHETIQUE</t>
  </si>
  <si>
    <t>TT</t>
  </si>
  <si>
    <t>Fermeture atelier</t>
  </si>
  <si>
    <t>NPR : Nombre de pièces réalisées</t>
  </si>
  <si>
    <t>TO</t>
  </si>
  <si>
    <t>Arrêts programmés</t>
  </si>
  <si>
    <t>NPB : Nombre de pièces bonnes</t>
  </si>
  <si>
    <t>TR</t>
  </si>
  <si>
    <t>Arrêts machine</t>
  </si>
  <si>
    <t xml:space="preserve">Taux de Qualité : </t>
  </si>
  <si>
    <t>Tq = TU / TN = NPB / NPR</t>
  </si>
  <si>
    <t xml:space="preserve">Taux de performance : </t>
  </si>
  <si>
    <t>Tp = TN / TB</t>
  </si>
  <si>
    <t>Taux de disponibilité :</t>
  </si>
  <si>
    <t>Td = TB / TR</t>
  </si>
  <si>
    <t>TB</t>
  </si>
  <si>
    <t xml:space="preserve">Taux Rendement Eco : </t>
  </si>
  <si>
    <t>TRE = TU / TT</t>
  </si>
  <si>
    <t>Ralentissement</t>
  </si>
  <si>
    <t>Taux Rendem Global :</t>
  </si>
  <si>
    <t>TRG = TU / TO</t>
  </si>
  <si>
    <t xml:space="preserve">    Temps Total</t>
  </si>
  <si>
    <t xml:space="preserve">Taux de Rend Synthé : </t>
  </si>
  <si>
    <t>TRS = TU / TR</t>
  </si>
  <si>
    <t>TN</t>
  </si>
  <si>
    <t>Défauts</t>
  </si>
  <si>
    <t>TRS = Tq x Tp x Td (en %)</t>
  </si>
  <si>
    <t>TU</t>
  </si>
  <si>
    <t xml:space="preserve">    Temps d'ouverture</t>
  </si>
  <si>
    <t xml:space="preserve">    Temps requis (Temps de charge)</t>
  </si>
  <si>
    <t xml:space="preserve">    Temps brut de fonctionnement</t>
  </si>
  <si>
    <t xml:space="preserve">    Temps Net de fonctionnement</t>
  </si>
  <si>
    <t xml:space="preserve">    Temps Utile</t>
  </si>
  <si>
    <t>Les 6 grosses pertes</t>
  </si>
  <si>
    <t>ARRETS MACHINES</t>
  </si>
  <si>
    <t>1 - PANNES</t>
  </si>
  <si>
    <t>- Temps maintenance corrective</t>
  </si>
  <si>
    <t>2 - CHANGEMENTS PRODUCTION</t>
  </si>
  <si>
    <t>-Changements d'outils</t>
  </si>
  <si>
    <t>-Réglages - Adaptations</t>
  </si>
  <si>
    <t>NON PRODUCTIVITE</t>
  </si>
  <si>
    <t>3 - MICRO-ARRETS</t>
  </si>
  <si>
    <t>- Bourrage</t>
  </si>
  <si>
    <t>- Alimentation matières</t>
  </si>
  <si>
    <t>4 - RALENTISSEMENTS</t>
  </si>
  <si>
    <t>NON QUALITE</t>
  </si>
  <si>
    <t>5 - PERTES AU DEMARRAGE</t>
  </si>
  <si>
    <t>6 - DEFAUTS DE QUALITE</t>
  </si>
  <si>
    <t xml:space="preserve"> </t>
  </si>
  <si>
    <t>Diagramme d'activités
Planification automatique</t>
  </si>
  <si>
    <t>attente réponse</t>
  </si>
  <si>
    <t>système GMAO</t>
  </si>
  <si>
    <t>N°</t>
  </si>
  <si>
    <t>Libellé de l'indicateur</t>
  </si>
  <si>
    <t>Scoring obtenu</t>
  </si>
  <si>
    <t>Indicateur retenu</t>
  </si>
  <si>
    <t>Temps d'arrêt équipement</t>
  </si>
  <si>
    <t>Temps d'arrêt équipement impacté</t>
  </si>
  <si>
    <t>Impact d'arrêt généré par équipement</t>
  </si>
  <si>
    <t>Couverture du plan de maintenance</t>
  </si>
  <si>
    <t>Efficacité de la maintenance préventive</t>
  </si>
  <si>
    <t>Suivi des intervention</t>
  </si>
  <si>
    <t>Suivi des actions</t>
  </si>
  <si>
    <t>Suivi des activités</t>
  </si>
  <si>
    <t>Evolution des relevé de compteur</t>
  </si>
  <si>
    <t>Taux de remplissage des DI</t>
  </si>
  <si>
    <t>Coût technique des interventions</t>
  </si>
  <si>
    <t>Coût technique des équipements</t>
  </si>
  <si>
    <t>Intervention</t>
  </si>
  <si>
    <t>:</t>
  </si>
  <si>
    <t>Fiche préventive</t>
  </si>
  <si>
    <t>v</t>
  </si>
  <si>
    <t>Etat</t>
  </si>
  <si>
    <t>Réalisée</t>
  </si>
  <si>
    <t>Ronde</t>
  </si>
  <si>
    <t>Non</t>
  </si>
  <si>
    <t>Date heure</t>
  </si>
  <si>
    <t>Unité</t>
  </si>
  <si>
    <t>UAP Cellules</t>
  </si>
  <si>
    <t>Degré d'urgence</t>
  </si>
  <si>
    <t>Machine arrêtée</t>
  </si>
  <si>
    <t>Enregistrer</t>
  </si>
  <si>
    <t>LD</t>
  </si>
  <si>
    <t>Secteur</t>
  </si>
  <si>
    <t>Ilot 2</t>
  </si>
  <si>
    <t>Priorité</t>
  </si>
  <si>
    <t>Haute</t>
  </si>
  <si>
    <t>Imprimer</t>
  </si>
  <si>
    <t>Equipement</t>
  </si>
  <si>
    <t xml:space="preserve">: </t>
  </si>
  <si>
    <t>Sérig. Baccini</t>
  </si>
  <si>
    <t>Sous-ensemble</t>
  </si>
  <si>
    <t>Station P</t>
  </si>
  <si>
    <t>Pièce</t>
  </si>
  <si>
    <t>Desc. du problème</t>
  </si>
  <si>
    <t>La machine s'est arrêté subitement suite à un changement de lots.
Pas d'autres éléments disponibles. La production est arrêté.</t>
  </si>
  <si>
    <t>Affectation</t>
  </si>
  <si>
    <t>Service</t>
  </si>
  <si>
    <t>Maint. centrale</t>
  </si>
  <si>
    <t>Prise en compte</t>
  </si>
  <si>
    <t>FR</t>
  </si>
  <si>
    <t>Date heure prév.</t>
  </si>
  <si>
    <t>□</t>
  </si>
  <si>
    <t>Durée prévue h</t>
  </si>
  <si>
    <t>Observations</t>
  </si>
  <si>
    <t>C'est le même problème que la dernière fois.</t>
  </si>
  <si>
    <t>Début Réalisation *</t>
  </si>
  <si>
    <t>Début attente pièce</t>
  </si>
  <si>
    <t>Début arrêt</t>
  </si>
  <si>
    <t>Type intervention *</t>
  </si>
  <si>
    <t>Curatif</t>
  </si>
  <si>
    <t>Actions</t>
  </si>
  <si>
    <t>Intervenants</t>
  </si>
  <si>
    <t>Compteur</t>
  </si>
  <si>
    <t>Valeur</t>
  </si>
  <si>
    <t>Real.</t>
  </si>
  <si>
    <t>˄</t>
  </si>
  <si>
    <t>X</t>
  </si>
  <si>
    <t>Réparer la pince du robot</t>
  </si>
  <si>
    <t>Il manque une pièce - commande en attente</t>
  </si>
  <si>
    <t>JR, FR</t>
  </si>
  <si>
    <t>Changer la pince du robot</t>
  </si>
  <si>
    <t>RAS</t>
  </si>
  <si>
    <t>˅</t>
  </si>
  <si>
    <t>Fin réalisation *</t>
  </si>
  <si>
    <t>Date Livraison pièce</t>
  </si>
  <si>
    <t>Fin arrêt</t>
  </si>
  <si>
    <t>Domaine(s) *</t>
  </si>
  <si>
    <t>Electrique</t>
  </si>
  <si>
    <t>Tps arrêt h</t>
  </si>
  <si>
    <t>Valider</t>
  </si>
  <si>
    <t>Intervenant(s)</t>
  </si>
  <si>
    <t>Temps passé h</t>
  </si>
  <si>
    <t>JR</t>
  </si>
  <si>
    <t>Total temps passé h</t>
  </si>
  <si>
    <t>Synthèse</t>
  </si>
  <si>
    <t>Temps de traitement h. :</t>
  </si>
  <si>
    <t>Temps de réalisation h. :</t>
  </si>
  <si>
    <t>Temps d'arrêt brut h. :</t>
  </si>
  <si>
    <t>dont</t>
  </si>
  <si>
    <t xml:space="preserve">dont </t>
  </si>
  <si>
    <t>Tps avant réalisation h :</t>
  </si>
  <si>
    <t>Tps commande pièce h  :</t>
  </si>
  <si>
    <t>Tps arrêt effectif h :</t>
  </si>
  <si>
    <t>Tps d'intervention h :</t>
  </si>
  <si>
    <t>Tps attente pièce h :</t>
  </si>
  <si>
    <t xml:space="preserve">Tps marche dégradée h </t>
  </si>
  <si>
    <t>Tps installation pièce h :</t>
  </si>
  <si>
    <t>Date début</t>
  </si>
  <si>
    <t>Date clôture</t>
  </si>
  <si>
    <t>Décomposition du temps de réalisation</t>
  </si>
  <si>
    <t>Temps de traitement</t>
  </si>
  <si>
    <t>Date demande intervention</t>
  </si>
  <si>
    <t>Temps avant réalisation</t>
  </si>
  <si>
    <t>Date de début de réalisation</t>
  </si>
  <si>
    <t>Temps de commande</t>
  </si>
  <si>
    <t>Temps de réalisation</t>
  </si>
  <si>
    <t>Date de commande de pièce</t>
  </si>
  <si>
    <t>Temps attente pièce</t>
  </si>
  <si>
    <t>Date de livraison de la pièce</t>
  </si>
  <si>
    <t>Temps installation pièce</t>
  </si>
  <si>
    <t>Date de début d'action</t>
  </si>
  <si>
    <t>Temps d'intervention</t>
  </si>
  <si>
    <t>Date de fin de réalisation</t>
  </si>
  <si>
    <t>Décomposition du temps d'arrêt</t>
  </si>
  <si>
    <t>Temps d'arrêt brut</t>
  </si>
  <si>
    <t>Date début Arrêt</t>
  </si>
  <si>
    <t>Temps arrêt réel</t>
  </si>
  <si>
    <t>Temps d'arrêt effectif</t>
  </si>
  <si>
    <t>Remise en marche</t>
  </si>
  <si>
    <t xml:space="preserve">Remise en marche </t>
  </si>
  <si>
    <t>Date Fin Arrêt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</si>
</sst>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\ #,##0.00&quot; € &quot;;\-#,##0.00&quot; € &quot;;&quot; -&quot;#&quot; € &quot;;@\ "/>
    <numFmt numFmtId="165" formatCode="dd/mm/yy\ hh:mm"/>
    <numFmt numFmtId="166" formatCode="0.0%"/>
  </numFmts>
  <fonts count="5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i/>
      <sz val="10"/>
      <name val="Arial"/>
      <family val="2"/>
    </font>
    <font>
      <b/>
      <u/>
      <sz val="10"/>
      <name val="Arial"/>
      <family val="2"/>
    </font>
    <font>
      <sz val="10"/>
      <name val="SimSun"/>
      <family val="2"/>
    </font>
    <font>
      <b/>
      <sz val="14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3" tint="-0.499984740745262"/>
      <name val="Calibri"/>
      <family val="2"/>
      <scheme val="minor"/>
    </font>
    <font>
      <i/>
      <sz val="11"/>
      <color theme="3" tint="-0.499984740745262"/>
      <name val="Calibri"/>
      <family val="2"/>
      <scheme val="minor"/>
    </font>
    <font>
      <i/>
      <sz val="11"/>
      <color theme="3" tint="-0.499984740745262"/>
      <name val="Calibri"/>
      <family val="2"/>
    </font>
    <font>
      <b/>
      <sz val="14"/>
      <color theme="0"/>
      <name val="Calibri"/>
      <family val="2"/>
    </font>
    <font>
      <b/>
      <sz val="12"/>
      <color rgb="FFFFFFFF"/>
      <name val="Calibri"/>
      <family val="2"/>
    </font>
    <font>
      <b/>
      <sz val="14"/>
      <color rgb="FFFFFFFF"/>
      <name val="Calibri"/>
      <family val="2"/>
    </font>
    <font>
      <sz val="12"/>
      <color theme="1"/>
      <name val="Calibri"/>
      <family val="2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6"/>
      <color rgb="FFFFFFFF"/>
      <name val="Calibri"/>
      <family val="2"/>
    </font>
    <font>
      <b/>
      <sz val="11"/>
      <color rgb="FFFFFFFF"/>
      <name val="Calibri"/>
      <family val="2"/>
    </font>
    <font>
      <b/>
      <sz val="10"/>
      <color rgb="FF000000"/>
      <name val="Calibri"/>
      <family val="2"/>
    </font>
    <font>
      <sz val="8"/>
      <color rgb="FF000000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u/>
      <sz val="11"/>
      <color rgb="FFC00000"/>
      <name val="Calibri"/>
      <family val="2"/>
      <scheme val="minor"/>
    </font>
    <font>
      <b/>
      <sz val="16"/>
      <color indexed="9"/>
      <name val="Arial"/>
      <family val="2"/>
    </font>
    <font>
      <i/>
      <sz val="10"/>
      <name val="Arial"/>
      <family val="2"/>
    </font>
    <font>
      <b/>
      <sz val="12"/>
      <color rgb="FFFFFFFF"/>
      <name val="Arial"/>
      <family val="2"/>
    </font>
    <font>
      <b/>
      <sz val="10"/>
      <color rgb="FF244062"/>
      <name val="Arial"/>
      <family val="2"/>
    </font>
    <font>
      <b/>
      <sz val="12"/>
      <color rgb="FF244062"/>
      <name val="Arial"/>
      <family val="2"/>
    </font>
    <font>
      <b/>
      <sz val="12"/>
      <color rgb="FF4F6228"/>
      <name val="Arial"/>
      <family val="2"/>
    </font>
    <font>
      <b/>
      <sz val="12"/>
      <color rgb="FFC0504D"/>
      <name val="Arial"/>
      <family val="2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color theme="1"/>
      <name val="Calibri"/>
      <family val="2"/>
    </font>
    <font>
      <sz val="11"/>
      <color theme="0" tint="-0.49998474074526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7" tint="-0.499984740745262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</fonts>
  <fills count="62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indexed="47"/>
        <bgColor indexed="22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gradientFill degree="135">
        <stop position="0">
          <color theme="0"/>
        </stop>
        <stop position="1">
          <color theme="5" tint="-0.25098422193060094"/>
        </stop>
      </gradient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gradientFill>
        <stop position="0">
          <color theme="0"/>
        </stop>
        <stop position="1">
          <color theme="4"/>
        </stop>
      </gradientFill>
    </fill>
    <fill>
      <gradientFill>
        <stop position="0">
          <color theme="4"/>
        </stop>
        <stop position="1">
          <color theme="3" tint="-0.49803155613879818"/>
        </stop>
      </gradient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-0.499984740745262"/>
        <bgColor indexed="64"/>
      </patternFill>
    </fill>
    <fill>
      <gradientFill>
        <stop position="0">
          <color theme="3" tint="0.59999389629810485"/>
        </stop>
        <stop position="1">
          <color theme="3" tint="-0.49803155613879818"/>
        </stop>
      </gradientFill>
    </fill>
    <fill>
      <gradientFill>
        <stop position="0">
          <color theme="5" tint="0.80001220740379042"/>
        </stop>
        <stop position="1">
          <color theme="5"/>
        </stop>
      </gradientFill>
    </fill>
    <fill>
      <patternFill patternType="solid">
        <fgColor rgb="FFFFFF99"/>
        <bgColor indexed="64"/>
      </patternFill>
    </fill>
    <fill>
      <patternFill patternType="solid">
        <fgColor rgb="FFFFFF66"/>
        <bgColor indexed="64"/>
      </patternFill>
    </fill>
    <fill>
      <gradientFill degree="90">
        <stop position="0">
          <color rgb="FFFFFF99"/>
        </stop>
        <stop position="1">
          <color rgb="FFFFFF66"/>
        </stop>
      </gradientFill>
    </fill>
    <fill>
      <patternFill patternType="solid">
        <fgColor indexed="8"/>
        <bgColor indexed="64"/>
      </patternFill>
    </fill>
    <fill>
      <patternFill patternType="solid">
        <fgColor rgb="FF244062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theme="2"/>
        <bgColor indexed="64"/>
      </patternFill>
    </fill>
    <fill>
      <gradientFill degree="90">
        <stop position="0">
          <color theme="7" tint="0.80001220740379042"/>
        </stop>
        <stop position="1">
          <color theme="7" tint="-0.49803155613879818"/>
        </stop>
      </gradientFill>
    </fill>
    <fill>
      <gradientFill degree="90">
        <stop position="0">
          <color theme="7" tint="0.80001220740379042"/>
        </stop>
        <stop position="1">
          <color theme="7" tint="0.59999389629810485"/>
        </stop>
      </gradientFill>
    </fill>
    <fill>
      <gradientFill degree="90">
        <stop position="0">
          <color theme="7" tint="0.59999389629810485"/>
        </stop>
        <stop position="1">
          <color theme="7" tint="0.40000610370189521"/>
        </stop>
      </gradientFill>
    </fill>
    <fill>
      <gradientFill degree="90">
        <stop position="0">
          <color theme="7" tint="0.40000610370189521"/>
        </stop>
        <stop position="1">
          <color theme="7" tint="-0.49803155613879818"/>
        </stop>
      </gradientFill>
    </fill>
    <fill>
      <patternFill patternType="solid">
        <fgColor theme="7" tint="0.39997558519241921"/>
        <bgColor indexed="64"/>
      </patternFill>
    </fill>
    <fill>
      <gradientFill degree="90">
        <stop position="0">
          <color theme="7" tint="0.40000610370189521"/>
        </stop>
        <stop position="1">
          <color theme="7" tint="-0.25098422193060094"/>
        </stop>
      </gradientFill>
    </fill>
    <fill>
      <patternFill patternType="solid">
        <fgColor theme="7" tint="-0.249977111117893"/>
        <bgColor indexed="64"/>
      </patternFill>
    </fill>
    <fill>
      <gradientFill degree="90">
        <stop position="0">
          <color theme="7" tint="-0.25098422193060094"/>
        </stop>
        <stop position="1">
          <color theme="7" tint="-0.49803155613879818"/>
        </stop>
      </gradientFill>
    </fill>
    <fill>
      <patternFill patternType="solid">
        <fgColor theme="7" tint="-0.499984740745262"/>
        <bgColor indexed="64"/>
      </patternFill>
    </fill>
    <fill>
      <gradientFill degree="90">
        <stop position="0">
          <color theme="5" tint="0.80001220740379042"/>
        </stop>
        <stop position="1">
          <color theme="5" tint="-0.49803155613879818"/>
        </stop>
      </gradientFill>
    </fill>
    <fill>
      <patternFill patternType="solid">
        <fgColor theme="5" tint="0.79998168889431442"/>
        <bgColor indexed="64"/>
      </patternFill>
    </fill>
    <fill>
      <gradientFill degree="90">
        <stop position="0">
          <color theme="5" tint="0.80001220740379042"/>
        </stop>
        <stop position="1">
          <color theme="5" tint="0.59999389629810485"/>
        </stop>
      </gradientFill>
    </fill>
    <fill>
      <gradientFill degree="90">
        <stop position="0">
          <color theme="5" tint="0.59999389629810485"/>
        </stop>
        <stop position="1">
          <color theme="5" tint="0.40000610370189521"/>
        </stop>
      </gradientFill>
    </fill>
    <fill>
      <patternFill patternType="solid">
        <fgColor theme="5" tint="0.39997558519241921"/>
        <bgColor indexed="64"/>
      </patternFill>
    </fill>
    <fill>
      <gradientFill degree="90">
        <stop position="0">
          <color theme="5" tint="0.40000610370189521"/>
        </stop>
        <stop position="1">
          <color theme="5" tint="-0.25098422193060094"/>
        </stop>
      </gradientFill>
    </fill>
    <fill>
      <patternFill patternType="solid">
        <fgColor theme="5" tint="-0.249977111117893"/>
        <bgColor indexed="64"/>
      </patternFill>
    </fill>
    <fill>
      <gradientFill degree="90">
        <stop position="0">
          <color theme="5" tint="-0.25098422193060094"/>
        </stop>
        <stop position="1">
          <color theme="5" tint="-0.49803155613879818"/>
        </stop>
      </gradientFill>
    </fill>
    <fill>
      <patternFill patternType="solid">
        <fgColor theme="5" tint="-0.499984740745262"/>
        <bgColor indexed="64"/>
      </patternFill>
    </fill>
  </fills>
  <borders count="98">
    <border>
      <left/>
      <right/>
      <top/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ck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double">
        <color indexed="8"/>
      </left>
      <right style="double">
        <color indexed="8"/>
      </right>
      <top style="double">
        <color indexed="8"/>
      </top>
      <bottom style="double">
        <color indexed="8"/>
      </bottom>
      <diagonal/>
    </border>
    <border>
      <left style="double">
        <color indexed="8"/>
      </left>
      <right/>
      <top style="double">
        <color indexed="8"/>
      </top>
      <bottom/>
      <diagonal/>
    </border>
    <border>
      <left/>
      <right/>
      <top style="double">
        <color indexed="8"/>
      </top>
      <bottom/>
      <diagonal/>
    </border>
    <border>
      <left/>
      <right style="double">
        <color indexed="8"/>
      </right>
      <top style="double">
        <color indexed="8"/>
      </top>
      <bottom/>
      <diagonal/>
    </border>
    <border>
      <left style="double">
        <color indexed="8"/>
      </left>
      <right/>
      <top/>
      <bottom/>
      <diagonal/>
    </border>
    <border>
      <left/>
      <right style="double">
        <color indexed="8"/>
      </right>
      <top/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thick">
        <color theme="5" tint="-0.24994659260841701"/>
      </left>
      <right/>
      <top style="thick">
        <color theme="5" tint="-0.24994659260841701"/>
      </top>
      <bottom style="thin">
        <color auto="1"/>
      </bottom>
      <diagonal/>
    </border>
    <border>
      <left/>
      <right/>
      <top style="thick">
        <color theme="5" tint="-0.24994659260841701"/>
      </top>
      <bottom style="thin">
        <color auto="1"/>
      </bottom>
      <diagonal/>
    </border>
    <border>
      <left/>
      <right style="thick">
        <color theme="5" tint="-0.24994659260841701"/>
      </right>
      <top style="thick">
        <color theme="5" tint="-0.24994659260841701"/>
      </top>
      <bottom style="thin">
        <color auto="1"/>
      </bottom>
      <diagonal/>
    </border>
    <border>
      <left style="thick">
        <color theme="5" tint="-0.24994659260841701"/>
      </left>
      <right/>
      <top/>
      <bottom/>
      <diagonal/>
    </border>
    <border>
      <left/>
      <right style="thick">
        <color theme="5" tint="-0.24994659260841701"/>
      </right>
      <top/>
      <bottom/>
      <diagonal/>
    </border>
    <border>
      <left style="thick">
        <color theme="5" tint="-0.24994659260841701"/>
      </left>
      <right/>
      <top/>
      <bottom style="thick">
        <color theme="5" tint="-0.24994659260841701"/>
      </bottom>
      <diagonal/>
    </border>
    <border>
      <left/>
      <right/>
      <top/>
      <bottom style="thick">
        <color theme="5" tint="-0.24994659260841701"/>
      </bottom>
      <diagonal/>
    </border>
    <border>
      <left/>
      <right style="thick">
        <color theme="5" tint="-0.24994659260841701"/>
      </right>
      <top/>
      <bottom style="thick">
        <color theme="5" tint="-0.24994659260841701"/>
      </bottom>
      <diagonal/>
    </border>
    <border>
      <left/>
      <right/>
      <top style="double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medium">
        <color auto="1"/>
      </left>
      <right/>
      <top style="double">
        <color auto="1"/>
      </top>
      <bottom/>
      <diagonal/>
    </border>
    <border>
      <left style="thick">
        <color theme="4" tint="-0.499984740745262"/>
      </left>
      <right/>
      <top style="thick">
        <color theme="4" tint="-0.499984740745262"/>
      </top>
      <bottom/>
      <diagonal/>
    </border>
    <border>
      <left/>
      <right/>
      <top style="thick">
        <color theme="4" tint="-0.499984740745262"/>
      </top>
      <bottom/>
      <diagonal/>
    </border>
    <border>
      <left/>
      <right style="thick">
        <color theme="4" tint="-0.499984740745262"/>
      </right>
      <top style="thick">
        <color theme="4" tint="-0.499984740745262"/>
      </top>
      <bottom/>
      <diagonal/>
    </border>
    <border>
      <left style="thick">
        <color theme="4" tint="-0.499984740745262"/>
      </left>
      <right/>
      <top/>
      <bottom/>
      <diagonal/>
    </border>
    <border>
      <left/>
      <right style="thick">
        <color theme="4" tint="-0.499984740745262"/>
      </right>
      <top/>
      <bottom/>
      <diagonal/>
    </border>
    <border>
      <left style="thick">
        <color theme="4" tint="-0.499984740745262"/>
      </left>
      <right/>
      <top/>
      <bottom style="thick">
        <color theme="4" tint="-0.499984740745262"/>
      </bottom>
      <diagonal/>
    </border>
    <border>
      <left/>
      <right/>
      <top/>
      <bottom style="thick">
        <color theme="4" tint="-0.499984740745262"/>
      </bottom>
      <diagonal/>
    </border>
    <border>
      <left/>
      <right style="thick">
        <color theme="4" tint="-0.499984740745262"/>
      </right>
      <top/>
      <bottom style="thick">
        <color theme="4" tint="-0.499984740745262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rgb="FF244062"/>
      </left>
      <right style="medium">
        <color rgb="FFFFFFFF"/>
      </right>
      <top style="medium">
        <color rgb="FF244062"/>
      </top>
      <bottom/>
      <diagonal/>
    </border>
    <border>
      <left/>
      <right style="medium">
        <color rgb="FFFFFFFF"/>
      </right>
      <top style="medium">
        <color rgb="FF244062"/>
      </top>
      <bottom style="medium">
        <color rgb="FF244062"/>
      </bottom>
      <diagonal/>
    </border>
    <border>
      <left/>
      <right style="medium">
        <color rgb="FF4F81BD"/>
      </right>
      <top style="medium">
        <color rgb="FF244062"/>
      </top>
      <bottom style="medium">
        <color rgb="FF244062"/>
      </bottom>
      <diagonal/>
    </border>
    <border>
      <left style="medium">
        <color rgb="FF244062"/>
      </left>
      <right style="medium">
        <color rgb="FF244062"/>
      </right>
      <top style="medium">
        <color rgb="FFFFFFFF"/>
      </top>
      <bottom style="medium">
        <color rgb="FFFFFFFF"/>
      </bottom>
      <diagonal/>
    </border>
    <border>
      <left/>
      <right style="medium">
        <color rgb="FF244062"/>
      </right>
      <top/>
      <bottom style="medium">
        <color rgb="FF244062"/>
      </bottom>
      <diagonal/>
    </border>
    <border>
      <left style="medium">
        <color rgb="FF244062"/>
      </left>
      <right style="medium">
        <color rgb="FF244062"/>
      </right>
      <top/>
      <bottom style="medium">
        <color rgb="FFFFFFFF"/>
      </bottom>
      <diagonal/>
    </border>
    <border>
      <left style="medium">
        <color rgb="FF244062"/>
      </left>
      <right style="medium">
        <color rgb="FF244062"/>
      </right>
      <top style="medium">
        <color rgb="FFFFFFFF"/>
      </top>
      <bottom/>
      <diagonal/>
    </border>
    <border>
      <left style="medium">
        <color rgb="FF244062"/>
      </left>
      <right style="medium">
        <color rgb="FF244062"/>
      </right>
      <top style="medium">
        <color rgb="FF244062"/>
      </top>
      <bottom/>
      <diagonal/>
    </border>
    <border>
      <left style="medium">
        <color rgb="FF244062"/>
      </left>
      <right style="medium">
        <color rgb="FF244062"/>
      </right>
      <top/>
      <bottom/>
      <diagonal/>
    </border>
    <border>
      <left style="medium">
        <color rgb="FF244062"/>
      </left>
      <right style="medium">
        <color rgb="FF244062"/>
      </right>
      <top/>
      <bottom style="medium">
        <color rgb="FF244062"/>
      </bottom>
      <diagonal/>
    </border>
    <border>
      <left style="medium">
        <color rgb="FF244062"/>
      </left>
      <right style="medium">
        <color rgb="FF244062"/>
      </right>
      <top style="medium">
        <color rgb="FFFFFFFF"/>
      </top>
      <bottom style="medium">
        <color theme="0"/>
      </bottom>
      <diagonal/>
    </border>
    <border>
      <left style="medium">
        <color rgb="FF244062"/>
      </left>
      <right style="medium">
        <color rgb="FF244062"/>
      </right>
      <top style="medium">
        <color theme="0"/>
      </top>
      <bottom style="medium">
        <color theme="0"/>
      </bottom>
      <diagonal/>
    </border>
    <border>
      <left style="medium">
        <color rgb="FF244062"/>
      </left>
      <right style="medium">
        <color rgb="FF244062"/>
      </right>
      <top style="medium">
        <color rgb="FF244062"/>
      </top>
      <bottom style="medium">
        <color rgb="FF244062"/>
      </bottom>
      <diagonal/>
    </border>
    <border>
      <left style="medium">
        <color rgb="FF244062"/>
      </left>
      <right style="medium">
        <color rgb="FF244062"/>
      </right>
      <top style="medium">
        <color theme="0"/>
      </top>
      <bottom style="medium">
        <color rgb="FFFFFFFF"/>
      </bottom>
      <diagonal/>
    </border>
    <border>
      <left/>
      <right/>
      <top/>
      <bottom style="medium">
        <color theme="3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/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/>
      <top/>
      <bottom/>
      <diagonal/>
    </border>
    <border>
      <left/>
      <right style="thin">
        <color theme="0" tint="-0.249977111117893"/>
      </right>
      <top/>
      <bottom/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/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hair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/>
      <right/>
      <top style="hair">
        <color theme="4" tint="-0.499984740745262"/>
      </top>
      <bottom style="hair">
        <color theme="4" tint="-0.499984740745262"/>
      </bottom>
      <diagonal/>
    </border>
    <border>
      <left/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/>
      <right/>
      <top style="medium">
        <color theme="4" tint="-0.499984740745262"/>
      </top>
      <bottom/>
      <diagonal/>
    </border>
    <border>
      <left/>
      <right/>
      <top style="hair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</borders>
  <cellStyleXfs count="5">
    <xf numFmtId="0" fontId="0" fillId="0" borderId="0"/>
    <xf numFmtId="0" fontId="10" fillId="0" borderId="0"/>
    <xf numFmtId="164" fontId="15" fillId="0" borderId="0" applyFill="0" applyBorder="0" applyAlignment="0" applyProtection="0"/>
    <xf numFmtId="0" fontId="26" fillId="0" borderId="0" applyNumberFormat="0" applyFill="0" applyBorder="0" applyAlignment="0" applyProtection="0"/>
    <xf numFmtId="9" fontId="46" fillId="0" borderId="0" applyFont="0" applyFill="0" applyBorder="0" applyAlignment="0" applyProtection="0"/>
  </cellStyleXfs>
  <cellXfs count="441">
    <xf numFmtId="0" fontId="0" fillId="0" borderId="0" xfId="0"/>
    <xf numFmtId="0" fontId="0" fillId="0" borderId="2" xfId="0" applyBorder="1"/>
    <xf numFmtId="0" fontId="0" fillId="0" borderId="0" xfId="0" applyBorder="1"/>
    <xf numFmtId="0" fontId="0" fillId="0" borderId="0" xfId="0" applyAlignment="1">
      <alignment wrapText="1"/>
    </xf>
    <xf numFmtId="0" fontId="0" fillId="0" borderId="2" xfId="0" applyBorder="1" applyAlignment="1">
      <alignment wrapText="1"/>
    </xf>
    <xf numFmtId="0" fontId="0" fillId="0" borderId="1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0" xfId="0" applyBorder="1" applyAlignment="1">
      <alignment wrapText="1"/>
    </xf>
    <xf numFmtId="0" fontId="0" fillId="0" borderId="0" xfId="0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4" xfId="0" applyBorder="1" applyAlignment="1">
      <alignment wrapText="1"/>
    </xf>
    <xf numFmtId="0" fontId="0" fillId="0" borderId="5" xfId="0" applyBorder="1" applyAlignment="1">
      <alignment vertical="top" wrapText="1"/>
    </xf>
    <xf numFmtId="0" fontId="0" fillId="0" borderId="6" xfId="0" applyBorder="1" applyAlignment="1">
      <alignment vertical="top" wrapText="1"/>
    </xf>
    <xf numFmtId="0" fontId="0" fillId="0" borderId="6" xfId="0" applyBorder="1" applyAlignment="1">
      <alignment wrapText="1"/>
    </xf>
    <xf numFmtId="0" fontId="0" fillId="0" borderId="4" xfId="0" applyBorder="1" applyAlignment="1">
      <alignment horizontal="right" vertical="top" wrapText="1"/>
    </xf>
    <xf numFmtId="0" fontId="0" fillId="0" borderId="2" xfId="0" applyBorder="1" applyAlignment="1">
      <alignment horizontal="right" wrapText="1"/>
    </xf>
    <xf numFmtId="0" fontId="0" fillId="0" borderId="4" xfId="0" applyBorder="1" applyAlignment="1">
      <alignment horizontal="right" wrapText="1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7" fillId="3" borderId="8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0" xfId="0" applyFont="1"/>
    <xf numFmtId="0" fontId="9" fillId="4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9" xfId="0" applyBorder="1" applyAlignment="1">
      <alignment vertical="top" wrapText="1"/>
    </xf>
    <xf numFmtId="0" fontId="0" fillId="0" borderId="9" xfId="0" applyBorder="1" applyAlignment="1">
      <alignment vertical="center" wrapText="1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vertical="center" wrapText="1"/>
    </xf>
    <xf numFmtId="0" fontId="9" fillId="5" borderId="0" xfId="0" applyFont="1" applyFill="1" applyAlignment="1">
      <alignment horizontal="center" vertical="center"/>
    </xf>
    <xf numFmtId="0" fontId="4" fillId="6" borderId="0" xfId="0" applyFont="1" applyFill="1" applyAlignment="1">
      <alignment horizontal="center" vertical="center"/>
    </xf>
    <xf numFmtId="0" fontId="4" fillId="7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4" fillId="8" borderId="0" xfId="0" applyFont="1" applyFill="1" applyAlignment="1">
      <alignment horizontal="center" vertical="center"/>
    </xf>
    <xf numFmtId="0" fontId="4" fillId="9" borderId="0" xfId="0" applyFont="1" applyFill="1" applyAlignment="1">
      <alignment horizontal="center" vertical="center"/>
    </xf>
    <xf numFmtId="0" fontId="11" fillId="0" borderId="0" xfId="1" applyFont="1" applyAlignment="1">
      <alignment horizontal="center"/>
    </xf>
    <xf numFmtId="0" fontId="10" fillId="0" borderId="0" xfId="1"/>
    <xf numFmtId="0" fontId="11" fillId="0" borderId="0" xfId="1" applyFont="1" applyBorder="1" applyAlignment="1">
      <alignment horizontal="center"/>
    </xf>
    <xf numFmtId="0" fontId="10" fillId="0" borderId="11" xfId="1" applyBorder="1"/>
    <xf numFmtId="0" fontId="10" fillId="0" borderId="12" xfId="1" applyBorder="1"/>
    <xf numFmtId="0" fontId="10" fillId="0" borderId="13" xfId="1" applyBorder="1"/>
    <xf numFmtId="0" fontId="10" fillId="0" borderId="14" xfId="1" applyBorder="1"/>
    <xf numFmtId="0" fontId="10" fillId="0" borderId="0" xfId="1" applyBorder="1"/>
    <xf numFmtId="0" fontId="10" fillId="0" borderId="15" xfId="1" applyBorder="1"/>
    <xf numFmtId="0" fontId="11" fillId="11" borderId="0" xfId="1" applyFont="1" applyFill="1" applyAlignment="1">
      <alignment horizontal="center"/>
    </xf>
    <xf numFmtId="0" fontId="11" fillId="12" borderId="0" xfId="1" applyFont="1" applyFill="1" applyAlignment="1">
      <alignment horizontal="center"/>
    </xf>
    <xf numFmtId="0" fontId="13" fillId="0" borderId="0" xfId="1" applyFont="1"/>
    <xf numFmtId="0" fontId="11" fillId="13" borderId="0" xfId="1" applyFont="1" applyFill="1" applyAlignment="1">
      <alignment horizontal="center"/>
    </xf>
    <xf numFmtId="0" fontId="14" fillId="0" borderId="0" xfId="1" applyFont="1" applyBorder="1" applyAlignment="1">
      <alignment horizontal="center"/>
    </xf>
    <xf numFmtId="0" fontId="10" fillId="0" borderId="16" xfId="1" applyBorder="1"/>
    <xf numFmtId="0" fontId="10" fillId="0" borderId="17" xfId="1" applyBorder="1"/>
    <xf numFmtId="0" fontId="11" fillId="14" borderId="0" xfId="1" applyFont="1" applyFill="1" applyAlignment="1">
      <alignment horizontal="center"/>
    </xf>
    <xf numFmtId="0" fontId="11" fillId="15" borderId="0" xfId="1" applyFont="1" applyFill="1" applyAlignment="1">
      <alignment horizontal="center"/>
    </xf>
    <xf numFmtId="0" fontId="10" fillId="0" borderId="18" xfId="1" applyBorder="1"/>
    <xf numFmtId="0" fontId="10" fillId="0" borderId="19" xfId="1" applyBorder="1"/>
    <xf numFmtId="0" fontId="10" fillId="0" borderId="20" xfId="1" applyBorder="1"/>
    <xf numFmtId="0" fontId="0" fillId="0" borderId="22" xfId="0" applyBorder="1"/>
    <xf numFmtId="0" fontId="0" fillId="0" borderId="21" xfId="0" applyBorder="1"/>
    <xf numFmtId="0" fontId="0" fillId="0" borderId="24" xfId="0" applyBorder="1"/>
    <xf numFmtId="0" fontId="0" fillId="0" borderId="23" xfId="0" applyBorder="1"/>
    <xf numFmtId="0" fontId="0" fillId="0" borderId="26" xfId="0" applyBorder="1"/>
    <xf numFmtId="0" fontId="0" fillId="0" borderId="25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2" fillId="17" borderId="0" xfId="0" applyFont="1" applyFill="1" applyBorder="1" applyAlignment="1">
      <alignment horizontal="center"/>
    </xf>
    <xf numFmtId="0" fontId="2" fillId="18" borderId="0" xfId="0" applyFont="1" applyFill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0" fillId="0" borderId="35" xfId="0" applyBorder="1"/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0" fillId="0" borderId="7" xfId="0" applyBorder="1"/>
    <xf numFmtId="0" fontId="0" fillId="0" borderId="41" xfId="0" applyBorder="1"/>
    <xf numFmtId="0" fontId="0" fillId="0" borderId="42" xfId="0" applyBorder="1"/>
    <xf numFmtId="0" fontId="4" fillId="0" borderId="0" xfId="0" applyFont="1" applyBorder="1" applyAlignment="1">
      <alignment horizontal="center"/>
    </xf>
    <xf numFmtId="0" fontId="18" fillId="0" borderId="38" xfId="0" applyFont="1" applyBorder="1" applyAlignment="1">
      <alignment horizontal="left" indent="1"/>
    </xf>
    <xf numFmtId="0" fontId="0" fillId="0" borderId="46" xfId="0" applyBorder="1"/>
    <xf numFmtId="0" fontId="0" fillId="0" borderId="47" xfId="0" applyBorder="1"/>
    <xf numFmtId="0" fontId="2" fillId="0" borderId="46" xfId="0" applyFont="1" applyBorder="1" applyAlignment="1">
      <alignment vertical="center"/>
    </xf>
    <xf numFmtId="0" fontId="2" fillId="0" borderId="47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46" xfId="0" applyFont="1" applyBorder="1" applyAlignment="1">
      <alignment horizontal="center" vertical="center"/>
    </xf>
    <xf numFmtId="0" fontId="19" fillId="8" borderId="0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1" fillId="21" borderId="0" xfId="0" applyFont="1" applyFill="1" applyBorder="1" applyAlignment="1">
      <alignment horizontal="center" vertical="center" wrapText="1"/>
    </xf>
    <xf numFmtId="0" fontId="1" fillId="4" borderId="0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 wrapText="1"/>
    </xf>
    <xf numFmtId="0" fontId="2" fillId="0" borderId="47" xfId="0" applyFont="1" applyBorder="1" applyAlignment="1">
      <alignment horizontal="center" vertical="center"/>
    </xf>
    <xf numFmtId="0" fontId="2" fillId="0" borderId="0" xfId="0" applyFont="1" applyBorder="1" applyAlignment="1">
      <alignment vertical="center" wrapText="1"/>
    </xf>
    <xf numFmtId="0" fontId="20" fillId="0" borderId="0" xfId="0" applyFont="1" applyBorder="1" applyAlignment="1">
      <alignment wrapText="1"/>
    </xf>
    <xf numFmtId="0" fontId="0" fillId="0" borderId="48" xfId="0" applyBorder="1"/>
    <xf numFmtId="0" fontId="0" fillId="0" borderId="49" xfId="0" applyBorder="1" applyAlignment="1">
      <alignment wrapText="1"/>
    </xf>
    <xf numFmtId="0" fontId="0" fillId="0" borderId="49" xfId="0" applyBorder="1"/>
    <xf numFmtId="0" fontId="0" fillId="0" borderId="50" xfId="0" applyBorder="1"/>
    <xf numFmtId="0" fontId="0" fillId="0" borderId="0" xfId="0" applyFont="1" applyBorder="1"/>
    <xf numFmtId="0" fontId="23" fillId="22" borderId="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25" fillId="23" borderId="0" xfId="0" applyFont="1" applyFill="1" applyBorder="1" applyAlignment="1">
      <alignment horizontal="justify" vertical="center" wrapText="1"/>
    </xf>
    <xf numFmtId="0" fontId="25" fillId="0" borderId="0" xfId="0" applyFont="1" applyBorder="1" applyAlignment="1">
      <alignment horizontal="justify" vertical="center" wrapText="1"/>
    </xf>
    <xf numFmtId="0" fontId="25" fillId="0" borderId="51" xfId="0" applyFont="1" applyBorder="1" applyAlignment="1">
      <alignment horizontal="justify" vertical="center" wrapText="1"/>
    </xf>
    <xf numFmtId="0" fontId="9" fillId="24" borderId="0" xfId="0" applyFont="1" applyFill="1" applyAlignment="1">
      <alignment horizontal="center"/>
    </xf>
    <xf numFmtId="0" fontId="26" fillId="0" borderId="0" xfId="3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5" fillId="8" borderId="0" xfId="0" applyFont="1" applyFill="1" applyBorder="1" applyAlignment="1">
      <alignment horizontal="justify" vertical="center" wrapText="1"/>
    </xf>
    <xf numFmtId="0" fontId="25" fillId="22" borderId="0" xfId="0" applyFont="1" applyFill="1" applyBorder="1" applyAlignment="1">
      <alignment horizontal="justify" vertical="center" wrapText="1"/>
    </xf>
    <xf numFmtId="0" fontId="25" fillId="22" borderId="51" xfId="0" applyFont="1" applyFill="1" applyBorder="1" applyAlignment="1">
      <alignment horizontal="justify" vertical="center" wrapText="1"/>
    </xf>
    <xf numFmtId="0" fontId="9" fillId="5" borderId="0" xfId="0" applyFont="1" applyFill="1" applyAlignment="1">
      <alignment horizontal="center"/>
    </xf>
    <xf numFmtId="0" fontId="25" fillId="8" borderId="0" xfId="0" applyFont="1" applyFill="1" applyBorder="1" applyAlignment="1">
      <alignment vertical="center" wrapText="1"/>
    </xf>
    <xf numFmtId="0" fontId="27" fillId="22" borderId="0" xfId="0" applyFont="1" applyFill="1" applyBorder="1" applyAlignment="1">
      <alignment vertical="center" wrapText="1"/>
    </xf>
    <xf numFmtId="0" fontId="0" fillId="22" borderId="0" xfId="0" applyFill="1" applyAlignment="1">
      <alignment horizontal="center"/>
    </xf>
    <xf numFmtId="0" fontId="25" fillId="22" borderId="0" xfId="0" applyFont="1" applyFill="1" applyBorder="1" applyAlignment="1">
      <alignment vertical="center" wrapText="1"/>
    </xf>
    <xf numFmtId="0" fontId="25" fillId="13" borderId="0" xfId="0" applyFont="1" applyFill="1" applyBorder="1" applyAlignment="1">
      <alignment vertical="center" wrapText="1"/>
    </xf>
    <xf numFmtId="0" fontId="9" fillId="25" borderId="0" xfId="0" applyFont="1" applyFill="1" applyAlignment="1">
      <alignment horizontal="center"/>
    </xf>
    <xf numFmtId="0" fontId="25" fillId="13" borderId="0" xfId="0" applyFont="1" applyFill="1" applyBorder="1" applyAlignment="1">
      <alignment horizontal="justify" vertical="center" wrapText="1"/>
    </xf>
    <xf numFmtId="0" fontId="0" fillId="22" borderId="0" xfId="0" applyFill="1"/>
    <xf numFmtId="0" fontId="26" fillId="22" borderId="0" xfId="3" applyFill="1" applyBorder="1" applyAlignment="1">
      <alignment horizontal="justify" vertical="center" wrapText="1"/>
    </xf>
    <xf numFmtId="0" fontId="28" fillId="0" borderId="0" xfId="0" applyFont="1"/>
    <xf numFmtId="0" fontId="29" fillId="0" borderId="0" xfId="0" applyFont="1"/>
    <xf numFmtId="0" fontId="1" fillId="22" borderId="0" xfId="0" applyFont="1" applyFill="1" applyAlignment="1">
      <alignment horizontal="center" vertical="center" textRotation="90"/>
    </xf>
    <xf numFmtId="0" fontId="30" fillId="0" borderId="0" xfId="0" applyFont="1"/>
    <xf numFmtId="0" fontId="28" fillId="0" borderId="0" xfId="0" applyFont="1" applyAlignment="1">
      <alignment horizontal="left" indent="4"/>
    </xf>
    <xf numFmtId="0" fontId="28" fillId="0" borderId="0" xfId="0" applyFont="1" applyAlignment="1">
      <alignment horizontal="left" indent="8"/>
    </xf>
    <xf numFmtId="0" fontId="28" fillId="0" borderId="0" xfId="0" applyFont="1" applyAlignment="1">
      <alignment horizontal="left" indent="2"/>
    </xf>
    <xf numFmtId="0" fontId="32" fillId="27" borderId="0" xfId="0" applyFont="1" applyFill="1" applyAlignment="1">
      <alignment horizontal="center" vertical="center" textRotation="90"/>
    </xf>
    <xf numFmtId="0" fontId="33" fillId="28" borderId="0" xfId="0" applyFont="1" applyFill="1" applyAlignment="1">
      <alignment vertical="center"/>
    </xf>
    <xf numFmtId="0" fontId="34" fillId="22" borderId="0" xfId="0" applyFont="1" applyFill="1" applyAlignment="1">
      <alignment vertical="center"/>
    </xf>
    <xf numFmtId="0" fontId="35" fillId="28" borderId="0" xfId="0" applyFont="1" applyFill="1" applyAlignment="1">
      <alignment horizontal="left" vertical="center" indent="4"/>
    </xf>
    <xf numFmtId="0" fontId="34" fillId="29" borderId="0" xfId="0" applyFont="1" applyFill="1" applyAlignment="1">
      <alignment vertical="center"/>
    </xf>
    <xf numFmtId="0" fontId="36" fillId="27" borderId="0" xfId="0" applyFont="1" applyFill="1" applyAlignment="1">
      <alignment vertical="center"/>
    </xf>
    <xf numFmtId="0" fontId="33" fillId="8" borderId="0" xfId="0" applyFont="1" applyFill="1" applyAlignment="1">
      <alignment vertical="center"/>
    </xf>
    <xf numFmtId="0" fontId="35" fillId="8" borderId="0" xfId="0" applyFont="1" applyFill="1" applyAlignment="1">
      <alignment horizontal="left" vertical="center" indent="4"/>
    </xf>
    <xf numFmtId="0" fontId="34" fillId="18" borderId="0" xfId="0" applyFont="1" applyFill="1" applyAlignment="1">
      <alignment vertical="center"/>
    </xf>
    <xf numFmtId="0" fontId="35" fillId="8" borderId="0" xfId="0" applyFont="1" applyFill="1" applyAlignment="1">
      <alignment horizontal="left" vertical="center" indent="8"/>
    </xf>
    <xf numFmtId="0" fontId="35" fillId="8" borderId="0" xfId="0" applyFont="1" applyFill="1" applyAlignment="1">
      <alignment horizontal="left" vertical="center" indent="2"/>
    </xf>
    <xf numFmtId="0" fontId="33" fillId="15" borderId="0" xfId="0" applyFont="1" applyFill="1" applyAlignment="1">
      <alignment vertical="center"/>
    </xf>
    <xf numFmtId="0" fontId="35" fillId="15" borderId="0" xfId="0" applyFont="1" applyFill="1" applyAlignment="1">
      <alignment horizontal="left" vertical="center" indent="4"/>
    </xf>
    <xf numFmtId="0" fontId="34" fillId="30" borderId="0" xfId="0" applyFont="1" applyFill="1" applyAlignment="1">
      <alignment vertical="center"/>
    </xf>
    <xf numFmtId="0" fontId="34" fillId="32" borderId="0" xfId="0" applyFont="1" applyFill="1" applyAlignment="1">
      <alignment vertical="center"/>
    </xf>
    <xf numFmtId="0" fontId="2" fillId="35" borderId="0" xfId="0" applyFont="1" applyFill="1" applyAlignment="1"/>
    <xf numFmtId="0" fontId="2" fillId="0" borderId="0" xfId="0" applyFont="1"/>
    <xf numFmtId="0" fontId="0" fillId="36" borderId="0" xfId="0" applyFill="1"/>
    <xf numFmtId="0" fontId="2" fillId="35" borderId="0" xfId="0" applyFont="1" applyFill="1" applyAlignment="1">
      <alignment horizontal="left" indent="2"/>
    </xf>
    <xf numFmtId="0" fontId="0" fillId="37" borderId="0" xfId="0" applyFill="1"/>
    <xf numFmtId="0" fontId="1" fillId="34" borderId="0" xfId="0" applyFont="1" applyFill="1" applyAlignment="1">
      <alignment horizontal="center" vertical="top"/>
    </xf>
    <xf numFmtId="0" fontId="1" fillId="34" borderId="0" xfId="0" applyFont="1" applyFill="1" applyAlignment="1">
      <alignment vertical="top"/>
    </xf>
    <xf numFmtId="0" fontId="2" fillId="36" borderId="0" xfId="0" applyFont="1" applyFill="1"/>
    <xf numFmtId="0" fontId="28" fillId="36" borderId="0" xfId="0" quotePrefix="1" applyFont="1" applyFill="1" applyAlignment="1">
      <alignment horizontal="left" indent="2"/>
    </xf>
    <xf numFmtId="0" fontId="38" fillId="36" borderId="0" xfId="0" applyFont="1" applyFill="1"/>
    <xf numFmtId="0" fontId="2" fillId="37" borderId="0" xfId="0" applyFont="1" applyFill="1"/>
    <xf numFmtId="0" fontId="28" fillId="37" borderId="0" xfId="0" quotePrefix="1" applyFont="1" applyFill="1" applyAlignment="1">
      <alignment horizontal="left" indent="2"/>
    </xf>
    <xf numFmtId="0" fontId="38" fillId="37" borderId="0" xfId="0" applyFont="1" applyFill="1"/>
    <xf numFmtId="0" fontId="10" fillId="0" borderId="38" xfId="1" applyBorder="1"/>
    <xf numFmtId="0" fontId="10" fillId="0" borderId="39" xfId="1" applyBorder="1"/>
    <xf numFmtId="0" fontId="10" fillId="0" borderId="35" xfId="1" applyBorder="1"/>
    <xf numFmtId="0" fontId="10" fillId="0" borderId="0" xfId="1" applyBorder="1" applyAlignment="1">
      <alignment horizontal="right"/>
    </xf>
    <xf numFmtId="0" fontId="11" fillId="0" borderId="0" xfId="1" applyFont="1" applyBorder="1" applyAlignment="1">
      <alignment horizontal="right"/>
    </xf>
    <xf numFmtId="0" fontId="40" fillId="0" borderId="0" xfId="1" applyFont="1" applyBorder="1"/>
    <xf numFmtId="0" fontId="11" fillId="0" borderId="0" xfId="1" applyFont="1" applyBorder="1"/>
    <xf numFmtId="0" fontId="10" fillId="0" borderId="52" xfId="1" applyBorder="1" applyAlignment="1"/>
    <xf numFmtId="0" fontId="10" fillId="0" borderId="24" xfId="1" applyBorder="1" applyAlignment="1"/>
    <xf numFmtId="0" fontId="10" fillId="0" borderId="0" xfId="1" applyBorder="1" applyAlignment="1"/>
    <xf numFmtId="0" fontId="10" fillId="0" borderId="26" xfId="1" applyBorder="1"/>
    <xf numFmtId="0" fontId="10" fillId="0" borderId="40" xfId="1" applyBorder="1"/>
    <xf numFmtId="0" fontId="10" fillId="0" borderId="7" xfId="1" applyBorder="1"/>
    <xf numFmtId="0" fontId="10" fillId="0" borderId="41" xfId="1" applyBorder="1"/>
    <xf numFmtId="0" fontId="41" fillId="40" borderId="53" xfId="0" applyFont="1" applyFill="1" applyBorder="1" applyAlignment="1">
      <alignment horizontal="center" vertical="center" wrapText="1"/>
    </xf>
    <xf numFmtId="0" fontId="41" fillId="40" borderId="54" xfId="0" applyFont="1" applyFill="1" applyBorder="1" applyAlignment="1">
      <alignment horizontal="center" vertical="center" wrapText="1"/>
    </xf>
    <xf numFmtId="0" fontId="41" fillId="40" borderId="55" xfId="0" applyFont="1" applyFill="1" applyBorder="1" applyAlignment="1">
      <alignment horizontal="center" vertical="center" wrapText="1"/>
    </xf>
    <xf numFmtId="0" fontId="41" fillId="40" borderId="56" xfId="0" applyFont="1" applyFill="1" applyBorder="1" applyAlignment="1">
      <alignment horizontal="center" vertical="center" wrapText="1"/>
    </xf>
    <xf numFmtId="0" fontId="42" fillId="27" borderId="57" xfId="0" applyFont="1" applyFill="1" applyBorder="1" applyAlignment="1">
      <alignment horizontal="left" vertical="center" wrapText="1" indent="5"/>
    </xf>
    <xf numFmtId="9" fontId="43" fillId="0" borderId="57" xfId="0" applyNumberFormat="1" applyFont="1" applyBorder="1" applyAlignment="1">
      <alignment horizontal="center" vertical="center"/>
    </xf>
    <xf numFmtId="0" fontId="44" fillId="41" borderId="57" xfId="0" applyFont="1" applyFill="1" applyBorder="1" applyAlignment="1">
      <alignment horizontal="center" vertical="center"/>
    </xf>
    <xf numFmtId="0" fontId="41" fillId="40" borderId="58" xfId="0" applyFont="1" applyFill="1" applyBorder="1" applyAlignment="1">
      <alignment horizontal="center" vertical="center" wrapText="1"/>
    </xf>
    <xf numFmtId="0" fontId="41" fillId="40" borderId="63" xfId="0" applyFont="1" applyFill="1" applyBorder="1" applyAlignment="1">
      <alignment horizontal="center" vertical="center" wrapText="1"/>
    </xf>
    <xf numFmtId="0" fontId="42" fillId="0" borderId="62" xfId="0" applyFont="1" applyBorder="1" applyAlignment="1">
      <alignment horizontal="left" vertical="center" wrapText="1" indent="5"/>
    </xf>
    <xf numFmtId="9" fontId="43" fillId="0" borderId="62" xfId="0" applyNumberFormat="1" applyFont="1" applyBorder="1" applyAlignment="1">
      <alignment horizontal="center" vertical="center"/>
    </xf>
    <xf numFmtId="0" fontId="44" fillId="41" borderId="62" xfId="0" applyFont="1" applyFill="1" applyBorder="1" applyAlignment="1">
      <alignment horizontal="center" vertical="center"/>
    </xf>
    <xf numFmtId="0" fontId="41" fillId="40" borderId="64" xfId="0" applyFont="1" applyFill="1" applyBorder="1" applyAlignment="1">
      <alignment horizontal="center" vertical="center" wrapText="1"/>
    </xf>
    <xf numFmtId="0" fontId="42" fillId="0" borderId="65" xfId="0" applyFont="1" applyBorder="1" applyAlignment="1">
      <alignment horizontal="left" vertical="center" wrapText="1" indent="5"/>
    </xf>
    <xf numFmtId="9" fontId="43" fillId="0" borderId="65" xfId="0" applyNumberFormat="1" applyFont="1" applyBorder="1" applyAlignment="1">
      <alignment horizontal="center" vertical="center"/>
    </xf>
    <xf numFmtId="0" fontId="44" fillId="41" borderId="65" xfId="0" applyFont="1" applyFill="1" applyBorder="1" applyAlignment="1">
      <alignment horizontal="center" vertical="center"/>
    </xf>
    <xf numFmtId="0" fontId="41" fillId="40" borderId="66" xfId="0" applyFont="1" applyFill="1" applyBorder="1" applyAlignment="1">
      <alignment horizontal="center" vertical="center" wrapText="1"/>
    </xf>
    <xf numFmtId="0" fontId="42" fillId="0" borderId="60" xfId="0" applyFont="1" applyBorder="1" applyAlignment="1">
      <alignment horizontal="left" vertical="center" wrapText="1" indent="5"/>
    </xf>
    <xf numFmtId="9" fontId="43" fillId="0" borderId="60" xfId="0" applyNumberFormat="1" applyFont="1" applyBorder="1" applyAlignment="1">
      <alignment horizontal="center" vertical="center"/>
    </xf>
    <xf numFmtId="0" fontId="44" fillId="41" borderId="60" xfId="0" applyFont="1" applyFill="1" applyBorder="1" applyAlignment="1">
      <alignment horizontal="center" vertical="center"/>
    </xf>
    <xf numFmtId="0" fontId="48" fillId="18" borderId="67" xfId="0" applyFont="1" applyFill="1" applyBorder="1"/>
    <xf numFmtId="0" fontId="47" fillId="18" borderId="67" xfId="0" applyFont="1" applyFill="1" applyBorder="1"/>
    <xf numFmtId="0" fontId="0" fillId="22" borderId="0" xfId="0" applyFill="1" applyBorder="1"/>
    <xf numFmtId="0" fontId="47" fillId="22" borderId="0" xfId="0" applyFont="1" applyFill="1" applyAlignment="1">
      <alignment horizontal="left"/>
    </xf>
    <xf numFmtId="0" fontId="47" fillId="22" borderId="0" xfId="0" applyFont="1" applyFill="1"/>
    <xf numFmtId="0" fontId="0" fillId="22" borderId="71" xfId="0" applyFont="1" applyFill="1" applyBorder="1" applyAlignment="1">
      <alignment horizontal="center" vertical="center"/>
    </xf>
    <xf numFmtId="0" fontId="49" fillId="22" borderId="72" xfId="0" applyFont="1" applyFill="1" applyBorder="1" applyAlignment="1">
      <alignment horizontal="center" vertical="center"/>
    </xf>
    <xf numFmtId="0" fontId="0" fillId="22" borderId="68" xfId="0" applyFill="1" applyBorder="1" applyAlignment="1">
      <alignment horizontal="left"/>
    </xf>
    <xf numFmtId="0" fontId="0" fillId="22" borderId="69" xfId="0" applyFill="1" applyBorder="1" applyAlignment="1">
      <alignment horizontal="left"/>
    </xf>
    <xf numFmtId="0" fontId="0" fillId="22" borderId="70" xfId="0" applyFill="1" applyBorder="1" applyAlignment="1">
      <alignment horizontal="left"/>
    </xf>
    <xf numFmtId="0" fontId="47" fillId="22" borderId="0" xfId="0" applyFont="1" applyFill="1" applyBorder="1"/>
    <xf numFmtId="0" fontId="0" fillId="22" borderId="0" xfId="0" applyFill="1" applyBorder="1" applyAlignment="1">
      <alignment horizontal="left" vertical="top" wrapText="1"/>
    </xf>
    <xf numFmtId="0" fontId="0" fillId="22" borderId="0" xfId="0" applyFill="1" applyBorder="1" applyAlignment="1">
      <alignment horizontal="left" vertical="top"/>
    </xf>
    <xf numFmtId="0" fontId="2" fillId="22" borderId="0" xfId="0" applyFont="1" applyFill="1"/>
    <xf numFmtId="0" fontId="2" fillId="22" borderId="0" xfId="0" applyFont="1" applyFill="1" applyBorder="1"/>
    <xf numFmtId="0" fontId="0" fillId="22" borderId="0" xfId="0" applyFill="1" applyBorder="1" applyAlignment="1"/>
    <xf numFmtId="165" fontId="0" fillId="22" borderId="0" xfId="0" applyNumberFormat="1" applyFill="1" applyBorder="1" applyAlignment="1">
      <alignment horizontal="left"/>
    </xf>
    <xf numFmtId="0" fontId="49" fillId="22" borderId="0" xfId="0" applyFont="1" applyFill="1" applyBorder="1" applyAlignment="1">
      <alignment horizontal="center" vertical="center"/>
    </xf>
    <xf numFmtId="0" fontId="0" fillId="22" borderId="0" xfId="0" applyFill="1" applyBorder="1" applyAlignment="1">
      <alignment horizontal="left"/>
    </xf>
    <xf numFmtId="0" fontId="0" fillId="22" borderId="0" xfId="0" applyFont="1" applyFill="1" applyBorder="1" applyAlignment="1">
      <alignment horizontal="center" vertical="center"/>
    </xf>
    <xf numFmtId="0" fontId="50" fillId="22" borderId="0" xfId="0" applyFont="1" applyFill="1" applyBorder="1" applyAlignment="1">
      <alignment horizontal="right" vertical="center"/>
    </xf>
    <xf numFmtId="0" fontId="0" fillId="22" borderId="67" xfId="0" applyFill="1" applyBorder="1"/>
    <xf numFmtId="0" fontId="0" fillId="22" borderId="0" xfId="0" applyFill="1" applyAlignment="1">
      <alignment horizontal="left"/>
    </xf>
    <xf numFmtId="0" fontId="49" fillId="31" borderId="84" xfId="0" applyFont="1" applyFill="1" applyBorder="1" applyAlignment="1">
      <alignment horizontal="center" vertical="top"/>
    </xf>
    <xf numFmtId="0" fontId="0" fillId="0" borderId="0" xfId="0" applyAlignment="1">
      <alignment horizontal="left"/>
    </xf>
    <xf numFmtId="0" fontId="0" fillId="22" borderId="85" xfId="0" applyFill="1" applyBorder="1" applyAlignment="1">
      <alignment horizontal="left" vertical="center"/>
    </xf>
    <xf numFmtId="0" fontId="0" fillId="22" borderId="86" xfId="0" applyFill="1" applyBorder="1" applyAlignment="1">
      <alignment horizontal="left" vertical="center"/>
    </xf>
    <xf numFmtId="0" fontId="0" fillId="22" borderId="86" xfId="0" applyFill="1" applyBorder="1" applyAlignment="1">
      <alignment vertical="center"/>
    </xf>
    <xf numFmtId="165" fontId="0" fillId="22" borderId="85" xfId="0" applyNumberFormat="1" applyFill="1" applyBorder="1" applyAlignment="1">
      <alignment vertical="center"/>
    </xf>
    <xf numFmtId="165" fontId="0" fillId="22" borderId="86" xfId="0" applyNumberFormat="1" applyFill="1" applyBorder="1" applyAlignment="1">
      <alignment vertical="center"/>
    </xf>
    <xf numFmtId="165" fontId="0" fillId="22" borderId="87" xfId="0" applyNumberFormat="1" applyFill="1" applyBorder="1" applyAlignment="1">
      <alignment horizontal="center" vertical="center"/>
    </xf>
    <xf numFmtId="0" fontId="0" fillId="22" borderId="85" xfId="0" applyFill="1" applyBorder="1" applyAlignment="1">
      <alignment horizontal="center" vertical="center"/>
    </xf>
    <xf numFmtId="0" fontId="0" fillId="22" borderId="86" xfId="0" applyFill="1" applyBorder="1" applyAlignment="1">
      <alignment horizontal="center" vertical="center"/>
    </xf>
    <xf numFmtId="165" fontId="0" fillId="22" borderId="71" xfId="0" applyNumberFormat="1" applyFill="1" applyBorder="1" applyAlignment="1">
      <alignment horizontal="center" vertical="center"/>
    </xf>
    <xf numFmtId="0" fontId="0" fillId="22" borderId="0" xfId="0" applyFill="1" applyAlignment="1">
      <alignment vertical="top"/>
    </xf>
    <xf numFmtId="0" fontId="0" fillId="0" borderId="0" xfId="0" applyAlignment="1">
      <alignment vertical="top"/>
    </xf>
    <xf numFmtId="0" fontId="0" fillId="22" borderId="68" xfId="0" applyFill="1" applyBorder="1" applyAlignment="1">
      <alignment horizontal="left" vertical="center"/>
    </xf>
    <xf numFmtId="0" fontId="0" fillId="22" borderId="69" xfId="0" applyFill="1" applyBorder="1" applyAlignment="1">
      <alignment horizontal="left" vertical="center"/>
    </xf>
    <xf numFmtId="0" fontId="0" fillId="22" borderId="69" xfId="0" applyFill="1" applyBorder="1" applyAlignment="1">
      <alignment vertical="center"/>
    </xf>
    <xf numFmtId="165" fontId="0" fillId="22" borderId="68" xfId="0" applyNumberFormat="1" applyFill="1" applyBorder="1" applyAlignment="1">
      <alignment vertical="center"/>
    </xf>
    <xf numFmtId="165" fontId="0" fillId="22" borderId="69" xfId="0" applyNumberFormat="1" applyFill="1" applyBorder="1" applyAlignment="1">
      <alignment vertical="center"/>
    </xf>
    <xf numFmtId="0" fontId="0" fillId="22" borderId="68" xfId="0" applyFill="1" applyBorder="1" applyAlignment="1">
      <alignment horizontal="center" vertical="center"/>
    </xf>
    <xf numFmtId="0" fontId="0" fillId="22" borderId="69" xfId="0" applyFill="1" applyBorder="1" applyAlignment="1">
      <alignment horizontal="center" vertical="center"/>
    </xf>
    <xf numFmtId="0" fontId="0" fillId="31" borderId="88" xfId="0" applyFill="1" applyBorder="1" applyAlignment="1">
      <alignment horizontal="center" vertical="top"/>
    </xf>
    <xf numFmtId="0" fontId="0" fillId="22" borderId="68" xfId="0" applyFill="1" applyBorder="1" applyAlignment="1">
      <alignment vertical="center"/>
    </xf>
    <xf numFmtId="0" fontId="0" fillId="31" borderId="89" xfId="0" applyFill="1" applyBorder="1" applyAlignment="1">
      <alignment horizontal="center"/>
    </xf>
    <xf numFmtId="0" fontId="0" fillId="22" borderId="0" xfId="0" applyFill="1" applyBorder="1" applyAlignment="1">
      <alignment horizontal="center"/>
    </xf>
    <xf numFmtId="0" fontId="0" fillId="22" borderId="0" xfId="0" applyFill="1" applyBorder="1" applyAlignment="1">
      <alignment vertical="center"/>
    </xf>
    <xf numFmtId="0" fontId="0" fillId="22" borderId="0" xfId="0" applyFill="1" applyBorder="1" applyAlignment="1">
      <alignment horizontal="left" vertical="center"/>
    </xf>
    <xf numFmtId="165" fontId="0" fillId="22" borderId="0" xfId="0" applyNumberFormat="1" applyFill="1" applyBorder="1" applyAlignment="1">
      <alignment vertical="center"/>
    </xf>
    <xf numFmtId="165" fontId="0" fillId="22" borderId="0" xfId="0" applyNumberFormat="1" applyFill="1" applyBorder="1" applyAlignment="1">
      <alignment horizontal="center" vertical="center"/>
    </xf>
    <xf numFmtId="0" fontId="0" fillId="22" borderId="0" xfId="0" applyFill="1" applyBorder="1" applyAlignment="1">
      <alignment horizontal="center" vertical="center"/>
    </xf>
    <xf numFmtId="3" fontId="0" fillId="22" borderId="0" xfId="0" applyNumberFormat="1" applyFill="1" applyBorder="1" applyAlignment="1">
      <alignment horizontal="center" vertical="center"/>
    </xf>
    <xf numFmtId="0" fontId="0" fillId="0" borderId="72" xfId="0" applyBorder="1" applyAlignment="1">
      <alignment vertical="top"/>
    </xf>
    <xf numFmtId="2" fontId="50" fillId="22" borderId="0" xfId="0" applyNumberFormat="1" applyFont="1" applyFill="1" applyBorder="1" applyAlignment="1">
      <alignment horizontal="right" vertical="center"/>
    </xf>
    <xf numFmtId="165" fontId="50" fillId="22" borderId="0" xfId="0" applyNumberFormat="1" applyFont="1" applyFill="1" applyBorder="1" applyAlignment="1">
      <alignment horizontal="right" vertical="center"/>
    </xf>
    <xf numFmtId="0" fontId="49" fillId="31" borderId="71" xfId="0" applyFont="1" applyFill="1" applyBorder="1" applyAlignment="1">
      <alignment horizontal="center" vertical="top"/>
    </xf>
    <xf numFmtId="0" fontId="0" fillId="22" borderId="87" xfId="0" applyFont="1" applyFill="1" applyBorder="1" applyAlignment="1">
      <alignment horizontal="center" vertical="center"/>
    </xf>
    <xf numFmtId="0" fontId="0" fillId="31" borderId="90" xfId="0" applyFill="1" applyBorder="1"/>
    <xf numFmtId="0" fontId="2" fillId="22" borderId="0" xfId="0" applyFont="1" applyFill="1" applyBorder="1" applyAlignment="1">
      <alignment horizontal="center"/>
    </xf>
    <xf numFmtId="0" fontId="51" fillId="22" borderId="0" xfId="0" applyFont="1" applyFill="1" applyBorder="1" applyAlignment="1">
      <alignment horizontal="center"/>
    </xf>
    <xf numFmtId="0" fontId="0" fillId="31" borderId="71" xfId="0" applyFill="1" applyBorder="1" applyAlignment="1">
      <alignment horizontal="center"/>
    </xf>
    <xf numFmtId="0" fontId="48" fillId="22" borderId="0" xfId="0" applyFont="1" applyFill="1" applyBorder="1"/>
    <xf numFmtId="0" fontId="47" fillId="22" borderId="67" xfId="0" applyFont="1" applyFill="1" applyBorder="1"/>
    <xf numFmtId="0" fontId="48" fillId="22" borderId="67" xfId="0" applyFont="1" applyFill="1" applyBorder="1"/>
    <xf numFmtId="2" fontId="0" fillId="0" borderId="0" xfId="0" applyNumberFormat="1"/>
    <xf numFmtId="2" fontId="47" fillId="22" borderId="0" xfId="0" applyNumberFormat="1" applyFont="1" applyFill="1" applyAlignment="1">
      <alignment horizontal="left"/>
    </xf>
    <xf numFmtId="2" fontId="0" fillId="0" borderId="0" xfId="0" applyNumberFormat="1" applyBorder="1" applyAlignment="1">
      <alignment horizontal="center"/>
    </xf>
    <xf numFmtId="2" fontId="2" fillId="0" borderId="0" xfId="0" applyNumberFormat="1" applyFont="1"/>
    <xf numFmtId="0" fontId="0" fillId="0" borderId="0" xfId="0" applyAlignment="1">
      <alignment horizontal="right" indent="1"/>
    </xf>
    <xf numFmtId="2" fontId="0" fillId="0" borderId="0" xfId="0" applyNumberFormat="1" applyAlignment="1">
      <alignment horizontal="right" indent="1"/>
    </xf>
    <xf numFmtId="9" fontId="0" fillId="0" borderId="0" xfId="4" applyNumberFormat="1" applyFont="1" applyBorder="1" applyAlignment="1">
      <alignment horizontal="center"/>
    </xf>
    <xf numFmtId="0" fontId="0" fillId="0" borderId="94" xfId="0" applyBorder="1"/>
    <xf numFmtId="165" fontId="0" fillId="0" borderId="0" xfId="0" applyNumberFormat="1"/>
    <xf numFmtId="0" fontId="2" fillId="0" borderId="0" xfId="0" applyFont="1" applyAlignment="1">
      <alignment horizontal="right"/>
    </xf>
    <xf numFmtId="0" fontId="0" fillId="0" borderId="0" xfId="0" applyAlignment="1">
      <alignment vertical="center"/>
    </xf>
    <xf numFmtId="0" fontId="2" fillId="29" borderId="0" xfId="0" applyFont="1" applyFill="1" applyAlignment="1">
      <alignment horizontal="right" vertical="top"/>
    </xf>
    <xf numFmtId="0" fontId="0" fillId="0" borderId="95" xfId="0" applyBorder="1" applyAlignment="1">
      <alignment vertical="center"/>
    </xf>
    <xf numFmtId="0" fontId="53" fillId="0" borderId="0" xfId="0" applyFont="1" applyAlignment="1">
      <alignment vertical="center"/>
    </xf>
    <xf numFmtId="0" fontId="0" fillId="0" borderId="96" xfId="0" applyBorder="1" applyAlignment="1">
      <alignment vertical="center"/>
    </xf>
    <xf numFmtId="0" fontId="2" fillId="28" borderId="0" xfId="0" applyFont="1" applyFill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0" fillId="0" borderId="97" xfId="0" applyBorder="1" applyAlignment="1">
      <alignment vertical="center"/>
    </xf>
    <xf numFmtId="0" fontId="0" fillId="46" borderId="0" xfId="0" applyFill="1" applyAlignment="1">
      <alignment vertical="center"/>
    </xf>
    <xf numFmtId="0" fontId="2" fillId="48" borderId="0" xfId="0" applyFont="1" applyFill="1" applyAlignment="1">
      <alignment horizontal="right" vertical="top"/>
    </xf>
    <xf numFmtId="0" fontId="0" fillId="49" borderId="0" xfId="0" applyFill="1" applyAlignment="1">
      <alignment vertical="center"/>
    </xf>
    <xf numFmtId="0" fontId="1" fillId="50" borderId="0" xfId="0" applyFont="1" applyFill="1" applyAlignment="1">
      <alignment horizontal="right" vertical="center"/>
    </xf>
    <xf numFmtId="0" fontId="0" fillId="51" borderId="0" xfId="0" applyFill="1" applyAlignment="1">
      <alignment vertical="center"/>
    </xf>
    <xf numFmtId="0" fontId="1" fillId="50" borderId="0" xfId="0" applyFont="1" applyFill="1" applyBorder="1" applyAlignment="1">
      <alignment horizontal="right" vertical="center"/>
    </xf>
    <xf numFmtId="0" fontId="0" fillId="52" borderId="0" xfId="0" applyFill="1" applyAlignment="1">
      <alignment vertical="center"/>
    </xf>
    <xf numFmtId="0" fontId="1" fillId="52" borderId="0" xfId="0" applyFont="1" applyFill="1" applyAlignment="1">
      <alignment horizontal="right" vertical="center"/>
    </xf>
    <xf numFmtId="0" fontId="2" fillId="54" borderId="0" xfId="0" applyFont="1" applyFill="1" applyAlignment="1">
      <alignment horizontal="right" vertical="top"/>
    </xf>
    <xf numFmtId="0" fontId="54" fillId="0" borderId="0" xfId="0" applyFont="1" applyAlignment="1">
      <alignment vertical="center"/>
    </xf>
    <xf numFmtId="0" fontId="2" fillId="13" borderId="0" xfId="0" applyFont="1" applyFill="1" applyAlignment="1">
      <alignment horizontal="right" vertical="center"/>
    </xf>
    <xf numFmtId="0" fontId="0" fillId="56" borderId="0" xfId="0" applyFill="1" applyAlignment="1">
      <alignment vertical="center"/>
    </xf>
    <xf numFmtId="0" fontId="2" fillId="57" borderId="0" xfId="0" applyFont="1" applyFill="1" applyAlignment="1">
      <alignment horizontal="right" vertical="top"/>
    </xf>
    <xf numFmtId="0" fontId="0" fillId="58" borderId="0" xfId="0" applyFill="1" applyAlignment="1">
      <alignment vertical="center"/>
    </xf>
    <xf numFmtId="0" fontId="1" fillId="59" borderId="0" xfId="0" applyFont="1" applyFill="1" applyAlignment="1">
      <alignment horizontal="right" vertical="center"/>
    </xf>
    <xf numFmtId="0" fontId="0" fillId="60" borderId="0" xfId="0" applyFill="1" applyAlignment="1">
      <alignment vertical="center"/>
    </xf>
    <xf numFmtId="0" fontId="1" fillId="59" borderId="0" xfId="0" applyFont="1" applyFill="1" applyBorder="1" applyAlignment="1">
      <alignment horizontal="right" vertical="center"/>
    </xf>
    <xf numFmtId="0" fontId="1" fillId="61" borderId="0" xfId="0" applyFont="1" applyFill="1" applyAlignment="1">
      <alignment horizontal="right" vertical="center"/>
    </xf>
    <xf numFmtId="0" fontId="1" fillId="2" borderId="0" xfId="0" applyFont="1" applyFill="1" applyAlignment="1">
      <alignment horizontal="center" wrapText="1"/>
    </xf>
    <xf numFmtId="0" fontId="6" fillId="0" borderId="0" xfId="0" applyFont="1" applyAlignment="1">
      <alignment horizontal="right" wrapText="1"/>
    </xf>
    <xf numFmtId="0" fontId="6" fillId="0" borderId="7" xfId="0" applyFont="1" applyBorder="1" applyAlignment="1">
      <alignment horizontal="right" wrapText="1"/>
    </xf>
    <xf numFmtId="0" fontId="5" fillId="0" borderId="1" xfId="0" applyFont="1" applyBorder="1" applyAlignment="1">
      <alignment horizontal="center" wrapText="1"/>
    </xf>
    <xf numFmtId="0" fontId="12" fillId="10" borderId="10" xfId="1" applyFont="1" applyFill="1" applyBorder="1" applyAlignment="1">
      <alignment horizontal="center" vertical="center"/>
    </xf>
    <xf numFmtId="0" fontId="14" fillId="0" borderId="0" xfId="1" applyFont="1" applyBorder="1" applyAlignment="1">
      <alignment horizontal="center"/>
    </xf>
    <xf numFmtId="0" fontId="17" fillId="16" borderId="27" xfId="0" applyFont="1" applyFill="1" applyBorder="1" applyAlignment="1">
      <alignment horizontal="center"/>
    </xf>
    <xf numFmtId="0" fontId="17" fillId="16" borderId="28" xfId="0" applyFont="1" applyFill="1" applyBorder="1" applyAlignment="1">
      <alignment horizontal="center"/>
    </xf>
    <xf numFmtId="0" fontId="17" fillId="16" borderId="29" xfId="0" applyFont="1" applyFill="1" applyBorder="1" applyAlignment="1">
      <alignment horizontal="center"/>
    </xf>
    <xf numFmtId="0" fontId="16" fillId="2" borderId="36" xfId="0" applyFont="1" applyFill="1" applyBorder="1" applyAlignment="1">
      <alignment horizontal="center"/>
    </xf>
    <xf numFmtId="0" fontId="16" fillId="2" borderId="1" xfId="0" applyFont="1" applyFill="1" applyBorder="1" applyAlignment="1">
      <alignment horizontal="center"/>
    </xf>
    <xf numFmtId="0" fontId="16" fillId="2" borderId="37" xfId="0" applyFont="1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20" fillId="0" borderId="0" xfId="0" applyFont="1" applyBorder="1" applyAlignment="1">
      <alignment horizontal="left" wrapText="1"/>
    </xf>
    <xf numFmtId="0" fontId="16" fillId="3" borderId="43" xfId="0" applyFont="1" applyFill="1" applyBorder="1" applyAlignment="1">
      <alignment horizontal="center"/>
    </xf>
    <xf numFmtId="0" fontId="16" fillId="3" borderId="44" xfId="0" applyFont="1" applyFill="1" applyBorder="1" applyAlignment="1">
      <alignment horizontal="center"/>
    </xf>
    <xf numFmtId="0" fontId="16" fillId="3" borderId="45" xfId="0" applyFont="1" applyFill="1" applyBorder="1" applyAlignment="1">
      <alignment horizontal="center"/>
    </xf>
    <xf numFmtId="0" fontId="19" fillId="19" borderId="0" xfId="0" applyFont="1" applyFill="1" applyBorder="1" applyAlignment="1">
      <alignment horizontal="center" vertical="center" wrapText="1"/>
    </xf>
    <xf numFmtId="0" fontId="1" fillId="20" borderId="0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left" vertical="center" wrapText="1"/>
    </xf>
    <xf numFmtId="0" fontId="17" fillId="3" borderId="0" xfId="0" applyFont="1" applyFill="1" applyBorder="1" applyAlignment="1">
      <alignment horizontal="center"/>
    </xf>
    <xf numFmtId="0" fontId="22" fillId="3" borderId="0" xfId="0" applyFont="1" applyFill="1" applyBorder="1" applyAlignment="1">
      <alignment horizontal="center" vertical="center" wrapText="1"/>
    </xf>
    <xf numFmtId="0" fontId="24" fillId="3" borderId="0" xfId="0" applyFont="1" applyFill="1" applyBorder="1" applyAlignment="1">
      <alignment horizontal="center" vertical="center" wrapText="1"/>
    </xf>
    <xf numFmtId="0" fontId="16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 textRotation="90"/>
    </xf>
    <xf numFmtId="0" fontId="2" fillId="0" borderId="0" xfId="0" applyFont="1" applyAlignment="1">
      <alignment horizontal="left" indent="4"/>
    </xf>
    <xf numFmtId="0" fontId="31" fillId="26" borderId="0" xfId="0" applyFont="1" applyFill="1" applyAlignment="1">
      <alignment horizontal="center" vertical="center"/>
    </xf>
    <xf numFmtId="0" fontId="32" fillId="3" borderId="0" xfId="0" applyFont="1" applyFill="1" applyAlignment="1">
      <alignment horizontal="center" vertical="center" textRotation="90"/>
    </xf>
    <xf numFmtId="0" fontId="37" fillId="31" borderId="0" xfId="0" applyFont="1" applyFill="1" applyAlignment="1">
      <alignment horizontal="left" vertical="center" indent="4"/>
    </xf>
    <xf numFmtId="0" fontId="1" fillId="34" borderId="0" xfId="0" applyFont="1" applyFill="1" applyAlignment="1">
      <alignment horizontal="center" textRotation="90"/>
    </xf>
    <xf numFmtId="0" fontId="2" fillId="38" borderId="0" xfId="0" applyFont="1" applyFill="1" applyAlignment="1">
      <alignment horizontal="center" vertical="center" textRotation="90"/>
    </xf>
    <xf numFmtId="0" fontId="38" fillId="36" borderId="0" xfId="0" applyFont="1" applyFill="1" applyAlignment="1">
      <alignment horizontal="left"/>
    </xf>
    <xf numFmtId="0" fontId="1" fillId="33" borderId="0" xfId="0" applyFont="1" applyFill="1" applyAlignment="1">
      <alignment horizontal="center"/>
    </xf>
    <xf numFmtId="0" fontId="1" fillId="34" borderId="0" xfId="0" applyFont="1" applyFill="1" applyAlignment="1">
      <alignment horizontal="center" vertical="top"/>
    </xf>
    <xf numFmtId="0" fontId="4" fillId="37" borderId="0" xfId="0" applyFont="1" applyFill="1" applyAlignment="1">
      <alignment horizontal="center" vertical="center"/>
    </xf>
    <xf numFmtId="0" fontId="39" fillId="39" borderId="38" xfId="1" applyFont="1" applyFill="1" applyBorder="1" applyAlignment="1">
      <alignment horizontal="center" vertical="center" wrapText="1"/>
    </xf>
    <xf numFmtId="0" fontId="39" fillId="39" borderId="0" xfId="1" applyFont="1" applyFill="1" applyBorder="1" applyAlignment="1">
      <alignment horizontal="center" vertical="center"/>
    </xf>
    <xf numFmtId="0" fontId="39" fillId="39" borderId="39" xfId="1" applyFont="1" applyFill="1" applyBorder="1" applyAlignment="1">
      <alignment horizontal="center" vertical="center"/>
    </xf>
    <xf numFmtId="0" fontId="11" fillId="0" borderId="0" xfId="1" applyFont="1" applyBorder="1" applyAlignment="1">
      <alignment horizontal="left" vertical="center" textRotation="90"/>
    </xf>
    <xf numFmtId="0" fontId="41" fillId="40" borderId="59" xfId="0" applyFont="1" applyFill="1" applyBorder="1" applyAlignment="1">
      <alignment horizontal="center" vertical="center" wrapText="1"/>
    </xf>
    <xf numFmtId="0" fontId="41" fillId="40" borderId="61" xfId="0" applyFont="1" applyFill="1" applyBorder="1" applyAlignment="1">
      <alignment horizontal="center" vertical="center" wrapText="1"/>
    </xf>
    <xf numFmtId="0" fontId="41" fillId="40" borderId="58" xfId="0" applyFont="1" applyFill="1" applyBorder="1" applyAlignment="1">
      <alignment horizontal="center" vertical="center" wrapText="1"/>
    </xf>
    <xf numFmtId="0" fontId="42" fillId="0" borderId="60" xfId="0" applyFont="1" applyBorder="1" applyAlignment="1">
      <alignment horizontal="left" vertical="center" wrapText="1" indent="5"/>
    </xf>
    <xf numFmtId="0" fontId="42" fillId="0" borderId="61" xfId="0" applyFont="1" applyBorder="1" applyAlignment="1">
      <alignment horizontal="left" vertical="center" wrapText="1" indent="5"/>
    </xf>
    <xf numFmtId="0" fontId="42" fillId="0" borderId="62" xfId="0" applyFont="1" applyBorder="1" applyAlignment="1">
      <alignment horizontal="left" vertical="center" wrapText="1" indent="5"/>
    </xf>
    <xf numFmtId="9" fontId="43" fillId="0" borderId="60" xfId="0" applyNumberFormat="1" applyFont="1" applyBorder="1" applyAlignment="1">
      <alignment horizontal="center" vertical="center"/>
    </xf>
    <xf numFmtId="9" fontId="43" fillId="0" borderId="61" xfId="0" applyNumberFormat="1" applyFont="1" applyBorder="1" applyAlignment="1">
      <alignment horizontal="center" vertical="center"/>
    </xf>
    <xf numFmtId="9" fontId="43" fillId="0" borderId="62" xfId="0" applyNumberFormat="1" applyFont="1" applyBorder="1" applyAlignment="1">
      <alignment horizontal="center" vertical="center"/>
    </xf>
    <xf numFmtId="0" fontId="44" fillId="41" borderId="60" xfId="0" applyFont="1" applyFill="1" applyBorder="1" applyAlignment="1">
      <alignment horizontal="center" vertical="center"/>
    </xf>
    <xf numFmtId="0" fontId="44" fillId="41" borderId="61" xfId="0" applyFont="1" applyFill="1" applyBorder="1" applyAlignment="1">
      <alignment horizontal="center" vertical="center"/>
    </xf>
    <xf numFmtId="0" fontId="44" fillId="41" borderId="62" xfId="0" applyFont="1" applyFill="1" applyBorder="1" applyAlignment="1">
      <alignment horizontal="center" vertical="center"/>
    </xf>
    <xf numFmtId="0" fontId="41" fillId="40" borderId="62" xfId="0" applyFont="1" applyFill="1" applyBorder="1" applyAlignment="1">
      <alignment horizontal="center" vertical="center" wrapText="1"/>
    </xf>
    <xf numFmtId="0" fontId="45" fillId="42" borderId="60" xfId="0" applyFont="1" applyFill="1" applyBorder="1" applyAlignment="1">
      <alignment horizontal="center" vertical="center"/>
    </xf>
    <xf numFmtId="0" fontId="45" fillId="42" borderId="62" xfId="0" applyFont="1" applyFill="1" applyBorder="1" applyAlignment="1">
      <alignment horizontal="center" vertical="center"/>
    </xf>
    <xf numFmtId="0" fontId="45" fillId="42" borderId="61" xfId="0" applyFont="1" applyFill="1" applyBorder="1" applyAlignment="1">
      <alignment horizontal="center" vertical="center"/>
    </xf>
    <xf numFmtId="2" fontId="0" fillId="0" borderId="91" xfId="0" applyNumberFormat="1" applyBorder="1" applyAlignment="1">
      <alignment horizontal="right" indent="1"/>
    </xf>
    <xf numFmtId="2" fontId="0" fillId="0" borderId="92" xfId="0" applyNumberFormat="1" applyBorder="1" applyAlignment="1">
      <alignment horizontal="right" indent="1"/>
    </xf>
    <xf numFmtId="2" fontId="0" fillId="0" borderId="93" xfId="0" applyNumberFormat="1" applyBorder="1" applyAlignment="1">
      <alignment horizontal="right" indent="1"/>
    </xf>
    <xf numFmtId="166" fontId="0" fillId="0" borderId="91" xfId="4" applyNumberFormat="1" applyFont="1" applyBorder="1" applyAlignment="1">
      <alignment horizontal="center"/>
    </xf>
    <xf numFmtId="166" fontId="0" fillId="0" borderId="93" xfId="4" applyNumberFormat="1" applyFont="1" applyBorder="1" applyAlignment="1">
      <alignment horizontal="center"/>
    </xf>
    <xf numFmtId="0" fontId="1" fillId="4" borderId="73" xfId="0" applyFont="1" applyFill="1" applyBorder="1" applyAlignment="1">
      <alignment horizontal="center" vertical="center"/>
    </xf>
    <xf numFmtId="0" fontId="1" fillId="4" borderId="74" xfId="0" applyFont="1" applyFill="1" applyBorder="1" applyAlignment="1">
      <alignment horizontal="center" vertical="center"/>
    </xf>
    <xf numFmtId="0" fontId="1" fillId="4" borderId="75" xfId="0" applyFont="1" applyFill="1" applyBorder="1" applyAlignment="1">
      <alignment horizontal="center" vertical="center"/>
    </xf>
    <xf numFmtId="2" fontId="0" fillId="0" borderId="91" xfId="0" applyNumberFormat="1" applyBorder="1" applyAlignment="1">
      <alignment horizontal="center"/>
    </xf>
    <xf numFmtId="2" fontId="0" fillId="0" borderId="92" xfId="0" applyNumberFormat="1" applyBorder="1" applyAlignment="1">
      <alignment horizontal="center"/>
    </xf>
    <xf numFmtId="2" fontId="0" fillId="0" borderId="93" xfId="0" applyNumberFormat="1" applyBorder="1" applyAlignment="1">
      <alignment horizontal="center"/>
    </xf>
    <xf numFmtId="2" fontId="0" fillId="18" borderId="91" xfId="0" applyNumberFormat="1" applyFill="1" applyBorder="1" applyAlignment="1">
      <alignment horizontal="center"/>
    </xf>
    <xf numFmtId="2" fontId="0" fillId="18" borderId="92" xfId="0" applyNumberFormat="1" applyFill="1" applyBorder="1" applyAlignment="1">
      <alignment horizontal="center"/>
    </xf>
    <xf numFmtId="2" fontId="0" fillId="18" borderId="93" xfId="0" applyNumberFormat="1" applyFill="1" applyBorder="1" applyAlignment="1">
      <alignment horizontal="center"/>
    </xf>
    <xf numFmtId="2" fontId="0" fillId="0" borderId="0" xfId="0" applyNumberFormat="1" applyAlignment="1">
      <alignment horizontal="center"/>
    </xf>
    <xf numFmtId="0" fontId="51" fillId="22" borderId="68" xfId="0" applyFont="1" applyFill="1" applyBorder="1" applyAlignment="1">
      <alignment horizontal="center"/>
    </xf>
    <xf numFmtId="0" fontId="51" fillId="22" borderId="70" xfId="0" applyFont="1" applyFill="1" applyBorder="1" applyAlignment="1">
      <alignment horizontal="center"/>
    </xf>
    <xf numFmtId="0" fontId="0" fillId="22" borderId="71" xfId="0" applyFill="1" applyBorder="1" applyAlignment="1">
      <alignment horizontal="left"/>
    </xf>
    <xf numFmtId="2" fontId="0" fillId="22" borderId="68" xfId="0" applyNumberFormat="1" applyFill="1" applyBorder="1" applyAlignment="1">
      <alignment horizontal="right"/>
    </xf>
    <xf numFmtId="2" fontId="0" fillId="22" borderId="69" xfId="0" applyNumberFormat="1" applyFill="1" applyBorder="1" applyAlignment="1">
      <alignment horizontal="right"/>
    </xf>
    <xf numFmtId="2" fontId="0" fillId="22" borderId="70" xfId="0" applyNumberFormat="1" applyFill="1" applyBorder="1" applyAlignment="1">
      <alignment horizontal="right"/>
    </xf>
    <xf numFmtId="2" fontId="50" fillId="22" borderId="68" xfId="0" applyNumberFormat="1" applyFont="1" applyFill="1" applyBorder="1" applyAlignment="1">
      <alignment horizontal="right" vertical="center"/>
    </xf>
    <xf numFmtId="2" fontId="50" fillId="22" borderId="69" xfId="0" applyNumberFormat="1" applyFont="1" applyFill="1" applyBorder="1" applyAlignment="1">
      <alignment horizontal="right" vertical="center"/>
    </xf>
    <xf numFmtId="2" fontId="50" fillId="22" borderId="70" xfId="0" applyNumberFormat="1" applyFont="1" applyFill="1" applyBorder="1" applyAlignment="1">
      <alignment horizontal="right" vertical="center"/>
    </xf>
    <xf numFmtId="2" fontId="0" fillId="22" borderId="68" xfId="0" applyNumberFormat="1" applyFill="1" applyBorder="1" applyAlignment="1">
      <alignment horizontal="center"/>
    </xf>
    <xf numFmtId="2" fontId="0" fillId="22" borderId="69" xfId="0" applyNumberFormat="1" applyFill="1" applyBorder="1" applyAlignment="1">
      <alignment horizontal="center"/>
    </xf>
    <xf numFmtId="2" fontId="0" fillId="22" borderId="70" xfId="0" applyNumberFormat="1" applyFill="1" applyBorder="1" applyAlignment="1">
      <alignment horizontal="center"/>
    </xf>
    <xf numFmtId="0" fontId="47" fillId="43" borderId="71" xfId="0" applyFont="1" applyFill="1" applyBorder="1" applyAlignment="1">
      <alignment horizontal="center"/>
    </xf>
    <xf numFmtId="0" fontId="47" fillId="43" borderId="68" xfId="0" applyFont="1" applyFill="1" applyBorder="1" applyAlignment="1">
      <alignment horizontal="center"/>
    </xf>
    <xf numFmtId="0" fontId="47" fillId="43" borderId="69" xfId="0" applyFont="1" applyFill="1" applyBorder="1" applyAlignment="1">
      <alignment horizontal="center"/>
    </xf>
    <xf numFmtId="0" fontId="47" fillId="43" borderId="70" xfId="0" applyFont="1" applyFill="1" applyBorder="1" applyAlignment="1">
      <alignment horizontal="center"/>
    </xf>
    <xf numFmtId="0" fontId="51" fillId="22" borderId="85" xfId="0" applyFont="1" applyFill="1" applyBorder="1" applyAlignment="1">
      <alignment horizontal="center"/>
    </xf>
    <xf numFmtId="0" fontId="51" fillId="22" borderId="89" xfId="0" applyFont="1" applyFill="1" applyBorder="1" applyAlignment="1">
      <alignment horizontal="center"/>
    </xf>
    <xf numFmtId="0" fontId="0" fillId="22" borderId="87" xfId="0" applyFill="1" applyBorder="1" applyAlignment="1">
      <alignment horizontal="left"/>
    </xf>
    <xf numFmtId="2" fontId="0" fillId="22" borderId="85" xfId="0" applyNumberFormat="1" applyFill="1" applyBorder="1" applyAlignment="1">
      <alignment horizontal="right"/>
    </xf>
    <xf numFmtId="2" fontId="0" fillId="22" borderId="86" xfId="0" applyNumberFormat="1" applyFill="1" applyBorder="1" applyAlignment="1">
      <alignment horizontal="right"/>
    </xf>
    <xf numFmtId="2" fontId="0" fillId="22" borderId="89" xfId="0" applyNumberFormat="1" applyFill="1" applyBorder="1" applyAlignment="1">
      <alignment horizontal="right"/>
    </xf>
    <xf numFmtId="165" fontId="0" fillId="22" borderId="68" xfId="0" applyNumberFormat="1" applyFill="1" applyBorder="1" applyAlignment="1">
      <alignment horizontal="center"/>
    </xf>
    <xf numFmtId="165" fontId="0" fillId="22" borderId="69" xfId="0" applyNumberFormat="1" applyFill="1" applyBorder="1" applyAlignment="1">
      <alignment horizontal="center"/>
    </xf>
    <xf numFmtId="165" fontId="0" fillId="22" borderId="70" xfId="0" applyNumberFormat="1" applyFill="1" applyBorder="1" applyAlignment="1">
      <alignment horizontal="center"/>
    </xf>
    <xf numFmtId="0" fontId="0" fillId="22" borderId="68" xfId="0" applyFill="1" applyBorder="1" applyAlignment="1">
      <alignment horizontal="center"/>
    </xf>
    <xf numFmtId="0" fontId="0" fillId="22" borderId="69" xfId="0" applyFill="1" applyBorder="1" applyAlignment="1">
      <alignment horizontal="center"/>
    </xf>
    <xf numFmtId="0" fontId="0" fillId="22" borderId="70" xfId="0" applyFill="1" applyBorder="1" applyAlignment="1">
      <alignment horizontal="center"/>
    </xf>
    <xf numFmtId="2" fontId="52" fillId="22" borderId="68" xfId="0" applyNumberFormat="1" applyFont="1" applyFill="1" applyBorder="1" applyAlignment="1">
      <alignment horizontal="center" vertical="center"/>
    </xf>
    <xf numFmtId="2" fontId="52" fillId="22" borderId="69" xfId="0" applyNumberFormat="1" applyFont="1" applyFill="1" applyBorder="1" applyAlignment="1">
      <alignment horizontal="center" vertical="center"/>
    </xf>
    <xf numFmtId="2" fontId="52" fillId="22" borderId="70" xfId="0" applyNumberFormat="1" applyFont="1" applyFill="1" applyBorder="1" applyAlignment="1">
      <alignment horizontal="center" vertical="center"/>
    </xf>
    <xf numFmtId="0" fontId="51" fillId="22" borderId="68" xfId="0" applyFont="1" applyFill="1" applyBorder="1" applyAlignment="1">
      <alignment horizontal="center" vertical="center"/>
    </xf>
    <xf numFmtId="0" fontId="51" fillId="22" borderId="70" xfId="0" applyFont="1" applyFill="1" applyBorder="1" applyAlignment="1">
      <alignment horizontal="center" vertical="center"/>
    </xf>
    <xf numFmtId="0" fontId="0" fillId="22" borderId="68" xfId="0" applyFont="1" applyFill="1" applyBorder="1" applyAlignment="1">
      <alignment horizontal="center" vertical="center"/>
    </xf>
    <xf numFmtId="0" fontId="0" fillId="22" borderId="70" xfId="0" applyFont="1" applyFill="1" applyBorder="1" applyAlignment="1">
      <alignment horizontal="center" vertical="center"/>
    </xf>
    <xf numFmtId="3" fontId="0" fillId="22" borderId="68" xfId="0" applyNumberFormat="1" applyFill="1" applyBorder="1" applyAlignment="1">
      <alignment horizontal="center" vertical="center"/>
    </xf>
    <xf numFmtId="3" fontId="0" fillId="22" borderId="69" xfId="0" applyNumberFormat="1" applyFill="1" applyBorder="1" applyAlignment="1">
      <alignment horizontal="center" vertical="center"/>
    </xf>
    <xf numFmtId="3" fontId="0" fillId="22" borderId="70" xfId="0" applyNumberFormat="1" applyFill="1" applyBorder="1" applyAlignment="1">
      <alignment horizontal="center" vertical="center"/>
    </xf>
    <xf numFmtId="3" fontId="0" fillId="22" borderId="71" xfId="0" applyNumberFormat="1" applyFill="1" applyBorder="1" applyAlignment="1">
      <alignment horizontal="center" vertical="center"/>
    </xf>
    <xf numFmtId="0" fontId="0" fillId="22" borderId="68" xfId="0" applyFill="1" applyBorder="1" applyAlignment="1">
      <alignment horizontal="center" vertical="center"/>
    </xf>
    <xf numFmtId="0" fontId="0" fillId="22" borderId="70" xfId="0" applyFill="1" applyBorder="1" applyAlignment="1">
      <alignment horizontal="center" vertical="center"/>
    </xf>
    <xf numFmtId="0" fontId="47" fillId="43" borderId="68" xfId="0" applyFont="1" applyFill="1" applyBorder="1" applyAlignment="1">
      <alignment horizontal="center" vertical="top"/>
    </xf>
    <xf numFmtId="0" fontId="47" fillId="43" borderId="70" xfId="0" applyFont="1" applyFill="1" applyBorder="1" applyAlignment="1">
      <alignment horizontal="center" vertical="top"/>
    </xf>
    <xf numFmtId="3" fontId="0" fillId="22" borderId="87" xfId="0" applyNumberFormat="1" applyFill="1" applyBorder="1" applyAlignment="1">
      <alignment horizontal="center" vertical="center"/>
    </xf>
    <xf numFmtId="0" fontId="0" fillId="22" borderId="76" xfId="0" applyFill="1" applyBorder="1" applyAlignment="1">
      <alignment horizontal="left" vertical="top"/>
    </xf>
    <xf numFmtId="0" fontId="0" fillId="22" borderId="77" xfId="0" applyFill="1" applyBorder="1" applyAlignment="1">
      <alignment horizontal="left" vertical="top"/>
    </xf>
    <xf numFmtId="0" fontId="0" fillId="22" borderId="78" xfId="0" applyFill="1" applyBorder="1" applyAlignment="1">
      <alignment horizontal="left" vertical="top"/>
    </xf>
    <xf numFmtId="0" fontId="0" fillId="22" borderId="79" xfId="0" applyFill="1" applyBorder="1" applyAlignment="1">
      <alignment horizontal="left" vertical="top"/>
    </xf>
    <xf numFmtId="0" fontId="0" fillId="22" borderId="0" xfId="0" applyFill="1" applyBorder="1" applyAlignment="1">
      <alignment horizontal="left" vertical="top"/>
    </xf>
    <xf numFmtId="0" fontId="0" fillId="22" borderId="80" xfId="0" applyFill="1" applyBorder="1" applyAlignment="1">
      <alignment horizontal="left" vertical="top"/>
    </xf>
    <xf numFmtId="0" fontId="0" fillId="22" borderId="81" xfId="0" applyFill="1" applyBorder="1" applyAlignment="1">
      <alignment horizontal="left" vertical="top"/>
    </xf>
    <xf numFmtId="0" fontId="0" fillId="22" borderId="82" xfId="0" applyFill="1" applyBorder="1" applyAlignment="1">
      <alignment horizontal="left" vertical="top"/>
    </xf>
    <xf numFmtId="0" fontId="0" fillId="22" borderId="83" xfId="0" applyFill="1" applyBorder="1" applyAlignment="1">
      <alignment horizontal="left" vertical="top"/>
    </xf>
    <xf numFmtId="0" fontId="0" fillId="22" borderId="68" xfId="0" applyFill="1" applyBorder="1" applyAlignment="1">
      <alignment horizontal="left"/>
    </xf>
    <xf numFmtId="0" fontId="0" fillId="22" borderId="69" xfId="0" applyFill="1" applyBorder="1" applyAlignment="1">
      <alignment horizontal="left"/>
    </xf>
    <xf numFmtId="0" fontId="0" fillId="22" borderId="70" xfId="0" applyFill="1" applyBorder="1" applyAlignment="1">
      <alignment horizontal="left"/>
    </xf>
    <xf numFmtId="0" fontId="0" fillId="22" borderId="76" xfId="0" applyFill="1" applyBorder="1" applyAlignment="1">
      <alignment vertical="top" wrapText="1"/>
    </xf>
    <xf numFmtId="0" fontId="0" fillId="22" borderId="77" xfId="0" applyFill="1" applyBorder="1" applyAlignment="1">
      <alignment vertical="top" wrapText="1"/>
    </xf>
    <xf numFmtId="0" fontId="0" fillId="22" borderId="78" xfId="0" applyFill="1" applyBorder="1" applyAlignment="1">
      <alignment vertical="top" wrapText="1"/>
    </xf>
    <xf numFmtId="0" fontId="0" fillId="22" borderId="79" xfId="0" applyFill="1" applyBorder="1" applyAlignment="1">
      <alignment vertical="top" wrapText="1"/>
    </xf>
    <xf numFmtId="0" fontId="0" fillId="22" borderId="0" xfId="0" applyFill="1" applyBorder="1" applyAlignment="1">
      <alignment vertical="top" wrapText="1"/>
    </xf>
    <xf numFmtId="0" fontId="0" fillId="22" borderId="80" xfId="0" applyFill="1" applyBorder="1" applyAlignment="1">
      <alignment vertical="top" wrapText="1"/>
    </xf>
    <xf numFmtId="0" fontId="0" fillId="22" borderId="81" xfId="0" applyFill="1" applyBorder="1" applyAlignment="1">
      <alignment vertical="top" wrapText="1"/>
    </xf>
    <xf numFmtId="0" fontId="0" fillId="22" borderId="82" xfId="0" applyFill="1" applyBorder="1" applyAlignment="1">
      <alignment vertical="top" wrapText="1"/>
    </xf>
    <xf numFmtId="0" fontId="0" fillId="22" borderId="83" xfId="0" applyFill="1" applyBorder="1" applyAlignment="1">
      <alignment vertical="top" wrapText="1"/>
    </xf>
    <xf numFmtId="0" fontId="0" fillId="22" borderId="68" xfId="0" applyFill="1" applyBorder="1" applyAlignment="1">
      <alignment horizontal="right"/>
    </xf>
    <xf numFmtId="0" fontId="0" fillId="22" borderId="69" xfId="0" applyFill="1" applyBorder="1" applyAlignment="1">
      <alignment horizontal="right"/>
    </xf>
    <xf numFmtId="0" fontId="0" fillId="22" borderId="70" xfId="0" applyFill="1" applyBorder="1" applyAlignment="1">
      <alignment horizontal="right"/>
    </xf>
    <xf numFmtId="0" fontId="50" fillId="22" borderId="68" xfId="0" applyFont="1" applyFill="1" applyBorder="1" applyAlignment="1">
      <alignment horizontal="left" vertical="center"/>
    </xf>
    <xf numFmtId="0" fontId="50" fillId="22" borderId="69" xfId="0" applyFont="1" applyFill="1" applyBorder="1" applyAlignment="1">
      <alignment horizontal="left" vertical="center"/>
    </xf>
    <xf numFmtId="0" fontId="50" fillId="22" borderId="70" xfId="0" applyFont="1" applyFill="1" applyBorder="1" applyAlignment="1">
      <alignment horizontal="left" vertical="center"/>
    </xf>
    <xf numFmtId="0" fontId="1" fillId="44" borderId="0" xfId="0" applyFont="1" applyFill="1" applyAlignment="1">
      <alignment horizontal="center"/>
    </xf>
    <xf numFmtId="0" fontId="53" fillId="0" borderId="0" xfId="0" applyFont="1" applyAlignment="1">
      <alignment horizontal="center" vertical="center" textRotation="90"/>
    </xf>
    <xf numFmtId="0" fontId="0" fillId="44" borderId="0" xfId="0" applyFill="1" applyAlignment="1">
      <alignment horizontal="center" vertical="center"/>
    </xf>
    <xf numFmtId="0" fontId="0" fillId="45" borderId="0" xfId="0" applyFill="1" applyAlignment="1">
      <alignment horizontal="center" vertical="center"/>
    </xf>
    <xf numFmtId="0" fontId="0" fillId="47" borderId="0" xfId="0" applyFill="1" applyAlignment="1">
      <alignment horizontal="center" vertical="center"/>
    </xf>
    <xf numFmtId="0" fontId="53" fillId="0" borderId="0" xfId="0" applyFont="1" applyAlignment="1">
      <alignment horizontal="center" vertical="center" textRotation="180"/>
    </xf>
    <xf numFmtId="0" fontId="1" fillId="53" borderId="0" xfId="0" applyFont="1" applyFill="1" applyAlignment="1">
      <alignment horizontal="center"/>
    </xf>
    <xf numFmtId="0" fontId="54" fillId="0" borderId="0" xfId="0" applyFont="1" applyAlignment="1">
      <alignment horizontal="center" vertical="center" textRotation="90"/>
    </xf>
    <xf numFmtId="0" fontId="0" fillId="53" borderId="0" xfId="0" applyFill="1" applyAlignment="1">
      <alignment horizontal="center" vertical="center"/>
    </xf>
    <xf numFmtId="0" fontId="0" fillId="55" borderId="0" xfId="0" applyFill="1" applyAlignment="1">
      <alignment horizontal="center" vertical="center"/>
    </xf>
    <xf numFmtId="0" fontId="54" fillId="0" borderId="0" xfId="0" applyFont="1" applyAlignment="1">
      <alignment horizontal="center" vertical="center" textRotation="180"/>
    </xf>
  </cellXfs>
  <cellStyles count="5">
    <cellStyle name="Euro" xfId="2"/>
    <cellStyle name="Lien hypertexte" xfId="3" builtinId="8"/>
    <cellStyle name="Normal" xfId="0" builtinId="0"/>
    <cellStyle name="Normal 2" xfId="1"/>
    <cellStyle name="Pourcentage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142876</xdr:colOff>
      <xdr:row>8</xdr:row>
      <xdr:rowOff>28575</xdr:rowOff>
    </xdr:from>
    <xdr:to>
      <xdr:col>11</xdr:col>
      <xdr:colOff>66676</xdr:colOff>
      <xdr:row>9</xdr:row>
      <xdr:rowOff>171450</xdr:rowOff>
    </xdr:to>
    <xdr:sp macro="" textlink="">
      <xdr:nvSpPr>
        <xdr:cNvPr id="2" name="Flèche droite 1"/>
        <xdr:cNvSpPr/>
      </xdr:nvSpPr>
      <xdr:spPr>
        <a:xfrm>
          <a:off x="9048751" y="2124075"/>
          <a:ext cx="685800" cy="342900"/>
        </a:xfrm>
        <a:prstGeom prst="rightArrow">
          <a:avLst>
            <a:gd name="adj1" fmla="val 0"/>
            <a:gd name="adj2" fmla="val 50000"/>
          </a:avLst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10</xdr:row>
      <xdr:rowOff>123825</xdr:rowOff>
    </xdr:from>
    <xdr:to>
      <xdr:col>6</xdr:col>
      <xdr:colOff>704850</xdr:colOff>
      <xdr:row>13</xdr:row>
      <xdr:rowOff>114300</xdr:rowOff>
    </xdr:to>
    <xdr:sp macro="" textlink="" fLocksText="0">
      <xdr:nvSpPr>
        <xdr:cNvPr id="2" name="AutoShape 1"/>
        <xdr:cNvSpPr>
          <a:spLocks noChangeArrowheads="1"/>
        </xdr:cNvSpPr>
      </xdr:nvSpPr>
      <xdr:spPr bwMode="auto">
        <a:xfrm>
          <a:off x="2647950" y="1981200"/>
          <a:ext cx="1447800" cy="476250"/>
        </a:xfrm>
        <a:prstGeom prst="wedgeRoundRectCallout">
          <a:avLst>
            <a:gd name="adj1" fmla="val -35528"/>
            <a:gd name="adj2" fmla="val 40000"/>
            <a:gd name="adj3" fmla="val 16667"/>
          </a:avLst>
        </a:prstGeom>
        <a:solidFill>
          <a:schemeClr val="accent6"/>
        </a:solidFill>
        <a:ln w="9360">
          <a:solidFill>
            <a:srgbClr val="000000"/>
          </a:solidFill>
          <a:miter lim="800000"/>
          <a:headEnd/>
          <a:tailEnd/>
        </a:ln>
        <a:effectLst/>
        <a:extLst/>
      </xdr:spPr>
      <xdr:txBody>
        <a:bodyPr vertOverflow="clip" wrap="square" lIns="20160" tIns="20160" rIns="20160" bIns="20160" anchor="ctr"/>
        <a:lstStyle/>
        <a:p>
          <a:pPr algn="ctr" rtl="0">
            <a:defRPr sz="1000"/>
          </a:pPr>
          <a:r>
            <a:rPr lang="fr-FR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Saisir une intervention</a:t>
          </a:r>
        </a:p>
      </xdr:txBody>
    </xdr:sp>
    <xdr:clientData/>
  </xdr:twoCellAnchor>
  <xdr:twoCellAnchor>
    <xdr:from>
      <xdr:col>5</xdr:col>
      <xdr:colOff>0</xdr:colOff>
      <xdr:row>18</xdr:row>
      <xdr:rowOff>142875</xdr:rowOff>
    </xdr:from>
    <xdr:to>
      <xdr:col>6</xdr:col>
      <xdr:colOff>685800</xdr:colOff>
      <xdr:row>21</xdr:row>
      <xdr:rowOff>133350</xdr:rowOff>
    </xdr:to>
    <xdr:sp macro="" textlink="" fLocksText="0">
      <xdr:nvSpPr>
        <xdr:cNvPr id="3" name="AutoShape 2"/>
        <xdr:cNvSpPr>
          <a:spLocks noChangeArrowheads="1"/>
        </xdr:cNvSpPr>
      </xdr:nvSpPr>
      <xdr:spPr bwMode="auto">
        <a:xfrm>
          <a:off x="2628900" y="3295650"/>
          <a:ext cx="1447800" cy="476250"/>
        </a:xfrm>
        <a:prstGeom prst="wedgeRoundRectCallout">
          <a:avLst>
            <a:gd name="adj1" fmla="val -35528"/>
            <a:gd name="adj2" fmla="val 40000"/>
            <a:gd name="adj3" fmla="val 16667"/>
          </a:avLst>
        </a:prstGeom>
        <a:solidFill>
          <a:schemeClr val="accent2">
            <a:lumMod val="60000"/>
            <a:lumOff val="40000"/>
          </a:schemeClr>
        </a:solidFill>
        <a:ln w="9360">
          <a:solidFill>
            <a:srgbClr val="000000"/>
          </a:solidFill>
          <a:miter lim="800000"/>
          <a:headEnd/>
          <a:tailEnd/>
        </a:ln>
        <a:effectLst/>
        <a:extLst/>
      </xdr:spPr>
      <xdr:txBody>
        <a:bodyPr vertOverflow="clip" wrap="square" lIns="20160" tIns="20160" rIns="20160" bIns="20160" anchor="ctr"/>
        <a:lstStyle/>
        <a:p>
          <a:pPr algn="ctr" rtl="0">
            <a:defRPr sz="1000"/>
          </a:pPr>
          <a:r>
            <a:rPr lang="fr-FR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Saisir une fiche préventive</a:t>
          </a:r>
        </a:p>
      </xdr:txBody>
    </xdr:sp>
    <xdr:clientData/>
  </xdr:twoCellAnchor>
  <xdr:twoCellAnchor>
    <xdr:from>
      <xdr:col>5</xdr:col>
      <xdr:colOff>9525</xdr:colOff>
      <xdr:row>26</xdr:row>
      <xdr:rowOff>142875</xdr:rowOff>
    </xdr:from>
    <xdr:to>
      <xdr:col>6</xdr:col>
      <xdr:colOff>695325</xdr:colOff>
      <xdr:row>29</xdr:row>
      <xdr:rowOff>133350</xdr:rowOff>
    </xdr:to>
    <xdr:sp macro="" textlink="" fLocksText="0">
      <xdr:nvSpPr>
        <xdr:cNvPr id="4" name="AutoShape 3"/>
        <xdr:cNvSpPr>
          <a:spLocks noChangeArrowheads="1"/>
        </xdr:cNvSpPr>
      </xdr:nvSpPr>
      <xdr:spPr bwMode="auto">
        <a:xfrm>
          <a:off x="2638425" y="4591050"/>
          <a:ext cx="1447800" cy="476250"/>
        </a:xfrm>
        <a:prstGeom prst="wedgeRoundRectCallout">
          <a:avLst>
            <a:gd name="adj1" fmla="val -35528"/>
            <a:gd name="adj2" fmla="val 40000"/>
            <a:gd name="adj3" fmla="val 16667"/>
          </a:avLst>
        </a:prstGeom>
        <a:solidFill>
          <a:schemeClr val="bg2">
            <a:lumMod val="75000"/>
          </a:schemeClr>
        </a:solidFill>
        <a:ln w="9360">
          <a:solidFill>
            <a:srgbClr val="000000"/>
          </a:solidFill>
          <a:miter lim="800000"/>
          <a:headEnd/>
          <a:tailEnd/>
        </a:ln>
        <a:effectLst/>
        <a:extLst/>
      </xdr:spPr>
      <xdr:txBody>
        <a:bodyPr vertOverflow="clip" wrap="square" lIns="20160" tIns="20160" rIns="20160" bIns="20160" anchor="ctr"/>
        <a:lstStyle/>
        <a:p>
          <a:pPr algn="ctr" rtl="0">
            <a:defRPr sz="1000"/>
          </a:pPr>
          <a:r>
            <a:rPr lang="fr-FR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Saisir des paramètres</a:t>
          </a:r>
        </a:p>
      </xdr:txBody>
    </xdr:sp>
    <xdr:clientData/>
  </xdr:twoCellAnchor>
  <xdr:twoCellAnchor>
    <xdr:from>
      <xdr:col>5</xdr:col>
      <xdr:colOff>0</xdr:colOff>
      <xdr:row>36</xdr:row>
      <xdr:rowOff>95250</xdr:rowOff>
    </xdr:from>
    <xdr:to>
      <xdr:col>6</xdr:col>
      <xdr:colOff>685800</xdr:colOff>
      <xdr:row>39</xdr:row>
      <xdr:rowOff>95250</xdr:rowOff>
    </xdr:to>
    <xdr:sp macro="" textlink="" fLocksText="0">
      <xdr:nvSpPr>
        <xdr:cNvPr id="5" name="AutoShape 4"/>
        <xdr:cNvSpPr>
          <a:spLocks noChangeArrowheads="1"/>
        </xdr:cNvSpPr>
      </xdr:nvSpPr>
      <xdr:spPr bwMode="auto">
        <a:xfrm>
          <a:off x="2628900" y="6162675"/>
          <a:ext cx="1447800" cy="485775"/>
        </a:xfrm>
        <a:prstGeom prst="wedgeRoundRectCallout">
          <a:avLst>
            <a:gd name="adj1" fmla="val -34870"/>
            <a:gd name="adj2" fmla="val 44000"/>
            <a:gd name="adj3" fmla="val 16667"/>
          </a:avLst>
        </a:prstGeom>
        <a:solidFill>
          <a:schemeClr val="accent3">
            <a:lumMod val="60000"/>
            <a:lumOff val="40000"/>
          </a:schemeClr>
        </a:solidFill>
        <a:ln w="9360">
          <a:solidFill>
            <a:srgbClr val="000000"/>
          </a:solidFill>
          <a:miter lim="800000"/>
          <a:headEnd/>
          <a:tailEnd/>
        </a:ln>
        <a:effectLst/>
        <a:extLst/>
      </xdr:spPr>
      <xdr:txBody>
        <a:bodyPr vertOverflow="clip" wrap="square" lIns="20160" tIns="20160" rIns="20160" bIns="20160" anchor="ctr"/>
        <a:lstStyle/>
        <a:p>
          <a:pPr algn="ctr" rtl="0">
            <a:defRPr sz="1000"/>
          </a:pPr>
          <a:r>
            <a:rPr lang="fr-FR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Gérer les droits utilisateur</a:t>
          </a:r>
        </a:p>
      </xdr:txBody>
    </xdr:sp>
    <xdr:clientData/>
  </xdr:twoCellAnchor>
  <xdr:twoCellAnchor>
    <xdr:from>
      <xdr:col>5</xdr:col>
      <xdr:colOff>19050</xdr:colOff>
      <xdr:row>3</xdr:row>
      <xdr:rowOff>123825</xdr:rowOff>
    </xdr:from>
    <xdr:to>
      <xdr:col>6</xdr:col>
      <xdr:colOff>704850</xdr:colOff>
      <xdr:row>6</xdr:row>
      <xdr:rowOff>114300</xdr:rowOff>
    </xdr:to>
    <xdr:sp macro="" textlink="" fLocksText="0">
      <xdr:nvSpPr>
        <xdr:cNvPr id="6" name="AutoShape 5"/>
        <xdr:cNvSpPr>
          <a:spLocks noChangeArrowheads="1"/>
        </xdr:cNvSpPr>
      </xdr:nvSpPr>
      <xdr:spPr bwMode="auto">
        <a:xfrm>
          <a:off x="2647950" y="847725"/>
          <a:ext cx="1447800" cy="476250"/>
        </a:xfrm>
        <a:prstGeom prst="wedgeRoundRectCallout">
          <a:avLst>
            <a:gd name="adj1" fmla="val -35528"/>
            <a:gd name="adj2" fmla="val 40000"/>
            <a:gd name="adj3" fmla="val 16667"/>
          </a:avLst>
        </a:prstGeom>
        <a:solidFill>
          <a:srgbClr val="FFFF99"/>
        </a:solidFill>
        <a:ln w="9360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0160" tIns="20160" rIns="20160" bIns="20160" anchor="ctr"/>
        <a:lstStyle/>
        <a:p>
          <a:pPr algn="ctr" rtl="0">
            <a:defRPr sz="1000"/>
          </a:pPr>
          <a:r>
            <a:rPr lang="fr-FR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Consulter la liste des interventions</a:t>
          </a:r>
        </a:p>
      </xdr:txBody>
    </xdr:sp>
    <xdr:clientData/>
  </xdr:twoCellAnchor>
  <xdr:twoCellAnchor>
    <xdr:from>
      <xdr:col>6</xdr:col>
      <xdr:colOff>752475</xdr:colOff>
      <xdr:row>6</xdr:row>
      <xdr:rowOff>9525</xdr:rowOff>
    </xdr:from>
    <xdr:to>
      <xdr:col>8</xdr:col>
      <xdr:colOff>171450</xdr:colOff>
      <xdr:row>6</xdr:row>
      <xdr:rowOff>9525</xdr:rowOff>
    </xdr:to>
    <xdr:sp macro="" textlink="">
      <xdr:nvSpPr>
        <xdr:cNvPr id="7" name="Line 8"/>
        <xdr:cNvSpPr>
          <a:spLocks noChangeShapeType="1"/>
        </xdr:cNvSpPr>
      </xdr:nvSpPr>
      <xdr:spPr bwMode="auto">
        <a:xfrm flipV="1">
          <a:off x="4143375" y="1219200"/>
          <a:ext cx="942975" cy="0"/>
        </a:xfrm>
        <a:prstGeom prst="line">
          <a:avLst/>
        </a:prstGeom>
        <a:noFill/>
        <a:ln w="19080">
          <a:solidFill>
            <a:srgbClr val="000000"/>
          </a:solidFill>
          <a:prstDash val="dash"/>
          <a:miter lim="800000"/>
          <a:headEnd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6</xdr:col>
      <xdr:colOff>714376</xdr:colOff>
      <xdr:row>10</xdr:row>
      <xdr:rowOff>142875</xdr:rowOff>
    </xdr:from>
    <xdr:to>
      <xdr:col>8</xdr:col>
      <xdr:colOff>200026</xdr:colOff>
      <xdr:row>10</xdr:row>
      <xdr:rowOff>142875</xdr:rowOff>
    </xdr:to>
    <xdr:sp macro="" textlink="">
      <xdr:nvSpPr>
        <xdr:cNvPr id="8" name="Line 9"/>
        <xdr:cNvSpPr>
          <a:spLocks noChangeShapeType="1"/>
        </xdr:cNvSpPr>
      </xdr:nvSpPr>
      <xdr:spPr bwMode="auto">
        <a:xfrm flipV="1">
          <a:off x="4105276" y="2000250"/>
          <a:ext cx="1009650" cy="0"/>
        </a:xfrm>
        <a:prstGeom prst="line">
          <a:avLst/>
        </a:prstGeom>
        <a:noFill/>
        <a:ln w="19080">
          <a:solidFill>
            <a:srgbClr val="000000"/>
          </a:solidFill>
          <a:prstDash val="dash"/>
          <a:miter lim="800000"/>
          <a:headEnd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6</xdr:col>
      <xdr:colOff>752475</xdr:colOff>
      <xdr:row>19</xdr:row>
      <xdr:rowOff>85723</xdr:rowOff>
    </xdr:from>
    <xdr:to>
      <xdr:col>8</xdr:col>
      <xdr:colOff>133350</xdr:colOff>
      <xdr:row>19</xdr:row>
      <xdr:rowOff>85725</xdr:rowOff>
    </xdr:to>
    <xdr:sp macro="" textlink="">
      <xdr:nvSpPr>
        <xdr:cNvPr id="9" name="Line 11"/>
        <xdr:cNvSpPr>
          <a:spLocks noChangeShapeType="1"/>
        </xdr:cNvSpPr>
      </xdr:nvSpPr>
      <xdr:spPr bwMode="auto">
        <a:xfrm flipV="1">
          <a:off x="4143375" y="3400423"/>
          <a:ext cx="904875" cy="2"/>
        </a:xfrm>
        <a:prstGeom prst="line">
          <a:avLst/>
        </a:prstGeom>
        <a:noFill/>
        <a:ln w="19080">
          <a:solidFill>
            <a:srgbClr val="000000"/>
          </a:solidFill>
          <a:prstDash val="dash"/>
          <a:miter lim="800000"/>
          <a:headEnd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6</xdr:col>
      <xdr:colOff>733424</xdr:colOff>
      <xdr:row>21</xdr:row>
      <xdr:rowOff>76200</xdr:rowOff>
    </xdr:from>
    <xdr:to>
      <xdr:col>8</xdr:col>
      <xdr:colOff>114299</xdr:colOff>
      <xdr:row>21</xdr:row>
      <xdr:rowOff>76200</xdr:rowOff>
    </xdr:to>
    <xdr:sp macro="" textlink="">
      <xdr:nvSpPr>
        <xdr:cNvPr id="10" name="Line 13"/>
        <xdr:cNvSpPr>
          <a:spLocks noChangeShapeType="1"/>
        </xdr:cNvSpPr>
      </xdr:nvSpPr>
      <xdr:spPr bwMode="auto">
        <a:xfrm>
          <a:off x="4124324" y="3714750"/>
          <a:ext cx="904875" cy="0"/>
        </a:xfrm>
        <a:prstGeom prst="line">
          <a:avLst/>
        </a:prstGeom>
        <a:noFill/>
        <a:ln w="19080">
          <a:solidFill>
            <a:srgbClr val="000000"/>
          </a:solidFill>
          <a:prstDash val="dash"/>
          <a:miter lim="800000"/>
          <a:headEnd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8</xdr:col>
      <xdr:colOff>457200</xdr:colOff>
      <xdr:row>36</xdr:row>
      <xdr:rowOff>85725</xdr:rowOff>
    </xdr:from>
    <xdr:to>
      <xdr:col>10</xdr:col>
      <xdr:colOff>609600</xdr:colOff>
      <xdr:row>39</xdr:row>
      <xdr:rowOff>85725</xdr:rowOff>
    </xdr:to>
    <xdr:sp macro="" textlink="" fLocksText="0">
      <xdr:nvSpPr>
        <xdr:cNvPr id="11" name="AutoShape 26"/>
        <xdr:cNvSpPr>
          <a:spLocks noChangeArrowheads="1"/>
        </xdr:cNvSpPr>
      </xdr:nvSpPr>
      <xdr:spPr bwMode="auto">
        <a:xfrm>
          <a:off x="5372100" y="6153150"/>
          <a:ext cx="1676400" cy="485775"/>
        </a:xfrm>
        <a:prstGeom prst="wedgeEllipseCallout">
          <a:avLst>
            <a:gd name="adj1" fmla="val -24431"/>
            <a:gd name="adj2" fmla="val 28431"/>
          </a:avLst>
        </a:prstGeom>
        <a:solidFill>
          <a:schemeClr val="accent3">
            <a:lumMod val="40000"/>
            <a:lumOff val="60000"/>
          </a:schemeClr>
        </a:solidFill>
        <a:ln w="9360">
          <a:solidFill>
            <a:srgbClr val="000000"/>
          </a:solidFill>
          <a:miter lim="800000"/>
          <a:headEnd/>
          <a:tailEnd/>
        </a:ln>
        <a:effectLst/>
        <a:extLst/>
      </xdr:spPr>
      <xdr:txBody>
        <a:bodyPr vertOverflow="clip" wrap="square" lIns="20160" tIns="20160" rIns="20160" bIns="20160" anchor="t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CREATION</a:t>
          </a:r>
        </a:p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NOUVEAU PROFIL</a:t>
          </a:r>
        </a:p>
      </xdr:txBody>
    </xdr:sp>
    <xdr:clientData/>
  </xdr:twoCellAnchor>
  <xdr:twoCellAnchor>
    <xdr:from>
      <xdr:col>2</xdr:col>
      <xdr:colOff>0</xdr:colOff>
      <xdr:row>5</xdr:row>
      <xdr:rowOff>28575</xdr:rowOff>
    </xdr:from>
    <xdr:to>
      <xdr:col>5</xdr:col>
      <xdr:colOff>19050</xdr:colOff>
      <xdr:row>5</xdr:row>
      <xdr:rowOff>28575</xdr:rowOff>
    </xdr:to>
    <xdr:sp macro="" textlink="">
      <xdr:nvSpPr>
        <xdr:cNvPr id="12" name="Line 28"/>
        <xdr:cNvSpPr>
          <a:spLocks noChangeShapeType="1"/>
        </xdr:cNvSpPr>
      </xdr:nvSpPr>
      <xdr:spPr bwMode="auto">
        <a:xfrm flipV="1">
          <a:off x="1447800" y="1076325"/>
          <a:ext cx="1200150" cy="0"/>
        </a:xfrm>
        <a:prstGeom prst="line">
          <a:avLst/>
        </a:prstGeom>
        <a:noFill/>
        <a:ln w="19080">
          <a:solidFill>
            <a:srgbClr val="00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962025</xdr:colOff>
      <xdr:row>12</xdr:row>
      <xdr:rowOff>76200</xdr:rowOff>
    </xdr:from>
    <xdr:to>
      <xdr:col>5</xdr:col>
      <xdr:colOff>9525</xdr:colOff>
      <xdr:row>12</xdr:row>
      <xdr:rowOff>76200</xdr:rowOff>
    </xdr:to>
    <xdr:sp macro="" textlink="">
      <xdr:nvSpPr>
        <xdr:cNvPr id="13" name="Line 29"/>
        <xdr:cNvSpPr>
          <a:spLocks noChangeShapeType="1"/>
        </xdr:cNvSpPr>
      </xdr:nvSpPr>
      <xdr:spPr bwMode="auto">
        <a:xfrm flipV="1">
          <a:off x="1428750" y="2257425"/>
          <a:ext cx="1209675" cy="0"/>
        </a:xfrm>
        <a:prstGeom prst="line">
          <a:avLst/>
        </a:prstGeom>
        <a:noFill/>
        <a:ln w="19080">
          <a:solidFill>
            <a:srgbClr val="00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</xdr:col>
      <xdr:colOff>1</xdr:colOff>
      <xdr:row>20</xdr:row>
      <xdr:rowOff>85725</xdr:rowOff>
    </xdr:from>
    <xdr:to>
      <xdr:col>5</xdr:col>
      <xdr:colOff>1</xdr:colOff>
      <xdr:row>20</xdr:row>
      <xdr:rowOff>85725</xdr:rowOff>
    </xdr:to>
    <xdr:sp macro="" textlink="">
      <xdr:nvSpPr>
        <xdr:cNvPr id="14" name="Line 30"/>
        <xdr:cNvSpPr>
          <a:spLocks noChangeShapeType="1"/>
        </xdr:cNvSpPr>
      </xdr:nvSpPr>
      <xdr:spPr bwMode="auto">
        <a:xfrm>
          <a:off x="1447801" y="3562350"/>
          <a:ext cx="1181100" cy="0"/>
        </a:xfrm>
        <a:prstGeom prst="line">
          <a:avLst/>
        </a:prstGeom>
        <a:noFill/>
        <a:ln w="19080">
          <a:solidFill>
            <a:srgbClr val="00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</xdr:col>
      <xdr:colOff>9525</xdr:colOff>
      <xdr:row>28</xdr:row>
      <xdr:rowOff>66675</xdr:rowOff>
    </xdr:from>
    <xdr:to>
      <xdr:col>5</xdr:col>
      <xdr:colOff>0</xdr:colOff>
      <xdr:row>28</xdr:row>
      <xdr:rowOff>66675</xdr:rowOff>
    </xdr:to>
    <xdr:sp macro="" textlink="">
      <xdr:nvSpPr>
        <xdr:cNvPr id="15" name="Line 31"/>
        <xdr:cNvSpPr>
          <a:spLocks noChangeShapeType="1"/>
        </xdr:cNvSpPr>
      </xdr:nvSpPr>
      <xdr:spPr bwMode="auto">
        <a:xfrm>
          <a:off x="1457325" y="4838700"/>
          <a:ext cx="1171575" cy="0"/>
        </a:xfrm>
        <a:prstGeom prst="line">
          <a:avLst/>
        </a:prstGeom>
        <a:noFill/>
        <a:ln w="19080">
          <a:solidFill>
            <a:srgbClr val="00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6</xdr:col>
      <xdr:colOff>733425</xdr:colOff>
      <xdr:row>21</xdr:row>
      <xdr:rowOff>133351</xdr:rowOff>
    </xdr:from>
    <xdr:to>
      <xdr:col>8</xdr:col>
      <xdr:colOff>104774</xdr:colOff>
      <xdr:row>23</xdr:row>
      <xdr:rowOff>152401</xdr:rowOff>
    </xdr:to>
    <xdr:sp macro="" textlink="">
      <xdr:nvSpPr>
        <xdr:cNvPr id="16" name="Line 13"/>
        <xdr:cNvSpPr>
          <a:spLocks noChangeShapeType="1"/>
        </xdr:cNvSpPr>
      </xdr:nvSpPr>
      <xdr:spPr bwMode="auto">
        <a:xfrm>
          <a:off x="4124325" y="3771901"/>
          <a:ext cx="895349" cy="342900"/>
        </a:xfrm>
        <a:prstGeom prst="line">
          <a:avLst/>
        </a:prstGeom>
        <a:noFill/>
        <a:ln w="19080">
          <a:solidFill>
            <a:srgbClr val="000000"/>
          </a:solidFill>
          <a:prstDash val="dash"/>
          <a:miter lim="800000"/>
          <a:headEnd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</xdr:col>
      <xdr:colOff>0</xdr:colOff>
      <xdr:row>38</xdr:row>
      <xdr:rowOff>19050</xdr:rowOff>
    </xdr:from>
    <xdr:to>
      <xdr:col>4</xdr:col>
      <xdr:colOff>428625</xdr:colOff>
      <xdr:row>38</xdr:row>
      <xdr:rowOff>19050</xdr:rowOff>
    </xdr:to>
    <xdr:sp macro="" textlink="">
      <xdr:nvSpPr>
        <xdr:cNvPr id="17" name="Line 31"/>
        <xdr:cNvSpPr>
          <a:spLocks noChangeShapeType="1"/>
        </xdr:cNvSpPr>
      </xdr:nvSpPr>
      <xdr:spPr bwMode="auto">
        <a:xfrm>
          <a:off x="1447800" y="6410325"/>
          <a:ext cx="1171575" cy="0"/>
        </a:xfrm>
        <a:prstGeom prst="line">
          <a:avLst/>
        </a:prstGeom>
        <a:noFill/>
        <a:ln w="19080">
          <a:solidFill>
            <a:srgbClr val="00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7</xdr:col>
      <xdr:colOff>9525</xdr:colOff>
      <xdr:row>38</xdr:row>
      <xdr:rowOff>9525</xdr:rowOff>
    </xdr:from>
    <xdr:to>
      <xdr:col>8</xdr:col>
      <xdr:colOff>419100</xdr:colOff>
      <xdr:row>38</xdr:row>
      <xdr:rowOff>9525</xdr:rowOff>
    </xdr:to>
    <xdr:sp macro="" textlink="">
      <xdr:nvSpPr>
        <xdr:cNvPr id="18" name="Line 31"/>
        <xdr:cNvSpPr>
          <a:spLocks noChangeShapeType="1"/>
        </xdr:cNvSpPr>
      </xdr:nvSpPr>
      <xdr:spPr bwMode="auto">
        <a:xfrm>
          <a:off x="4162425" y="6400800"/>
          <a:ext cx="1171575" cy="0"/>
        </a:xfrm>
        <a:prstGeom prst="line">
          <a:avLst/>
        </a:prstGeom>
        <a:noFill/>
        <a:ln w="19080">
          <a:solidFill>
            <a:srgbClr val="00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1</xdr:col>
      <xdr:colOff>209550</xdr:colOff>
      <xdr:row>0</xdr:row>
      <xdr:rowOff>9525</xdr:rowOff>
    </xdr:from>
    <xdr:to>
      <xdr:col>1</xdr:col>
      <xdr:colOff>866775</xdr:colOff>
      <xdr:row>5</xdr:row>
      <xdr:rowOff>121584</xdr:rowOff>
    </xdr:to>
    <xdr:pic>
      <xdr:nvPicPr>
        <xdr:cNvPr id="19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6275" y="9525"/>
          <a:ext cx="657225" cy="1159809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1</xdr:col>
      <xdr:colOff>285751</xdr:colOff>
      <xdr:row>10</xdr:row>
      <xdr:rowOff>47625</xdr:rowOff>
    </xdr:from>
    <xdr:to>
      <xdr:col>1</xdr:col>
      <xdr:colOff>733743</xdr:colOff>
      <xdr:row>15</xdr:row>
      <xdr:rowOff>28575</xdr:rowOff>
    </xdr:to>
    <xdr:pic>
      <xdr:nvPicPr>
        <xdr:cNvPr id="20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2476" y="1905000"/>
          <a:ext cx="447992" cy="7905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1</xdr:col>
      <xdr:colOff>504825</xdr:colOff>
      <xdr:row>7</xdr:row>
      <xdr:rowOff>104775</xdr:rowOff>
    </xdr:from>
    <xdr:to>
      <xdr:col>1</xdr:col>
      <xdr:colOff>504826</xdr:colOff>
      <xdr:row>10</xdr:row>
      <xdr:rowOff>19050</xdr:rowOff>
    </xdr:to>
    <xdr:cxnSp macro="">
      <xdr:nvCxnSpPr>
        <xdr:cNvPr id="21" name="Connecteur droit avec flèche 20"/>
        <xdr:cNvCxnSpPr/>
      </xdr:nvCxnSpPr>
      <xdr:spPr>
        <a:xfrm flipH="1" flipV="1">
          <a:off x="971550" y="1476375"/>
          <a:ext cx="1" cy="400050"/>
        </a:xfrm>
        <a:prstGeom prst="straightConnector1">
          <a:avLst/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304800</xdr:colOff>
      <xdr:row>18</xdr:row>
      <xdr:rowOff>104775</xdr:rowOff>
    </xdr:from>
    <xdr:to>
      <xdr:col>1</xdr:col>
      <xdr:colOff>676275</xdr:colOff>
      <xdr:row>22</xdr:row>
      <xdr:rowOff>112620</xdr:rowOff>
    </xdr:to>
    <xdr:pic>
      <xdr:nvPicPr>
        <xdr:cNvPr id="22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1525" y="3257550"/>
          <a:ext cx="371475" cy="65554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1</xdr:col>
      <xdr:colOff>485774</xdr:colOff>
      <xdr:row>16</xdr:row>
      <xdr:rowOff>0</xdr:rowOff>
    </xdr:from>
    <xdr:to>
      <xdr:col>1</xdr:col>
      <xdr:colOff>485775</xdr:colOff>
      <xdr:row>18</xdr:row>
      <xdr:rowOff>76200</xdr:rowOff>
    </xdr:to>
    <xdr:cxnSp macro="">
      <xdr:nvCxnSpPr>
        <xdr:cNvPr id="23" name="Connecteur droit avec flèche 22"/>
        <xdr:cNvCxnSpPr/>
      </xdr:nvCxnSpPr>
      <xdr:spPr>
        <a:xfrm flipH="1" flipV="1">
          <a:off x="952499" y="2828925"/>
          <a:ext cx="1" cy="400050"/>
        </a:xfrm>
        <a:prstGeom prst="straightConnector1">
          <a:avLst/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285750</xdr:colOff>
      <xdr:row>26</xdr:row>
      <xdr:rowOff>104775</xdr:rowOff>
    </xdr:from>
    <xdr:to>
      <xdr:col>1</xdr:col>
      <xdr:colOff>657225</xdr:colOff>
      <xdr:row>30</xdr:row>
      <xdr:rowOff>112620</xdr:rowOff>
    </xdr:to>
    <xdr:pic>
      <xdr:nvPicPr>
        <xdr:cNvPr id="24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2475" y="4552950"/>
          <a:ext cx="371475" cy="65554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1</xdr:col>
      <xdr:colOff>466724</xdr:colOff>
      <xdr:row>24</xdr:row>
      <xdr:rowOff>0</xdr:rowOff>
    </xdr:from>
    <xdr:to>
      <xdr:col>1</xdr:col>
      <xdr:colOff>466725</xdr:colOff>
      <xdr:row>26</xdr:row>
      <xdr:rowOff>76200</xdr:rowOff>
    </xdr:to>
    <xdr:cxnSp macro="">
      <xdr:nvCxnSpPr>
        <xdr:cNvPr id="25" name="Connecteur droit avec flèche 24"/>
        <xdr:cNvCxnSpPr/>
      </xdr:nvCxnSpPr>
      <xdr:spPr>
        <a:xfrm flipH="1" flipV="1">
          <a:off x="933449" y="4124325"/>
          <a:ext cx="1" cy="400050"/>
        </a:xfrm>
        <a:prstGeom prst="straightConnector1">
          <a:avLst/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314326</xdr:colOff>
      <xdr:row>35</xdr:row>
      <xdr:rowOff>85725</xdr:rowOff>
    </xdr:from>
    <xdr:to>
      <xdr:col>1</xdr:col>
      <xdr:colOff>638176</xdr:colOff>
      <xdr:row>39</xdr:row>
      <xdr:rowOff>9526</xdr:rowOff>
    </xdr:to>
    <xdr:pic>
      <xdr:nvPicPr>
        <xdr:cNvPr id="26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1051" y="5991225"/>
          <a:ext cx="323850" cy="571501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1</xdr:col>
      <xdr:colOff>466724</xdr:colOff>
      <xdr:row>32</xdr:row>
      <xdr:rowOff>76200</xdr:rowOff>
    </xdr:from>
    <xdr:to>
      <xdr:col>1</xdr:col>
      <xdr:colOff>466725</xdr:colOff>
      <xdr:row>34</xdr:row>
      <xdr:rowOff>152400</xdr:rowOff>
    </xdr:to>
    <xdr:cxnSp macro="">
      <xdr:nvCxnSpPr>
        <xdr:cNvPr id="27" name="Connecteur droit avec flèche 26"/>
        <xdr:cNvCxnSpPr/>
      </xdr:nvCxnSpPr>
      <xdr:spPr>
        <a:xfrm flipH="1" flipV="1">
          <a:off x="933449" y="5495925"/>
          <a:ext cx="1" cy="400050"/>
        </a:xfrm>
        <a:prstGeom prst="straightConnector1">
          <a:avLst/>
        </a:prstGeom>
        <a:ln>
          <a:solidFill>
            <a:schemeClr val="tx1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257176</xdr:colOff>
      <xdr:row>3</xdr:row>
      <xdr:rowOff>38101</xdr:rowOff>
    </xdr:from>
    <xdr:to>
      <xdr:col>11</xdr:col>
      <xdr:colOff>209550</xdr:colOff>
      <xdr:row>4</xdr:row>
      <xdr:rowOff>85725</xdr:rowOff>
    </xdr:to>
    <xdr:sp macro="" textlink="" fLocksText="0">
      <xdr:nvSpPr>
        <xdr:cNvPr id="28" name="AutoShape 5"/>
        <xdr:cNvSpPr>
          <a:spLocks noChangeArrowheads="1"/>
        </xdr:cNvSpPr>
      </xdr:nvSpPr>
      <xdr:spPr bwMode="auto">
        <a:xfrm>
          <a:off x="5172076" y="762001"/>
          <a:ext cx="2238374" cy="209549"/>
        </a:xfrm>
        <a:prstGeom prst="wedgeRoundRectCallout">
          <a:avLst>
            <a:gd name="adj1" fmla="val -35528"/>
            <a:gd name="adj2" fmla="val 40000"/>
            <a:gd name="adj3" fmla="val 16667"/>
          </a:avLst>
        </a:prstGeom>
        <a:solidFill>
          <a:srgbClr val="FFFFCC"/>
        </a:solidFill>
        <a:ln w="9360">
          <a:solidFill>
            <a:srgbClr val="000000"/>
          </a:solidFill>
          <a:miter lim="800000"/>
          <a:headEnd/>
          <a:tailEnd/>
        </a:ln>
        <a:effectLst/>
        <a:extLst/>
      </xdr:spPr>
      <xdr:txBody>
        <a:bodyPr vertOverflow="clip" wrap="square" lIns="20160" tIns="20160" rIns="20160" bIns="20160" anchor="ctr"/>
        <a:lstStyle/>
        <a:p>
          <a:pPr algn="ctr" rtl="0">
            <a:defRPr sz="1000"/>
          </a:pPr>
          <a:r>
            <a:rPr lang="fr-FR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Utilisation des filtres</a:t>
          </a:r>
        </a:p>
      </xdr:txBody>
    </xdr:sp>
    <xdr:clientData/>
  </xdr:twoCellAnchor>
  <xdr:twoCellAnchor>
    <xdr:from>
      <xdr:col>8</xdr:col>
      <xdr:colOff>238125</xdr:colOff>
      <xdr:row>5</xdr:row>
      <xdr:rowOff>123824</xdr:rowOff>
    </xdr:from>
    <xdr:to>
      <xdr:col>11</xdr:col>
      <xdr:colOff>209550</xdr:colOff>
      <xdr:row>7</xdr:row>
      <xdr:rowOff>38100</xdr:rowOff>
    </xdr:to>
    <xdr:sp macro="" textlink="" fLocksText="0">
      <xdr:nvSpPr>
        <xdr:cNvPr id="29" name="AutoShape 5"/>
        <xdr:cNvSpPr>
          <a:spLocks noChangeArrowheads="1"/>
        </xdr:cNvSpPr>
      </xdr:nvSpPr>
      <xdr:spPr bwMode="auto">
        <a:xfrm>
          <a:off x="5153025" y="1171574"/>
          <a:ext cx="2257425" cy="238126"/>
        </a:xfrm>
        <a:prstGeom prst="wedgeRoundRectCallout">
          <a:avLst>
            <a:gd name="adj1" fmla="val -35528"/>
            <a:gd name="adj2" fmla="val 40000"/>
            <a:gd name="adj3" fmla="val 16667"/>
          </a:avLst>
        </a:prstGeom>
        <a:solidFill>
          <a:srgbClr val="FFFFCC"/>
        </a:solidFill>
        <a:ln w="9360">
          <a:solidFill>
            <a:srgbClr val="000000"/>
          </a:solidFill>
          <a:miter lim="800000"/>
          <a:headEnd/>
          <a:tailEnd/>
        </a:ln>
        <a:effectLst/>
        <a:extLst/>
      </xdr:spPr>
      <xdr:txBody>
        <a:bodyPr vertOverflow="clip" wrap="square" lIns="20160" tIns="20160" rIns="20160" bIns="20160" anchor="ctr"/>
        <a:lstStyle/>
        <a:p>
          <a:pPr algn="ctr" rtl="0">
            <a:defRPr sz="1000"/>
          </a:pPr>
          <a:r>
            <a:rPr lang="fr-FR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Impression des interventions</a:t>
          </a:r>
        </a:p>
      </xdr:txBody>
    </xdr:sp>
    <xdr:clientData/>
  </xdr:twoCellAnchor>
  <xdr:twoCellAnchor>
    <xdr:from>
      <xdr:col>6</xdr:col>
      <xdr:colOff>752475</xdr:colOff>
      <xdr:row>4</xdr:row>
      <xdr:rowOff>47625</xdr:rowOff>
    </xdr:from>
    <xdr:to>
      <xdr:col>8</xdr:col>
      <xdr:colOff>171450</xdr:colOff>
      <xdr:row>4</xdr:row>
      <xdr:rowOff>57149</xdr:rowOff>
    </xdr:to>
    <xdr:sp macro="" textlink="">
      <xdr:nvSpPr>
        <xdr:cNvPr id="30" name="Line 8"/>
        <xdr:cNvSpPr>
          <a:spLocks noChangeShapeType="1"/>
        </xdr:cNvSpPr>
      </xdr:nvSpPr>
      <xdr:spPr bwMode="auto">
        <a:xfrm flipV="1">
          <a:off x="4143375" y="933450"/>
          <a:ext cx="942975" cy="9524"/>
        </a:xfrm>
        <a:prstGeom prst="line">
          <a:avLst/>
        </a:prstGeom>
        <a:noFill/>
        <a:ln w="19080">
          <a:solidFill>
            <a:srgbClr val="000000"/>
          </a:solidFill>
          <a:prstDash val="dash"/>
          <a:miter lim="800000"/>
          <a:headEnd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8</xdr:col>
      <xdr:colOff>238125</xdr:colOff>
      <xdr:row>9</xdr:row>
      <xdr:rowOff>104775</xdr:rowOff>
    </xdr:from>
    <xdr:to>
      <xdr:col>11</xdr:col>
      <xdr:colOff>209550</xdr:colOff>
      <xdr:row>11</xdr:row>
      <xdr:rowOff>19051</xdr:rowOff>
    </xdr:to>
    <xdr:sp macro="" textlink="" fLocksText="0">
      <xdr:nvSpPr>
        <xdr:cNvPr id="31" name="AutoShape 5"/>
        <xdr:cNvSpPr>
          <a:spLocks noChangeArrowheads="1"/>
        </xdr:cNvSpPr>
      </xdr:nvSpPr>
      <xdr:spPr bwMode="auto">
        <a:xfrm>
          <a:off x="5153025" y="1800225"/>
          <a:ext cx="2257425" cy="238126"/>
        </a:xfrm>
        <a:prstGeom prst="wedgeRoundRectCallout">
          <a:avLst>
            <a:gd name="adj1" fmla="val -35528"/>
            <a:gd name="adj2" fmla="val 40000"/>
            <a:gd name="adj3" fmla="val 16667"/>
          </a:avLst>
        </a:prstGeom>
        <a:solidFill>
          <a:schemeClr val="accent6">
            <a:lumMod val="40000"/>
            <a:lumOff val="60000"/>
          </a:schemeClr>
        </a:solidFill>
        <a:ln w="9360">
          <a:solidFill>
            <a:srgbClr val="000000"/>
          </a:solidFill>
          <a:miter lim="800000"/>
          <a:headEnd/>
          <a:tailEnd/>
        </a:ln>
        <a:effectLst/>
        <a:extLst/>
      </xdr:spPr>
      <xdr:txBody>
        <a:bodyPr vertOverflow="clip" wrap="square" lIns="20160" tIns="20160" rIns="20160" bIns="20160" anchor="ctr"/>
        <a:lstStyle/>
        <a:p>
          <a:pPr algn="ctr" rtl="0">
            <a:defRPr sz="1000"/>
          </a:pPr>
          <a:r>
            <a:rPr lang="fr-FR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Créer demande d'intervention</a:t>
          </a:r>
        </a:p>
      </xdr:txBody>
    </xdr:sp>
    <xdr:clientData/>
  </xdr:twoCellAnchor>
  <xdr:twoCellAnchor>
    <xdr:from>
      <xdr:col>8</xdr:col>
      <xdr:colOff>219076</xdr:colOff>
      <xdr:row>12</xdr:row>
      <xdr:rowOff>0</xdr:rowOff>
    </xdr:from>
    <xdr:to>
      <xdr:col>11</xdr:col>
      <xdr:colOff>295275</xdr:colOff>
      <xdr:row>13</xdr:row>
      <xdr:rowOff>76201</xdr:rowOff>
    </xdr:to>
    <xdr:sp macro="" textlink="" fLocksText="0">
      <xdr:nvSpPr>
        <xdr:cNvPr id="32" name="AutoShape 5"/>
        <xdr:cNvSpPr>
          <a:spLocks noChangeArrowheads="1"/>
        </xdr:cNvSpPr>
      </xdr:nvSpPr>
      <xdr:spPr bwMode="auto">
        <a:xfrm>
          <a:off x="5133976" y="2181225"/>
          <a:ext cx="2362199" cy="238126"/>
        </a:xfrm>
        <a:prstGeom prst="wedgeRoundRectCallout">
          <a:avLst>
            <a:gd name="adj1" fmla="val -35528"/>
            <a:gd name="adj2" fmla="val 40000"/>
            <a:gd name="adj3" fmla="val 16667"/>
          </a:avLst>
        </a:prstGeom>
        <a:solidFill>
          <a:schemeClr val="accent6">
            <a:lumMod val="40000"/>
            <a:lumOff val="60000"/>
          </a:schemeClr>
        </a:solidFill>
        <a:ln w="9360">
          <a:solidFill>
            <a:srgbClr val="000000"/>
          </a:solidFill>
          <a:miter lim="800000"/>
          <a:headEnd/>
          <a:tailEnd/>
        </a:ln>
        <a:effectLst/>
        <a:extLst/>
      </xdr:spPr>
      <xdr:txBody>
        <a:bodyPr vertOverflow="clip" wrap="square" lIns="20160" tIns="20160" rIns="20160" bIns="20160" anchor="ctr"/>
        <a:lstStyle/>
        <a:p>
          <a:pPr algn="ctr" rtl="0">
            <a:defRPr sz="1000"/>
          </a:pPr>
          <a:r>
            <a:rPr lang="fr-FR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Remplir formulaire intervention</a:t>
          </a:r>
        </a:p>
      </xdr:txBody>
    </xdr:sp>
    <xdr:clientData/>
  </xdr:twoCellAnchor>
  <xdr:twoCellAnchor>
    <xdr:from>
      <xdr:col>8</xdr:col>
      <xdr:colOff>209550</xdr:colOff>
      <xdr:row>14</xdr:row>
      <xdr:rowOff>57150</xdr:rowOff>
    </xdr:from>
    <xdr:to>
      <xdr:col>11</xdr:col>
      <xdr:colOff>285749</xdr:colOff>
      <xdr:row>15</xdr:row>
      <xdr:rowOff>133351</xdr:rowOff>
    </xdr:to>
    <xdr:sp macro="" textlink="" fLocksText="0">
      <xdr:nvSpPr>
        <xdr:cNvPr id="33" name="AutoShape 5"/>
        <xdr:cNvSpPr>
          <a:spLocks noChangeArrowheads="1"/>
        </xdr:cNvSpPr>
      </xdr:nvSpPr>
      <xdr:spPr bwMode="auto">
        <a:xfrm>
          <a:off x="5124450" y="2562225"/>
          <a:ext cx="2362199" cy="238126"/>
        </a:xfrm>
        <a:prstGeom prst="wedgeRoundRectCallout">
          <a:avLst>
            <a:gd name="adj1" fmla="val -35528"/>
            <a:gd name="adj2" fmla="val 40000"/>
            <a:gd name="adj3" fmla="val 16667"/>
          </a:avLst>
        </a:prstGeom>
        <a:solidFill>
          <a:schemeClr val="accent6">
            <a:lumMod val="40000"/>
            <a:lumOff val="60000"/>
          </a:schemeClr>
        </a:solidFill>
        <a:ln w="9360">
          <a:solidFill>
            <a:srgbClr val="000000"/>
          </a:solidFill>
          <a:miter lim="800000"/>
          <a:headEnd/>
          <a:tailEnd/>
        </a:ln>
        <a:effectLst/>
        <a:extLst/>
      </xdr:spPr>
      <xdr:txBody>
        <a:bodyPr vertOverflow="clip" wrap="square" lIns="20160" tIns="20160" rIns="20160" bIns="20160" anchor="ctr"/>
        <a:lstStyle/>
        <a:p>
          <a:pPr algn="ctr" rtl="0">
            <a:defRPr sz="1000"/>
          </a:pPr>
          <a:r>
            <a:rPr lang="fr-FR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Gérer des pièces jointes</a:t>
          </a:r>
        </a:p>
      </xdr:txBody>
    </xdr:sp>
    <xdr:clientData/>
  </xdr:twoCellAnchor>
  <xdr:twoCellAnchor>
    <xdr:from>
      <xdr:col>8</xdr:col>
      <xdr:colOff>161925</xdr:colOff>
      <xdr:row>18</xdr:row>
      <xdr:rowOff>133350</xdr:rowOff>
    </xdr:from>
    <xdr:to>
      <xdr:col>11</xdr:col>
      <xdr:colOff>238124</xdr:colOff>
      <xdr:row>20</xdr:row>
      <xdr:rowOff>47626</xdr:rowOff>
    </xdr:to>
    <xdr:sp macro="" textlink="" fLocksText="0">
      <xdr:nvSpPr>
        <xdr:cNvPr id="34" name="AutoShape 5"/>
        <xdr:cNvSpPr>
          <a:spLocks noChangeArrowheads="1"/>
        </xdr:cNvSpPr>
      </xdr:nvSpPr>
      <xdr:spPr bwMode="auto">
        <a:xfrm>
          <a:off x="5076825" y="3286125"/>
          <a:ext cx="2362199" cy="238126"/>
        </a:xfrm>
        <a:prstGeom prst="wedgeRoundRectCallout">
          <a:avLst>
            <a:gd name="adj1" fmla="val -35528"/>
            <a:gd name="adj2" fmla="val 40000"/>
            <a:gd name="adj3" fmla="val 16667"/>
          </a:avLst>
        </a:prstGeom>
        <a:solidFill>
          <a:schemeClr val="accent2">
            <a:lumMod val="20000"/>
            <a:lumOff val="80000"/>
          </a:schemeClr>
        </a:solidFill>
        <a:ln w="9360">
          <a:solidFill>
            <a:srgbClr val="000000"/>
          </a:solidFill>
          <a:miter lim="800000"/>
          <a:headEnd/>
          <a:tailEnd/>
        </a:ln>
        <a:effectLst/>
        <a:extLst/>
      </xdr:spPr>
      <xdr:txBody>
        <a:bodyPr vertOverflow="clip" wrap="square" lIns="20160" tIns="20160" rIns="20160" bIns="20160" anchor="ctr"/>
        <a:lstStyle/>
        <a:p>
          <a:pPr algn="ctr" rtl="0">
            <a:defRPr sz="1000"/>
          </a:pPr>
          <a:r>
            <a:rPr lang="fr-FR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Créer une fiche préventive</a:t>
          </a:r>
        </a:p>
      </xdr:txBody>
    </xdr:sp>
    <xdr:clientData/>
  </xdr:twoCellAnchor>
  <xdr:twoCellAnchor>
    <xdr:from>
      <xdr:col>8</xdr:col>
      <xdr:colOff>161925</xdr:colOff>
      <xdr:row>21</xdr:row>
      <xdr:rowOff>0</xdr:rowOff>
    </xdr:from>
    <xdr:to>
      <xdr:col>11</xdr:col>
      <xdr:colOff>238124</xdr:colOff>
      <xdr:row>22</xdr:row>
      <xdr:rowOff>76201</xdr:rowOff>
    </xdr:to>
    <xdr:sp macro="" textlink="" fLocksText="0">
      <xdr:nvSpPr>
        <xdr:cNvPr id="35" name="AutoShape 5"/>
        <xdr:cNvSpPr>
          <a:spLocks noChangeArrowheads="1"/>
        </xdr:cNvSpPr>
      </xdr:nvSpPr>
      <xdr:spPr bwMode="auto">
        <a:xfrm>
          <a:off x="5076825" y="3638550"/>
          <a:ext cx="2362199" cy="238126"/>
        </a:xfrm>
        <a:prstGeom prst="wedgeRoundRectCallout">
          <a:avLst>
            <a:gd name="adj1" fmla="val -35528"/>
            <a:gd name="adj2" fmla="val 40000"/>
            <a:gd name="adj3" fmla="val 16667"/>
          </a:avLst>
        </a:prstGeom>
        <a:solidFill>
          <a:schemeClr val="accent2">
            <a:lumMod val="20000"/>
            <a:lumOff val="80000"/>
          </a:schemeClr>
        </a:solidFill>
        <a:ln w="9360">
          <a:solidFill>
            <a:srgbClr val="000000"/>
          </a:solidFill>
          <a:miter lim="800000"/>
          <a:headEnd/>
          <a:tailEnd/>
        </a:ln>
        <a:effectLst/>
        <a:extLst/>
      </xdr:spPr>
      <xdr:txBody>
        <a:bodyPr vertOverflow="clip" wrap="square" lIns="20160" tIns="20160" rIns="20160" bIns="20160" anchor="ctr"/>
        <a:lstStyle/>
        <a:p>
          <a:pPr algn="ctr" rtl="0">
            <a:defRPr sz="1000"/>
          </a:pPr>
          <a:r>
            <a:rPr lang="fr-FR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Consulter planning préventif</a:t>
          </a:r>
        </a:p>
      </xdr:txBody>
    </xdr:sp>
    <xdr:clientData/>
  </xdr:twoCellAnchor>
  <xdr:twoCellAnchor>
    <xdr:from>
      <xdr:col>8</xdr:col>
      <xdr:colOff>152400</xdr:colOff>
      <xdr:row>23</xdr:row>
      <xdr:rowOff>38100</xdr:rowOff>
    </xdr:from>
    <xdr:to>
      <xdr:col>11</xdr:col>
      <xdr:colOff>228599</xdr:colOff>
      <xdr:row>24</xdr:row>
      <xdr:rowOff>114301</xdr:rowOff>
    </xdr:to>
    <xdr:sp macro="" textlink="" fLocksText="0">
      <xdr:nvSpPr>
        <xdr:cNvPr id="36" name="AutoShape 5"/>
        <xdr:cNvSpPr>
          <a:spLocks noChangeArrowheads="1"/>
        </xdr:cNvSpPr>
      </xdr:nvSpPr>
      <xdr:spPr bwMode="auto">
        <a:xfrm>
          <a:off x="5067300" y="4000500"/>
          <a:ext cx="2362199" cy="238126"/>
        </a:xfrm>
        <a:prstGeom prst="wedgeRoundRectCallout">
          <a:avLst>
            <a:gd name="adj1" fmla="val -35528"/>
            <a:gd name="adj2" fmla="val 40000"/>
            <a:gd name="adj3" fmla="val 16667"/>
          </a:avLst>
        </a:prstGeom>
        <a:solidFill>
          <a:schemeClr val="accent2">
            <a:lumMod val="20000"/>
            <a:lumOff val="80000"/>
          </a:schemeClr>
        </a:solidFill>
        <a:ln w="9360">
          <a:solidFill>
            <a:srgbClr val="000000"/>
          </a:solidFill>
          <a:miter lim="800000"/>
          <a:headEnd/>
          <a:tailEnd/>
        </a:ln>
        <a:effectLst/>
        <a:extLst/>
      </xdr:spPr>
      <xdr:txBody>
        <a:bodyPr vertOverflow="clip" wrap="square" lIns="20160" tIns="20160" rIns="20160" bIns="20160" anchor="ctr"/>
        <a:lstStyle/>
        <a:p>
          <a:pPr algn="ctr" rtl="0">
            <a:defRPr sz="1000"/>
          </a:pPr>
          <a:r>
            <a:rPr lang="fr-FR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Impression des préventifs</a:t>
          </a:r>
        </a:p>
      </xdr:txBody>
    </xdr:sp>
    <xdr:clientData/>
  </xdr:twoCellAnchor>
  <xdr:twoCellAnchor>
    <xdr:from>
      <xdr:col>6</xdr:col>
      <xdr:colOff>714375</xdr:colOff>
      <xdr:row>12</xdr:row>
      <xdr:rowOff>95250</xdr:rowOff>
    </xdr:from>
    <xdr:to>
      <xdr:col>8</xdr:col>
      <xdr:colOff>200025</xdr:colOff>
      <xdr:row>12</xdr:row>
      <xdr:rowOff>95250</xdr:rowOff>
    </xdr:to>
    <xdr:sp macro="" textlink="">
      <xdr:nvSpPr>
        <xdr:cNvPr id="37" name="Line 9"/>
        <xdr:cNvSpPr>
          <a:spLocks noChangeShapeType="1"/>
        </xdr:cNvSpPr>
      </xdr:nvSpPr>
      <xdr:spPr bwMode="auto">
        <a:xfrm flipV="1">
          <a:off x="4105275" y="2276475"/>
          <a:ext cx="1009650" cy="0"/>
        </a:xfrm>
        <a:prstGeom prst="line">
          <a:avLst/>
        </a:prstGeom>
        <a:noFill/>
        <a:ln w="19080">
          <a:solidFill>
            <a:srgbClr val="000000"/>
          </a:solidFill>
          <a:prstDash val="dash"/>
          <a:miter lim="800000"/>
          <a:headEnd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6</xdr:col>
      <xdr:colOff>704850</xdr:colOff>
      <xdr:row>13</xdr:row>
      <xdr:rowOff>95250</xdr:rowOff>
    </xdr:from>
    <xdr:to>
      <xdr:col>8</xdr:col>
      <xdr:colOff>180975</xdr:colOff>
      <xdr:row>15</xdr:row>
      <xdr:rowOff>38100</xdr:rowOff>
    </xdr:to>
    <xdr:sp macro="" textlink="">
      <xdr:nvSpPr>
        <xdr:cNvPr id="38" name="Line 9"/>
        <xdr:cNvSpPr>
          <a:spLocks noChangeShapeType="1"/>
        </xdr:cNvSpPr>
      </xdr:nvSpPr>
      <xdr:spPr bwMode="auto">
        <a:xfrm>
          <a:off x="4095750" y="2438400"/>
          <a:ext cx="1000125" cy="266700"/>
        </a:xfrm>
        <a:prstGeom prst="line">
          <a:avLst/>
        </a:prstGeom>
        <a:noFill/>
        <a:ln w="19080">
          <a:solidFill>
            <a:srgbClr val="000000"/>
          </a:solidFill>
          <a:prstDash val="dash"/>
          <a:miter lim="800000"/>
          <a:headEnd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8</xdr:col>
      <xdr:colOff>133350</xdr:colOff>
      <xdr:row>27</xdr:row>
      <xdr:rowOff>0</xdr:rowOff>
    </xdr:from>
    <xdr:to>
      <xdr:col>11</xdr:col>
      <xdr:colOff>209549</xdr:colOff>
      <xdr:row>28</xdr:row>
      <xdr:rowOff>76201</xdr:rowOff>
    </xdr:to>
    <xdr:sp macro="" textlink="" fLocksText="0">
      <xdr:nvSpPr>
        <xdr:cNvPr id="39" name="AutoShape 5"/>
        <xdr:cNvSpPr>
          <a:spLocks noChangeArrowheads="1"/>
        </xdr:cNvSpPr>
      </xdr:nvSpPr>
      <xdr:spPr bwMode="auto">
        <a:xfrm>
          <a:off x="5048250" y="4610100"/>
          <a:ext cx="2362199" cy="238126"/>
        </a:xfrm>
        <a:prstGeom prst="wedgeRoundRectCallout">
          <a:avLst>
            <a:gd name="adj1" fmla="val -35528"/>
            <a:gd name="adj2" fmla="val 40000"/>
            <a:gd name="adj3" fmla="val 16667"/>
          </a:avLst>
        </a:prstGeom>
        <a:solidFill>
          <a:schemeClr val="bg2">
            <a:lumMod val="90000"/>
          </a:schemeClr>
        </a:solidFill>
        <a:ln w="9360">
          <a:solidFill>
            <a:srgbClr val="000000"/>
          </a:solidFill>
          <a:miter lim="800000"/>
          <a:headEnd/>
          <a:tailEnd/>
        </a:ln>
        <a:effectLst/>
        <a:extLst/>
      </xdr:spPr>
      <xdr:txBody>
        <a:bodyPr vertOverflow="clip" wrap="square" lIns="20160" tIns="20160" rIns="20160" bIns="20160" anchor="ctr"/>
        <a:lstStyle/>
        <a:p>
          <a:pPr algn="ctr" rtl="0">
            <a:defRPr sz="1000"/>
          </a:pPr>
          <a:r>
            <a:rPr lang="fr-FR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Créer de nouvelles entités</a:t>
          </a:r>
        </a:p>
      </xdr:txBody>
    </xdr:sp>
    <xdr:clientData/>
  </xdr:twoCellAnchor>
  <xdr:twoCellAnchor>
    <xdr:from>
      <xdr:col>8</xdr:col>
      <xdr:colOff>133350</xdr:colOff>
      <xdr:row>29</xdr:row>
      <xdr:rowOff>57150</xdr:rowOff>
    </xdr:from>
    <xdr:to>
      <xdr:col>11</xdr:col>
      <xdr:colOff>209549</xdr:colOff>
      <xdr:row>30</xdr:row>
      <xdr:rowOff>133351</xdr:rowOff>
    </xdr:to>
    <xdr:sp macro="" textlink="" fLocksText="0">
      <xdr:nvSpPr>
        <xdr:cNvPr id="40" name="AutoShape 5"/>
        <xdr:cNvSpPr>
          <a:spLocks noChangeArrowheads="1"/>
        </xdr:cNvSpPr>
      </xdr:nvSpPr>
      <xdr:spPr bwMode="auto">
        <a:xfrm>
          <a:off x="5048250" y="4991100"/>
          <a:ext cx="2362199" cy="238126"/>
        </a:xfrm>
        <a:prstGeom prst="wedgeRoundRectCallout">
          <a:avLst>
            <a:gd name="adj1" fmla="val -35528"/>
            <a:gd name="adj2" fmla="val 40000"/>
            <a:gd name="adj3" fmla="val 16667"/>
          </a:avLst>
        </a:prstGeom>
        <a:solidFill>
          <a:schemeClr val="bg2">
            <a:lumMod val="90000"/>
          </a:schemeClr>
        </a:solidFill>
        <a:ln w="9360">
          <a:solidFill>
            <a:srgbClr val="000000"/>
          </a:solidFill>
          <a:miter lim="800000"/>
          <a:headEnd/>
          <a:tailEnd/>
        </a:ln>
        <a:effectLst/>
        <a:extLst/>
      </xdr:spPr>
      <xdr:txBody>
        <a:bodyPr vertOverflow="clip" wrap="square" lIns="20160" tIns="20160" rIns="20160" bIns="20160" anchor="ctr"/>
        <a:lstStyle/>
        <a:p>
          <a:pPr algn="ctr" rtl="0">
            <a:defRPr sz="1000"/>
          </a:pPr>
          <a:r>
            <a:rPr lang="fr-FR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Désactiver entités obsolètes</a:t>
          </a:r>
        </a:p>
      </xdr:txBody>
    </xdr:sp>
    <xdr:clientData/>
  </xdr:twoCellAnchor>
  <xdr:twoCellAnchor>
    <xdr:from>
      <xdr:col>6</xdr:col>
      <xdr:colOff>742950</xdr:colOff>
      <xdr:row>27</xdr:row>
      <xdr:rowOff>133350</xdr:rowOff>
    </xdr:from>
    <xdr:to>
      <xdr:col>8</xdr:col>
      <xdr:colOff>123825</xdr:colOff>
      <xdr:row>27</xdr:row>
      <xdr:rowOff>133352</xdr:rowOff>
    </xdr:to>
    <xdr:sp macro="" textlink="">
      <xdr:nvSpPr>
        <xdr:cNvPr id="41" name="Line 11"/>
        <xdr:cNvSpPr>
          <a:spLocks noChangeShapeType="1"/>
        </xdr:cNvSpPr>
      </xdr:nvSpPr>
      <xdr:spPr bwMode="auto">
        <a:xfrm flipV="1">
          <a:off x="4133850" y="4743450"/>
          <a:ext cx="904875" cy="2"/>
        </a:xfrm>
        <a:prstGeom prst="line">
          <a:avLst/>
        </a:prstGeom>
        <a:noFill/>
        <a:ln w="19080">
          <a:solidFill>
            <a:srgbClr val="000000"/>
          </a:solidFill>
          <a:prstDash val="dash"/>
          <a:miter lim="800000"/>
          <a:headEnd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6</xdr:col>
      <xdr:colOff>723900</xdr:colOff>
      <xdr:row>28</xdr:row>
      <xdr:rowOff>38100</xdr:rowOff>
    </xdr:from>
    <xdr:to>
      <xdr:col>8</xdr:col>
      <xdr:colOff>95249</xdr:colOff>
      <xdr:row>30</xdr:row>
      <xdr:rowOff>57150</xdr:rowOff>
    </xdr:to>
    <xdr:sp macro="" textlink="">
      <xdr:nvSpPr>
        <xdr:cNvPr id="42" name="Line 13"/>
        <xdr:cNvSpPr>
          <a:spLocks noChangeShapeType="1"/>
        </xdr:cNvSpPr>
      </xdr:nvSpPr>
      <xdr:spPr bwMode="auto">
        <a:xfrm>
          <a:off x="4114800" y="4810125"/>
          <a:ext cx="895349" cy="342900"/>
        </a:xfrm>
        <a:prstGeom prst="line">
          <a:avLst/>
        </a:prstGeom>
        <a:noFill/>
        <a:ln w="19080">
          <a:solidFill>
            <a:srgbClr val="000000"/>
          </a:solidFill>
          <a:prstDash val="dash"/>
          <a:miter lim="800000"/>
          <a:headEnd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257175</xdr:colOff>
      <xdr:row>3</xdr:row>
      <xdr:rowOff>161925</xdr:rowOff>
    </xdr:from>
    <xdr:to>
      <xdr:col>2</xdr:col>
      <xdr:colOff>1135154</xdr:colOff>
      <xdr:row>11</xdr:row>
      <xdr:rowOff>180975</xdr:rowOff>
    </xdr:to>
    <xdr:pic>
      <xdr:nvPicPr>
        <xdr:cNvPr id="2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81100" y="742950"/>
          <a:ext cx="877979" cy="15621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3</xdr:col>
      <xdr:colOff>685800</xdr:colOff>
      <xdr:row>4</xdr:row>
      <xdr:rowOff>104775</xdr:rowOff>
    </xdr:from>
    <xdr:to>
      <xdr:col>5</xdr:col>
      <xdr:colOff>609600</xdr:colOff>
      <xdr:row>7</xdr:row>
      <xdr:rowOff>9525</xdr:rowOff>
    </xdr:to>
    <xdr:sp macro="" textlink="" fLocksText="0">
      <xdr:nvSpPr>
        <xdr:cNvPr id="3" name="AutoShape 5"/>
        <xdr:cNvSpPr>
          <a:spLocks noChangeArrowheads="1"/>
        </xdr:cNvSpPr>
      </xdr:nvSpPr>
      <xdr:spPr bwMode="auto">
        <a:xfrm>
          <a:off x="2209800" y="866775"/>
          <a:ext cx="1447800" cy="476250"/>
        </a:xfrm>
        <a:prstGeom prst="wedgeRoundRectCallout">
          <a:avLst>
            <a:gd name="adj1" fmla="val -35528"/>
            <a:gd name="adj2" fmla="val 40000"/>
            <a:gd name="adj3" fmla="val 16667"/>
          </a:avLst>
        </a:prstGeom>
        <a:ln>
          <a:headEnd/>
          <a:tailEnd/>
        </a:ln>
        <a:ex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wrap="square" lIns="20160" tIns="20160" rIns="20160" bIns="20160" anchor="ctr"/>
        <a:lstStyle/>
        <a:p>
          <a:pPr algn="ctr" rtl="0">
            <a:defRPr sz="1000"/>
          </a:pPr>
          <a:r>
            <a:rPr lang="fr-FR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Demande </a:t>
          </a:r>
        </a:p>
        <a:p>
          <a:pPr algn="ctr" rtl="0">
            <a:defRPr sz="1000"/>
          </a:pPr>
          <a:r>
            <a:rPr lang="fr-FR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Intervention</a:t>
          </a:r>
        </a:p>
      </xdr:txBody>
    </xdr:sp>
    <xdr:clientData/>
  </xdr:twoCellAnchor>
  <xdr:twoCellAnchor>
    <xdr:from>
      <xdr:col>3</xdr:col>
      <xdr:colOff>676275</xdr:colOff>
      <xdr:row>8</xdr:row>
      <xdr:rowOff>114300</xdr:rowOff>
    </xdr:from>
    <xdr:to>
      <xdr:col>5</xdr:col>
      <xdr:colOff>600075</xdr:colOff>
      <xdr:row>11</xdr:row>
      <xdr:rowOff>19050</xdr:rowOff>
    </xdr:to>
    <xdr:sp macro="" textlink="" fLocksText="0">
      <xdr:nvSpPr>
        <xdr:cNvPr id="4" name="AutoShape 5"/>
        <xdr:cNvSpPr>
          <a:spLocks noChangeArrowheads="1"/>
        </xdr:cNvSpPr>
      </xdr:nvSpPr>
      <xdr:spPr bwMode="auto">
        <a:xfrm>
          <a:off x="2200275" y="1638300"/>
          <a:ext cx="1447800" cy="476250"/>
        </a:xfrm>
        <a:prstGeom prst="wedgeRoundRectCallout">
          <a:avLst>
            <a:gd name="adj1" fmla="val -35528"/>
            <a:gd name="adj2" fmla="val 40000"/>
            <a:gd name="adj3" fmla="val 16667"/>
          </a:avLst>
        </a:prstGeom>
        <a:ln>
          <a:headEnd/>
          <a:tailEnd/>
        </a:ln>
        <a:ex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wrap="square" lIns="20160" tIns="20160" rIns="20160" bIns="20160" anchor="ctr"/>
        <a:lstStyle/>
        <a:p>
          <a:pPr algn="ctr" rtl="0">
            <a:defRPr sz="1000"/>
          </a:pPr>
          <a:r>
            <a:rPr lang="fr-FR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Liste des interventions</a:t>
          </a:r>
        </a:p>
      </xdr:txBody>
    </xdr:sp>
    <xdr:clientData/>
  </xdr:twoCellAnchor>
  <xdr:twoCellAnchor>
    <xdr:from>
      <xdr:col>7</xdr:col>
      <xdr:colOff>57150</xdr:colOff>
      <xdr:row>6</xdr:row>
      <xdr:rowOff>161925</xdr:rowOff>
    </xdr:from>
    <xdr:to>
      <xdr:col>9</xdr:col>
      <xdr:colOff>476250</xdr:colOff>
      <xdr:row>9</xdr:row>
      <xdr:rowOff>66675</xdr:rowOff>
    </xdr:to>
    <xdr:sp macro="" textlink="" fLocksText="0">
      <xdr:nvSpPr>
        <xdr:cNvPr id="5" name="AutoShape 5"/>
        <xdr:cNvSpPr>
          <a:spLocks noChangeArrowheads="1"/>
        </xdr:cNvSpPr>
      </xdr:nvSpPr>
      <xdr:spPr bwMode="auto">
        <a:xfrm>
          <a:off x="4629150" y="1314450"/>
          <a:ext cx="1943100" cy="476250"/>
        </a:xfrm>
        <a:prstGeom prst="wedgeRoundRectCallout">
          <a:avLst>
            <a:gd name="adj1" fmla="val -35528"/>
            <a:gd name="adj2" fmla="val 40000"/>
            <a:gd name="adj3" fmla="val 16667"/>
          </a:avLst>
        </a:prstGeom>
        <a:ln>
          <a:headEnd/>
          <a:tailEnd/>
        </a:ln>
        <a:extLst/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wrap="square" lIns="20160" tIns="20160" rIns="20160" bIns="20160" anchor="ctr"/>
        <a:lstStyle/>
        <a:p>
          <a:pPr algn="ctr" rtl="0">
            <a:defRPr sz="1000"/>
          </a:pPr>
          <a:r>
            <a:rPr lang="fr-FR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Saisie Intervention</a:t>
          </a:r>
        </a:p>
      </xdr:txBody>
    </xdr:sp>
    <xdr:clientData/>
  </xdr:twoCellAnchor>
  <xdr:twoCellAnchor>
    <xdr:from>
      <xdr:col>7</xdr:col>
      <xdr:colOff>352424</xdr:colOff>
      <xdr:row>11</xdr:row>
      <xdr:rowOff>152400</xdr:rowOff>
    </xdr:from>
    <xdr:to>
      <xdr:col>9</xdr:col>
      <xdr:colOff>476249</xdr:colOff>
      <xdr:row>14</xdr:row>
      <xdr:rowOff>57150</xdr:rowOff>
    </xdr:to>
    <xdr:sp macro="" textlink="" fLocksText="0">
      <xdr:nvSpPr>
        <xdr:cNvPr id="6" name="AutoShape 5"/>
        <xdr:cNvSpPr>
          <a:spLocks noChangeArrowheads="1"/>
        </xdr:cNvSpPr>
      </xdr:nvSpPr>
      <xdr:spPr bwMode="auto">
        <a:xfrm>
          <a:off x="4924424" y="2266950"/>
          <a:ext cx="1647825" cy="476250"/>
        </a:xfrm>
        <a:prstGeom prst="wedgeRoundRectCallout">
          <a:avLst>
            <a:gd name="adj1" fmla="val -35528"/>
            <a:gd name="adj2" fmla="val 40000"/>
            <a:gd name="adj3" fmla="val 16667"/>
          </a:avLst>
        </a:prstGeom>
        <a:ln>
          <a:headEnd/>
          <a:tailEnd/>
        </a:ln>
        <a:extLst/>
      </xdr:spPr>
      <xdr:style>
        <a:lnRef idx="3">
          <a:schemeClr val="lt1"/>
        </a:lnRef>
        <a:fillRef idx="1">
          <a:schemeClr val="accent6"/>
        </a:fillRef>
        <a:effectRef idx="1">
          <a:schemeClr val="accent6"/>
        </a:effectRef>
        <a:fontRef idx="minor">
          <a:schemeClr val="lt1"/>
        </a:fontRef>
      </xdr:style>
      <xdr:txBody>
        <a:bodyPr vertOverflow="clip" wrap="square" lIns="20160" tIns="20160" rIns="20160" bIns="20160" anchor="ctr"/>
        <a:lstStyle/>
        <a:p>
          <a:pPr algn="ctr" rtl="0">
            <a:defRPr sz="1000"/>
          </a:pPr>
          <a:r>
            <a:rPr lang="fr-FR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Impression d'une intervention</a:t>
          </a:r>
        </a:p>
      </xdr:txBody>
    </xdr:sp>
    <xdr:clientData/>
  </xdr:twoCellAnchor>
  <xdr:twoCellAnchor>
    <xdr:from>
      <xdr:col>2</xdr:col>
      <xdr:colOff>247650</xdr:colOff>
      <xdr:row>15</xdr:row>
      <xdr:rowOff>152400</xdr:rowOff>
    </xdr:from>
    <xdr:to>
      <xdr:col>2</xdr:col>
      <xdr:colOff>1125629</xdr:colOff>
      <xdr:row>24</xdr:row>
      <xdr:rowOff>0</xdr:rowOff>
    </xdr:to>
    <xdr:pic>
      <xdr:nvPicPr>
        <xdr:cNvPr id="7" name="Picture 27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1575" y="3048000"/>
          <a:ext cx="877979" cy="15811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3</xdr:col>
      <xdr:colOff>685800</xdr:colOff>
      <xdr:row>16</xdr:row>
      <xdr:rowOff>104775</xdr:rowOff>
    </xdr:from>
    <xdr:to>
      <xdr:col>5</xdr:col>
      <xdr:colOff>609600</xdr:colOff>
      <xdr:row>19</xdr:row>
      <xdr:rowOff>9525</xdr:rowOff>
    </xdr:to>
    <xdr:sp macro="" textlink="" fLocksText="0">
      <xdr:nvSpPr>
        <xdr:cNvPr id="8" name="AutoShape 5"/>
        <xdr:cNvSpPr>
          <a:spLocks noChangeArrowheads="1"/>
        </xdr:cNvSpPr>
      </xdr:nvSpPr>
      <xdr:spPr bwMode="auto">
        <a:xfrm>
          <a:off x="2209800" y="866775"/>
          <a:ext cx="1447800" cy="485775"/>
        </a:xfrm>
        <a:prstGeom prst="wedgeRoundRectCallout">
          <a:avLst>
            <a:gd name="adj1" fmla="val -35528"/>
            <a:gd name="adj2" fmla="val 40000"/>
            <a:gd name="adj3" fmla="val 16667"/>
          </a:avLst>
        </a:prstGeom>
        <a:ln>
          <a:headEnd/>
          <a:tailEnd/>
        </a:ln>
        <a:extLst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20160" tIns="20160" rIns="20160" bIns="20160" anchor="ctr"/>
        <a:lstStyle/>
        <a:p>
          <a:pPr algn="ctr" rtl="0">
            <a:defRPr sz="1000"/>
          </a:pPr>
          <a:r>
            <a:rPr lang="fr-FR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Saisie Fiche Préventive</a:t>
          </a:r>
        </a:p>
      </xdr:txBody>
    </xdr:sp>
    <xdr:clientData/>
  </xdr:twoCellAnchor>
  <xdr:twoCellAnchor>
    <xdr:from>
      <xdr:col>3</xdr:col>
      <xdr:colOff>676275</xdr:colOff>
      <xdr:row>20</xdr:row>
      <xdr:rowOff>114300</xdr:rowOff>
    </xdr:from>
    <xdr:to>
      <xdr:col>5</xdr:col>
      <xdr:colOff>600075</xdr:colOff>
      <xdr:row>23</xdr:row>
      <xdr:rowOff>19050</xdr:rowOff>
    </xdr:to>
    <xdr:sp macro="" textlink="" fLocksText="0">
      <xdr:nvSpPr>
        <xdr:cNvPr id="9" name="AutoShape 5"/>
        <xdr:cNvSpPr>
          <a:spLocks noChangeArrowheads="1"/>
        </xdr:cNvSpPr>
      </xdr:nvSpPr>
      <xdr:spPr bwMode="auto">
        <a:xfrm>
          <a:off x="2200275" y="1647825"/>
          <a:ext cx="1447800" cy="485775"/>
        </a:xfrm>
        <a:prstGeom prst="wedgeRoundRectCallout">
          <a:avLst>
            <a:gd name="adj1" fmla="val -35528"/>
            <a:gd name="adj2" fmla="val 40000"/>
            <a:gd name="adj3" fmla="val 16667"/>
          </a:avLst>
        </a:prstGeom>
        <a:ln>
          <a:headEnd/>
          <a:tailEnd/>
        </a:ln>
        <a:extLst/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wrap="square" lIns="20160" tIns="20160" rIns="20160" bIns="20160" anchor="ctr"/>
        <a:lstStyle/>
        <a:p>
          <a:pPr algn="ctr" rtl="0">
            <a:defRPr sz="1000"/>
          </a:pPr>
          <a:r>
            <a:rPr lang="fr-FR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Liste Fiche Préventive</a:t>
          </a:r>
        </a:p>
      </xdr:txBody>
    </xdr:sp>
    <xdr:clientData/>
  </xdr:twoCellAnchor>
  <xdr:twoCellAnchor>
    <xdr:from>
      <xdr:col>7</xdr:col>
      <xdr:colOff>57150</xdr:colOff>
      <xdr:row>18</xdr:row>
      <xdr:rowOff>161925</xdr:rowOff>
    </xdr:from>
    <xdr:to>
      <xdr:col>9</xdr:col>
      <xdr:colOff>476250</xdr:colOff>
      <xdr:row>21</xdr:row>
      <xdr:rowOff>66675</xdr:rowOff>
    </xdr:to>
    <xdr:sp macro="" textlink="" fLocksText="0">
      <xdr:nvSpPr>
        <xdr:cNvPr id="10" name="AutoShape 5"/>
        <xdr:cNvSpPr>
          <a:spLocks noChangeArrowheads="1"/>
        </xdr:cNvSpPr>
      </xdr:nvSpPr>
      <xdr:spPr bwMode="auto">
        <a:xfrm>
          <a:off x="4629150" y="1314450"/>
          <a:ext cx="1943100" cy="476250"/>
        </a:xfrm>
        <a:prstGeom prst="wedgeRoundRectCallout">
          <a:avLst>
            <a:gd name="adj1" fmla="val -35528"/>
            <a:gd name="adj2" fmla="val 40000"/>
            <a:gd name="adj3" fmla="val 16667"/>
          </a:avLst>
        </a:prstGeom>
        <a:ln>
          <a:headEnd/>
          <a:tailEnd/>
        </a:ln>
        <a:extLst/>
      </xdr:spPr>
      <xdr:style>
        <a:lnRef idx="1">
          <a:schemeClr val="accent5"/>
        </a:lnRef>
        <a:fillRef idx="3">
          <a:schemeClr val="accent5"/>
        </a:fillRef>
        <a:effectRef idx="2">
          <a:schemeClr val="accent5"/>
        </a:effectRef>
        <a:fontRef idx="minor">
          <a:schemeClr val="lt1"/>
        </a:fontRef>
      </xdr:style>
      <xdr:txBody>
        <a:bodyPr vertOverflow="clip" wrap="square" lIns="20160" tIns="20160" rIns="20160" bIns="20160" anchor="ctr"/>
        <a:lstStyle/>
        <a:p>
          <a:pPr algn="ctr" rtl="0">
            <a:defRPr sz="1000"/>
          </a:pPr>
          <a:r>
            <a:rPr lang="fr-FR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Fiche préventive</a:t>
          </a:r>
        </a:p>
      </xdr:txBody>
    </xdr:sp>
    <xdr:clientData/>
  </xdr:twoCellAnchor>
  <xdr:twoCellAnchor>
    <xdr:from>
      <xdr:col>7</xdr:col>
      <xdr:colOff>352424</xdr:colOff>
      <xdr:row>23</xdr:row>
      <xdr:rowOff>152400</xdr:rowOff>
    </xdr:from>
    <xdr:to>
      <xdr:col>9</xdr:col>
      <xdr:colOff>476249</xdr:colOff>
      <xdr:row>26</xdr:row>
      <xdr:rowOff>57150</xdr:rowOff>
    </xdr:to>
    <xdr:sp macro="" textlink="" fLocksText="0">
      <xdr:nvSpPr>
        <xdr:cNvPr id="11" name="AutoShape 5"/>
        <xdr:cNvSpPr>
          <a:spLocks noChangeArrowheads="1"/>
        </xdr:cNvSpPr>
      </xdr:nvSpPr>
      <xdr:spPr bwMode="auto">
        <a:xfrm>
          <a:off x="4924424" y="2266950"/>
          <a:ext cx="1647825" cy="485775"/>
        </a:xfrm>
        <a:prstGeom prst="wedgeRoundRectCallout">
          <a:avLst>
            <a:gd name="adj1" fmla="val -35528"/>
            <a:gd name="adj2" fmla="val 40000"/>
            <a:gd name="adj3" fmla="val 16667"/>
          </a:avLst>
        </a:prstGeom>
        <a:ln>
          <a:headEnd/>
          <a:tailEnd/>
        </a:ln>
        <a:extLst/>
      </xdr:spPr>
      <xdr:style>
        <a:lnRef idx="3">
          <a:schemeClr val="lt1"/>
        </a:lnRef>
        <a:fillRef idx="1">
          <a:schemeClr val="accent5"/>
        </a:fillRef>
        <a:effectRef idx="1">
          <a:schemeClr val="accent5"/>
        </a:effectRef>
        <a:fontRef idx="minor">
          <a:schemeClr val="lt1"/>
        </a:fontRef>
      </xdr:style>
      <xdr:txBody>
        <a:bodyPr vertOverflow="clip" wrap="square" lIns="20160" tIns="20160" rIns="20160" bIns="20160" anchor="ctr"/>
        <a:lstStyle/>
        <a:p>
          <a:pPr algn="ctr" rtl="0">
            <a:defRPr sz="1000"/>
          </a:pPr>
          <a:r>
            <a:rPr lang="fr-FR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Impression d'une fiche préventive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428625</xdr:colOff>
      <xdr:row>4</xdr:row>
      <xdr:rowOff>0</xdr:rowOff>
    </xdr:from>
    <xdr:to>
      <xdr:col>3</xdr:col>
      <xdr:colOff>742950</xdr:colOff>
      <xdr:row>6</xdr:row>
      <xdr:rowOff>104775</xdr:rowOff>
    </xdr:to>
    <xdr:sp macro="" textlink="" fLocksText="0">
      <xdr:nvSpPr>
        <xdr:cNvPr id="2" name="AutoShape 5"/>
        <xdr:cNvSpPr>
          <a:spLocks noChangeArrowheads="1"/>
        </xdr:cNvSpPr>
      </xdr:nvSpPr>
      <xdr:spPr bwMode="auto">
        <a:xfrm>
          <a:off x="2066925" y="381000"/>
          <a:ext cx="1447800" cy="485775"/>
        </a:xfrm>
        <a:prstGeom prst="wedgeRoundRectCallout">
          <a:avLst>
            <a:gd name="adj1" fmla="val -35528"/>
            <a:gd name="adj2" fmla="val 40000"/>
            <a:gd name="adj3" fmla="val 16667"/>
          </a:avLst>
        </a:prstGeom>
        <a:ln>
          <a:headEnd/>
          <a:tailEnd/>
        </a:ln>
        <a:ex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wrap="square" lIns="20160" tIns="20160" rIns="20160" bIns="20160" anchor="ctr"/>
        <a:lstStyle/>
        <a:p>
          <a:pPr algn="ctr" rtl="0">
            <a:defRPr sz="1000"/>
          </a:pPr>
          <a:r>
            <a:rPr lang="fr-FR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Anomalie constatée</a:t>
          </a:r>
        </a:p>
      </xdr:txBody>
    </xdr:sp>
    <xdr:clientData/>
  </xdr:twoCellAnchor>
  <xdr:twoCellAnchor>
    <xdr:from>
      <xdr:col>4</xdr:col>
      <xdr:colOff>752474</xdr:colOff>
      <xdr:row>3</xdr:row>
      <xdr:rowOff>180975</xdr:rowOff>
    </xdr:from>
    <xdr:to>
      <xdr:col>8</xdr:col>
      <xdr:colOff>323849</xdr:colOff>
      <xdr:row>6</xdr:row>
      <xdr:rowOff>114300</xdr:rowOff>
    </xdr:to>
    <xdr:sp macro="" textlink="" fLocksText="0">
      <xdr:nvSpPr>
        <xdr:cNvPr id="3" name="AutoShape 5"/>
        <xdr:cNvSpPr>
          <a:spLocks noChangeArrowheads="1"/>
        </xdr:cNvSpPr>
      </xdr:nvSpPr>
      <xdr:spPr bwMode="auto">
        <a:xfrm>
          <a:off x="3686174" y="828675"/>
          <a:ext cx="2619375" cy="514350"/>
        </a:xfrm>
        <a:prstGeom prst="wedgeRoundRectCallout">
          <a:avLst>
            <a:gd name="adj1" fmla="val -35528"/>
            <a:gd name="adj2" fmla="val 40000"/>
            <a:gd name="adj3" fmla="val 16667"/>
          </a:avLst>
        </a:prstGeom>
        <a:ln>
          <a:headEnd/>
          <a:tailEnd/>
        </a:ln>
        <a:extLst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wrap="square" lIns="20160" tIns="20160" rIns="20160" bIns="20160" anchor="ctr"/>
        <a:lstStyle/>
        <a:p>
          <a:pPr algn="ctr" rtl="0">
            <a:defRPr sz="1000"/>
          </a:pPr>
          <a:r>
            <a:rPr lang="fr-FR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L'opérateur de production remplit une demande d'intervention</a:t>
          </a:r>
        </a:p>
      </xdr:txBody>
    </xdr:sp>
    <xdr:clientData/>
  </xdr:twoCellAnchor>
  <xdr:twoCellAnchor>
    <xdr:from>
      <xdr:col>8</xdr:col>
      <xdr:colOff>19050</xdr:colOff>
      <xdr:row>8</xdr:row>
      <xdr:rowOff>9525</xdr:rowOff>
    </xdr:from>
    <xdr:to>
      <xdr:col>9</xdr:col>
      <xdr:colOff>704850</xdr:colOff>
      <xdr:row>12</xdr:row>
      <xdr:rowOff>85725</xdr:rowOff>
    </xdr:to>
    <xdr:sp macro="" textlink="" fLocksText="0">
      <xdr:nvSpPr>
        <xdr:cNvPr id="4" name="AutoShape 5"/>
        <xdr:cNvSpPr>
          <a:spLocks noChangeArrowheads="1"/>
        </xdr:cNvSpPr>
      </xdr:nvSpPr>
      <xdr:spPr bwMode="auto">
        <a:xfrm>
          <a:off x="6000750" y="1628775"/>
          <a:ext cx="1447800" cy="838200"/>
        </a:xfrm>
        <a:prstGeom prst="wedgeRoundRectCallout">
          <a:avLst>
            <a:gd name="adj1" fmla="val -35528"/>
            <a:gd name="adj2" fmla="val 40000"/>
            <a:gd name="adj3" fmla="val 16667"/>
          </a:avLst>
        </a:prstGeom>
        <a:ln>
          <a:headEnd/>
          <a:tailEnd/>
        </a:ln>
        <a:ex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wrap="square" lIns="20160" tIns="20160" rIns="20160" bIns="20160" anchor="ctr"/>
        <a:lstStyle/>
        <a:p>
          <a:pPr algn="ctr" rtl="0">
            <a:defRPr sz="1000"/>
          </a:pPr>
          <a:r>
            <a:rPr lang="fr-FR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Le planificateur affecte la DI à un intervenant</a:t>
          </a:r>
        </a:p>
      </xdr:txBody>
    </xdr:sp>
    <xdr:clientData/>
  </xdr:twoCellAnchor>
  <xdr:twoCellAnchor>
    <xdr:from>
      <xdr:col>5</xdr:col>
      <xdr:colOff>0</xdr:colOff>
      <xdr:row>15</xdr:row>
      <xdr:rowOff>38100</xdr:rowOff>
    </xdr:from>
    <xdr:to>
      <xdr:col>6</xdr:col>
      <xdr:colOff>685800</xdr:colOff>
      <xdr:row>19</xdr:row>
      <xdr:rowOff>66675</xdr:rowOff>
    </xdr:to>
    <xdr:sp macro="" textlink="" fLocksText="0">
      <xdr:nvSpPr>
        <xdr:cNvPr id="5" name="AutoShape 5"/>
        <xdr:cNvSpPr>
          <a:spLocks noChangeArrowheads="1"/>
        </xdr:cNvSpPr>
      </xdr:nvSpPr>
      <xdr:spPr bwMode="auto">
        <a:xfrm>
          <a:off x="4295775" y="2514600"/>
          <a:ext cx="1447800" cy="790575"/>
        </a:xfrm>
        <a:prstGeom prst="wedgeRoundRectCallout">
          <a:avLst>
            <a:gd name="adj1" fmla="val -35528"/>
            <a:gd name="adj2" fmla="val 40000"/>
            <a:gd name="adj3" fmla="val 16667"/>
          </a:avLst>
        </a:prstGeom>
        <a:ln>
          <a:headEnd/>
          <a:tailEnd/>
        </a:ln>
        <a:extLst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20160" tIns="20160" rIns="20160" bIns="20160" anchor="ctr"/>
        <a:lstStyle/>
        <a:p>
          <a:pPr algn="ctr" rtl="0">
            <a:defRPr sz="1000"/>
          </a:pPr>
          <a:r>
            <a:rPr lang="fr-FR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L'intervenant effectue une action </a:t>
          </a:r>
        </a:p>
      </xdr:txBody>
    </xdr:sp>
    <xdr:clientData/>
  </xdr:twoCellAnchor>
  <xdr:twoCellAnchor>
    <xdr:from>
      <xdr:col>2</xdr:col>
      <xdr:colOff>457200</xdr:colOff>
      <xdr:row>21</xdr:row>
      <xdr:rowOff>66675</xdr:rowOff>
    </xdr:from>
    <xdr:to>
      <xdr:col>4</xdr:col>
      <xdr:colOff>9525</xdr:colOff>
      <xdr:row>25</xdr:row>
      <xdr:rowOff>133350</xdr:rowOff>
    </xdr:to>
    <xdr:sp macro="" textlink="" fLocksText="0">
      <xdr:nvSpPr>
        <xdr:cNvPr id="7" name="AutoShape 5"/>
        <xdr:cNvSpPr>
          <a:spLocks noChangeArrowheads="1"/>
        </xdr:cNvSpPr>
      </xdr:nvSpPr>
      <xdr:spPr bwMode="auto">
        <a:xfrm>
          <a:off x="2095500" y="3686175"/>
          <a:ext cx="1447800" cy="828675"/>
        </a:xfrm>
        <a:prstGeom prst="wedgeRoundRectCallout">
          <a:avLst>
            <a:gd name="adj1" fmla="val -35528"/>
            <a:gd name="adj2" fmla="val 40000"/>
            <a:gd name="adj3" fmla="val 16667"/>
          </a:avLst>
        </a:prstGeom>
        <a:ln>
          <a:headEnd/>
          <a:tailEnd/>
        </a:ln>
        <a:extLst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wrap="square" lIns="20160" tIns="20160" rIns="20160" bIns="20160" anchor="ctr"/>
        <a:lstStyle/>
        <a:p>
          <a:pPr algn="ctr" rtl="0">
            <a:defRPr sz="1000"/>
          </a:pPr>
          <a:r>
            <a:rPr lang="fr-FR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L'intervenant saisit ses temps d'activité</a:t>
          </a:r>
        </a:p>
      </xdr:txBody>
    </xdr:sp>
    <xdr:clientData/>
  </xdr:twoCellAnchor>
  <xdr:twoCellAnchor>
    <xdr:from>
      <xdr:col>2</xdr:col>
      <xdr:colOff>428625</xdr:colOff>
      <xdr:row>27</xdr:row>
      <xdr:rowOff>0</xdr:rowOff>
    </xdr:from>
    <xdr:to>
      <xdr:col>3</xdr:col>
      <xdr:colOff>742950</xdr:colOff>
      <xdr:row>31</xdr:row>
      <xdr:rowOff>66675</xdr:rowOff>
    </xdr:to>
    <xdr:sp macro="" textlink="" fLocksText="0">
      <xdr:nvSpPr>
        <xdr:cNvPr id="8" name="AutoShape 5"/>
        <xdr:cNvSpPr>
          <a:spLocks noChangeArrowheads="1"/>
        </xdr:cNvSpPr>
      </xdr:nvSpPr>
      <xdr:spPr bwMode="auto">
        <a:xfrm>
          <a:off x="2066925" y="4762500"/>
          <a:ext cx="1447800" cy="828675"/>
        </a:xfrm>
        <a:prstGeom prst="wedgeRoundRectCallout">
          <a:avLst>
            <a:gd name="adj1" fmla="val -35528"/>
            <a:gd name="adj2" fmla="val 40000"/>
            <a:gd name="adj3" fmla="val 16667"/>
          </a:avLst>
        </a:prstGeom>
        <a:ln>
          <a:headEnd/>
          <a:tailEnd/>
        </a:ln>
        <a:extLst/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wrap="square" lIns="20160" tIns="20160" rIns="20160" bIns="20160" anchor="ctr"/>
        <a:lstStyle/>
        <a:p>
          <a:pPr algn="ctr" rtl="0">
            <a:defRPr sz="1000"/>
          </a:pPr>
          <a:r>
            <a:rPr lang="fr-FR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L'intervention est clôturée</a:t>
          </a:r>
        </a:p>
      </xdr:txBody>
    </xdr:sp>
    <xdr:clientData/>
  </xdr:twoCellAnchor>
  <xdr:twoCellAnchor>
    <xdr:from>
      <xdr:col>8</xdr:col>
      <xdr:colOff>0</xdr:colOff>
      <xdr:row>15</xdr:row>
      <xdr:rowOff>47626</xdr:rowOff>
    </xdr:from>
    <xdr:to>
      <xdr:col>9</xdr:col>
      <xdr:colOff>685800</xdr:colOff>
      <xdr:row>19</xdr:row>
      <xdr:rowOff>66676</xdr:rowOff>
    </xdr:to>
    <xdr:sp macro="" textlink="" fLocksText="0">
      <xdr:nvSpPr>
        <xdr:cNvPr id="9" name="AutoShape 5"/>
        <xdr:cNvSpPr>
          <a:spLocks noChangeArrowheads="1"/>
        </xdr:cNvSpPr>
      </xdr:nvSpPr>
      <xdr:spPr bwMode="auto">
        <a:xfrm>
          <a:off x="6581775" y="2524126"/>
          <a:ext cx="1447800" cy="781050"/>
        </a:xfrm>
        <a:prstGeom prst="wedgeRoundRectCallout">
          <a:avLst>
            <a:gd name="adj1" fmla="val -35528"/>
            <a:gd name="adj2" fmla="val 40000"/>
            <a:gd name="adj3" fmla="val 16667"/>
          </a:avLst>
        </a:prstGeom>
        <a:ln>
          <a:headEnd/>
          <a:tailEnd/>
        </a:ln>
        <a:extLst/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vertOverflow="clip" wrap="square" lIns="20160" tIns="20160" rIns="20160" bIns="20160" anchor="ctr"/>
        <a:lstStyle/>
        <a:p>
          <a:pPr algn="ctr" rtl="0">
            <a:defRPr sz="1000"/>
          </a:pPr>
          <a:r>
            <a:rPr lang="fr-FR" sz="1200" b="1" i="0" u="none" strike="noStrike" baseline="0">
              <a:solidFill>
                <a:schemeClr val="bg1"/>
              </a:solidFill>
              <a:latin typeface="Arial"/>
              <a:cs typeface="Arial"/>
            </a:rPr>
            <a:t>L'intervention reste en cours</a:t>
          </a:r>
        </a:p>
      </xdr:txBody>
    </xdr:sp>
    <xdr:clientData/>
  </xdr:twoCellAnchor>
  <xdr:twoCellAnchor>
    <xdr:from>
      <xdr:col>8</xdr:col>
      <xdr:colOff>19050</xdr:colOff>
      <xdr:row>21</xdr:row>
      <xdr:rowOff>66675</xdr:rowOff>
    </xdr:from>
    <xdr:to>
      <xdr:col>9</xdr:col>
      <xdr:colOff>704850</xdr:colOff>
      <xdr:row>25</xdr:row>
      <xdr:rowOff>133350</xdr:rowOff>
    </xdr:to>
    <xdr:sp macro="" textlink="" fLocksText="0">
      <xdr:nvSpPr>
        <xdr:cNvPr id="10" name="AutoShape 5"/>
        <xdr:cNvSpPr>
          <a:spLocks noChangeArrowheads="1"/>
        </xdr:cNvSpPr>
      </xdr:nvSpPr>
      <xdr:spPr bwMode="auto">
        <a:xfrm>
          <a:off x="6600825" y="3686175"/>
          <a:ext cx="1447800" cy="828675"/>
        </a:xfrm>
        <a:prstGeom prst="wedgeRoundRectCallout">
          <a:avLst>
            <a:gd name="adj1" fmla="val -35528"/>
            <a:gd name="adj2" fmla="val 40000"/>
            <a:gd name="adj3" fmla="val 16667"/>
          </a:avLst>
        </a:prstGeom>
        <a:ln>
          <a:headEnd/>
          <a:tailEnd/>
        </a:ln>
        <a:extLst/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wrap="square" lIns="20160" tIns="20160" rIns="20160" bIns="20160" anchor="ctr"/>
        <a:lstStyle/>
        <a:p>
          <a:pPr algn="ctr" rtl="0">
            <a:defRPr sz="1000"/>
          </a:pPr>
          <a:r>
            <a:rPr lang="fr-FR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L'intervenant saisit ses temps d'activité</a:t>
          </a:r>
        </a:p>
      </xdr:txBody>
    </xdr:sp>
    <xdr:clientData/>
  </xdr:twoCellAnchor>
  <xdr:twoCellAnchor>
    <xdr:from>
      <xdr:col>4</xdr:col>
      <xdr:colOff>647700</xdr:colOff>
      <xdr:row>20</xdr:row>
      <xdr:rowOff>180973</xdr:rowOff>
    </xdr:from>
    <xdr:to>
      <xdr:col>7</xdr:col>
      <xdr:colOff>85725</xdr:colOff>
      <xdr:row>28</xdr:row>
      <xdr:rowOff>142875</xdr:rowOff>
    </xdr:to>
    <xdr:sp macro="" textlink="">
      <xdr:nvSpPr>
        <xdr:cNvPr id="11" name="Ellipse 10"/>
        <xdr:cNvSpPr/>
      </xdr:nvSpPr>
      <xdr:spPr>
        <a:xfrm>
          <a:off x="4181475" y="3619498"/>
          <a:ext cx="1724025" cy="1504952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 sz="1400" b="1" i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L'action répare l'anomalie ???</a:t>
          </a:r>
          <a:endParaRPr lang="fr-FR" sz="1400">
            <a:effectLst/>
          </a:endParaRPr>
        </a:p>
        <a:p>
          <a:pPr algn="l"/>
          <a:endParaRPr lang="fr-FR" sz="1400"/>
        </a:p>
      </xdr:txBody>
    </xdr:sp>
    <xdr:clientData/>
  </xdr:twoCellAnchor>
  <xdr:twoCellAnchor>
    <xdr:from>
      <xdr:col>6</xdr:col>
      <xdr:colOff>723901</xdr:colOff>
      <xdr:row>16</xdr:row>
      <xdr:rowOff>180975</xdr:rowOff>
    </xdr:from>
    <xdr:to>
      <xdr:col>7</xdr:col>
      <xdr:colOff>676275</xdr:colOff>
      <xdr:row>16</xdr:row>
      <xdr:rowOff>190500</xdr:rowOff>
    </xdr:to>
    <xdr:cxnSp macro="">
      <xdr:nvCxnSpPr>
        <xdr:cNvPr id="13" name="Connecteur droit avec flèche 12"/>
        <xdr:cNvCxnSpPr/>
      </xdr:nvCxnSpPr>
      <xdr:spPr>
        <a:xfrm flipH="1">
          <a:off x="5781676" y="2847975"/>
          <a:ext cx="714374" cy="9525"/>
        </a:xfrm>
        <a:prstGeom prst="straightConnector1">
          <a:avLst/>
        </a:prstGeom>
        <a:ln>
          <a:prstDash val="dash"/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1009650</xdr:colOff>
      <xdr:row>33</xdr:row>
      <xdr:rowOff>0</xdr:rowOff>
    </xdr:from>
    <xdr:to>
      <xdr:col>3</xdr:col>
      <xdr:colOff>133350</xdr:colOff>
      <xdr:row>34</xdr:row>
      <xdr:rowOff>114300</xdr:rowOff>
    </xdr:to>
    <xdr:sp macro="" textlink="">
      <xdr:nvSpPr>
        <xdr:cNvPr id="15" name="Oval 200"/>
        <xdr:cNvSpPr>
          <a:spLocks noChangeArrowheads="1"/>
        </xdr:cNvSpPr>
      </xdr:nvSpPr>
      <xdr:spPr bwMode="auto">
        <a:xfrm>
          <a:off x="2647950" y="5934075"/>
          <a:ext cx="257175" cy="304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2</xdr:col>
      <xdr:colOff>1095375</xdr:colOff>
      <xdr:row>33</xdr:row>
      <xdr:rowOff>76200</xdr:rowOff>
    </xdr:from>
    <xdr:to>
      <xdr:col>3</xdr:col>
      <xdr:colOff>47625</xdr:colOff>
      <xdr:row>34</xdr:row>
      <xdr:rowOff>19050</xdr:rowOff>
    </xdr:to>
    <xdr:sp macro="" textlink="">
      <xdr:nvSpPr>
        <xdr:cNvPr id="16" name="Oval 201"/>
        <xdr:cNvSpPr>
          <a:spLocks noChangeArrowheads="1"/>
        </xdr:cNvSpPr>
      </xdr:nvSpPr>
      <xdr:spPr bwMode="auto">
        <a:xfrm>
          <a:off x="2733675" y="6010275"/>
          <a:ext cx="85725" cy="13335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2</xdr:col>
      <xdr:colOff>447675</xdr:colOff>
      <xdr:row>8</xdr:row>
      <xdr:rowOff>19050</xdr:rowOff>
    </xdr:from>
    <xdr:to>
      <xdr:col>4</xdr:col>
      <xdr:colOff>0</xdr:colOff>
      <xdr:row>12</xdr:row>
      <xdr:rowOff>95250</xdr:rowOff>
    </xdr:to>
    <xdr:sp macro="" textlink="" fLocksText="0">
      <xdr:nvSpPr>
        <xdr:cNvPr id="18" name="AutoShape 5"/>
        <xdr:cNvSpPr>
          <a:spLocks noChangeArrowheads="1"/>
        </xdr:cNvSpPr>
      </xdr:nvSpPr>
      <xdr:spPr bwMode="auto">
        <a:xfrm>
          <a:off x="1485900" y="1638300"/>
          <a:ext cx="1447800" cy="838200"/>
        </a:xfrm>
        <a:prstGeom prst="wedgeRoundRectCallout">
          <a:avLst>
            <a:gd name="adj1" fmla="val -35528"/>
            <a:gd name="adj2" fmla="val 40000"/>
            <a:gd name="adj3" fmla="val 16667"/>
          </a:avLst>
        </a:prstGeom>
        <a:ln>
          <a:headEnd/>
          <a:tailEnd/>
        </a:ln>
        <a:extLst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wrap="square" lIns="20160" tIns="20160" rIns="20160" bIns="20160" anchor="ctr"/>
        <a:lstStyle/>
        <a:p>
          <a:pPr algn="ctr" rtl="0">
            <a:defRPr sz="1000"/>
          </a:pPr>
          <a:r>
            <a:rPr lang="fr-FR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Intervention en attente de pièce</a:t>
          </a:r>
        </a:p>
      </xdr:txBody>
    </xdr:sp>
    <xdr:clientData/>
  </xdr:twoCellAnchor>
  <xdr:twoCellAnchor>
    <xdr:from>
      <xdr:col>2</xdr:col>
      <xdr:colOff>447675</xdr:colOff>
      <xdr:row>14</xdr:row>
      <xdr:rowOff>104775</xdr:rowOff>
    </xdr:from>
    <xdr:to>
      <xdr:col>4</xdr:col>
      <xdr:colOff>0</xdr:colOff>
      <xdr:row>18</xdr:row>
      <xdr:rowOff>171450</xdr:rowOff>
    </xdr:to>
    <xdr:sp macro="" textlink="" fLocksText="0">
      <xdr:nvSpPr>
        <xdr:cNvPr id="19" name="AutoShape 5"/>
        <xdr:cNvSpPr>
          <a:spLocks noChangeArrowheads="1"/>
        </xdr:cNvSpPr>
      </xdr:nvSpPr>
      <xdr:spPr bwMode="auto">
        <a:xfrm>
          <a:off x="1485900" y="2867025"/>
          <a:ext cx="1447800" cy="838200"/>
        </a:xfrm>
        <a:prstGeom prst="wedgeRoundRectCallout">
          <a:avLst>
            <a:gd name="adj1" fmla="val -35528"/>
            <a:gd name="adj2" fmla="val 40000"/>
            <a:gd name="adj3" fmla="val 16667"/>
          </a:avLst>
        </a:prstGeom>
        <a:ln>
          <a:headEnd/>
          <a:tailEnd/>
        </a:ln>
        <a:extLst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20160" tIns="20160" rIns="20160" bIns="20160" anchor="ctr"/>
        <a:lstStyle/>
        <a:p>
          <a:pPr algn="ctr" rtl="0">
            <a:defRPr sz="1000"/>
          </a:pPr>
          <a:r>
            <a:rPr lang="fr-FR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Livraison de la pièce manquante</a:t>
          </a:r>
        </a:p>
      </xdr:txBody>
    </xdr:sp>
    <xdr:clientData/>
  </xdr:twoCellAnchor>
  <xdr:twoCellAnchor>
    <xdr:from>
      <xdr:col>4</xdr:col>
      <xdr:colOff>628649</xdr:colOff>
      <xdr:row>8</xdr:row>
      <xdr:rowOff>19052</xdr:rowOff>
    </xdr:from>
    <xdr:to>
      <xdr:col>7</xdr:col>
      <xdr:colOff>66674</xdr:colOff>
      <xdr:row>11</xdr:row>
      <xdr:rowOff>152401</xdr:rowOff>
    </xdr:to>
    <xdr:sp macro="" textlink="">
      <xdr:nvSpPr>
        <xdr:cNvPr id="20" name="Ellipse 19"/>
        <xdr:cNvSpPr/>
      </xdr:nvSpPr>
      <xdr:spPr>
        <a:xfrm>
          <a:off x="3562349" y="1638302"/>
          <a:ext cx="1724025" cy="714374"/>
        </a:xfrm>
        <a:prstGeom prst="ellipse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 sz="1200" b="1" i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Pièce indisponible ???</a:t>
          </a:r>
          <a:endParaRPr lang="fr-FR" sz="1600">
            <a:effectLst/>
          </a:endParaRPr>
        </a:p>
      </xdr:txBody>
    </xdr:sp>
    <xdr:clientData/>
  </xdr:twoCellAnchor>
  <xdr:twoCellAnchor>
    <xdr:from>
      <xdr:col>7</xdr:col>
      <xdr:colOff>95251</xdr:colOff>
      <xdr:row>10</xdr:row>
      <xdr:rowOff>0</xdr:rowOff>
    </xdr:from>
    <xdr:to>
      <xdr:col>7</xdr:col>
      <xdr:colOff>733425</xdr:colOff>
      <xdr:row>10</xdr:row>
      <xdr:rowOff>0</xdr:rowOff>
    </xdr:to>
    <xdr:cxnSp macro="">
      <xdr:nvCxnSpPr>
        <xdr:cNvPr id="22" name="Connecteur droit avec flèche 21"/>
        <xdr:cNvCxnSpPr/>
      </xdr:nvCxnSpPr>
      <xdr:spPr>
        <a:xfrm flipH="1">
          <a:off x="5314951" y="2009775"/>
          <a:ext cx="638174" cy="0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742950</xdr:colOff>
      <xdr:row>13</xdr:row>
      <xdr:rowOff>9525</xdr:rowOff>
    </xdr:from>
    <xdr:to>
      <xdr:col>5</xdr:col>
      <xdr:colOff>742950</xdr:colOff>
      <xdr:row>15</xdr:row>
      <xdr:rowOff>0</xdr:rowOff>
    </xdr:to>
    <xdr:cxnSp macro="">
      <xdr:nvCxnSpPr>
        <xdr:cNvPr id="24" name="Connecteur droit avec flèche 23"/>
        <xdr:cNvCxnSpPr/>
      </xdr:nvCxnSpPr>
      <xdr:spPr>
        <a:xfrm>
          <a:off x="4438650" y="2609850"/>
          <a:ext cx="0" cy="371475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38100</xdr:colOff>
      <xdr:row>10</xdr:row>
      <xdr:rowOff>0</xdr:rowOff>
    </xdr:from>
    <xdr:to>
      <xdr:col>4</xdr:col>
      <xdr:colOff>571500</xdr:colOff>
      <xdr:row>10</xdr:row>
      <xdr:rowOff>0</xdr:rowOff>
    </xdr:to>
    <xdr:cxnSp macro="">
      <xdr:nvCxnSpPr>
        <xdr:cNvPr id="27" name="Connecteur droit avec flèche 26"/>
        <xdr:cNvCxnSpPr/>
      </xdr:nvCxnSpPr>
      <xdr:spPr>
        <a:xfrm flipH="1">
          <a:off x="2971800" y="2009775"/>
          <a:ext cx="533400" cy="0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409575</xdr:colOff>
      <xdr:row>4</xdr:row>
      <xdr:rowOff>161925</xdr:rowOff>
    </xdr:from>
    <xdr:to>
      <xdr:col>10</xdr:col>
      <xdr:colOff>409575</xdr:colOff>
      <xdr:row>32</xdr:row>
      <xdr:rowOff>9525</xdr:rowOff>
    </xdr:to>
    <xdr:cxnSp macro="">
      <xdr:nvCxnSpPr>
        <xdr:cNvPr id="30" name="Connecteur droit avec flèche 29"/>
        <xdr:cNvCxnSpPr/>
      </xdr:nvCxnSpPr>
      <xdr:spPr>
        <a:xfrm>
          <a:off x="7915275" y="1009650"/>
          <a:ext cx="0" cy="5248275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266700</xdr:colOff>
      <xdr:row>7</xdr:row>
      <xdr:rowOff>95250</xdr:rowOff>
    </xdr:from>
    <xdr:to>
      <xdr:col>4</xdr:col>
      <xdr:colOff>676275</xdr:colOff>
      <xdr:row>7</xdr:row>
      <xdr:rowOff>523875</xdr:rowOff>
    </xdr:to>
    <xdr:sp macro="" textlink="">
      <xdr:nvSpPr>
        <xdr:cNvPr id="2" name="Chevron 1"/>
        <xdr:cNvSpPr/>
      </xdr:nvSpPr>
      <xdr:spPr>
        <a:xfrm>
          <a:off x="2209800" y="1800225"/>
          <a:ext cx="409575" cy="428625"/>
        </a:xfrm>
        <a:prstGeom prst="chevr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180975</xdr:colOff>
      <xdr:row>7</xdr:row>
      <xdr:rowOff>95250</xdr:rowOff>
    </xdr:from>
    <xdr:to>
      <xdr:col>6</xdr:col>
      <xdr:colOff>590550</xdr:colOff>
      <xdr:row>7</xdr:row>
      <xdr:rowOff>523875</xdr:rowOff>
    </xdr:to>
    <xdr:sp macro="" textlink="">
      <xdr:nvSpPr>
        <xdr:cNvPr id="3" name="Chevron 2"/>
        <xdr:cNvSpPr/>
      </xdr:nvSpPr>
      <xdr:spPr>
        <a:xfrm>
          <a:off x="4181475" y="1800225"/>
          <a:ext cx="409575" cy="428625"/>
        </a:xfrm>
        <a:prstGeom prst="chevr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161925</xdr:colOff>
      <xdr:row>7</xdr:row>
      <xdr:rowOff>95250</xdr:rowOff>
    </xdr:from>
    <xdr:to>
      <xdr:col>8</xdr:col>
      <xdr:colOff>571500</xdr:colOff>
      <xdr:row>7</xdr:row>
      <xdr:rowOff>523875</xdr:rowOff>
    </xdr:to>
    <xdr:sp macro="" textlink="">
      <xdr:nvSpPr>
        <xdr:cNvPr id="4" name="Chevron 3"/>
        <xdr:cNvSpPr/>
      </xdr:nvSpPr>
      <xdr:spPr>
        <a:xfrm>
          <a:off x="6086475" y="1800225"/>
          <a:ext cx="409575" cy="428625"/>
        </a:xfrm>
        <a:prstGeom prst="chevr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180975</xdr:colOff>
      <xdr:row>10</xdr:row>
      <xdr:rowOff>0</xdr:rowOff>
    </xdr:from>
    <xdr:to>
      <xdr:col>9</xdr:col>
      <xdr:colOff>647700</xdr:colOff>
      <xdr:row>13</xdr:row>
      <xdr:rowOff>0</xdr:rowOff>
    </xdr:to>
    <xdr:sp macro="" textlink="">
      <xdr:nvSpPr>
        <xdr:cNvPr id="5" name="Flèche droite rayée 4"/>
        <xdr:cNvSpPr/>
      </xdr:nvSpPr>
      <xdr:spPr>
        <a:xfrm>
          <a:off x="1304925" y="2819400"/>
          <a:ext cx="6029325" cy="542925"/>
        </a:xfrm>
        <a:prstGeom prst="stripedRightArrow">
          <a:avLst/>
        </a:prstGeom>
        <a:gradFill flip="none" rotWithShape="1">
          <a:gsLst>
            <a:gs pos="100000">
              <a:schemeClr val="accent1">
                <a:lumMod val="50000"/>
              </a:schemeClr>
            </a:gs>
            <a:gs pos="50000">
              <a:schemeClr val="accent1">
                <a:tint val="44500"/>
                <a:satMod val="160000"/>
              </a:schemeClr>
            </a:gs>
            <a:gs pos="100000">
              <a:schemeClr val="accent1">
                <a:tint val="23500"/>
                <a:satMod val="160000"/>
              </a:schemeClr>
            </a:gs>
          </a:gsLst>
          <a:lin ang="0" scaled="1"/>
          <a:tileRect/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</xdr:colOff>
      <xdr:row>5</xdr:row>
      <xdr:rowOff>95250</xdr:rowOff>
    </xdr:from>
    <xdr:to>
      <xdr:col>5</xdr:col>
      <xdr:colOff>352425</xdr:colOff>
      <xdr:row>5</xdr:row>
      <xdr:rowOff>95250</xdr:rowOff>
    </xdr:to>
    <xdr:cxnSp macro="">
      <xdr:nvCxnSpPr>
        <xdr:cNvPr id="2" name="Connecteur droit 1"/>
        <xdr:cNvCxnSpPr/>
      </xdr:nvCxnSpPr>
      <xdr:spPr>
        <a:xfrm>
          <a:off x="4953000" y="990600"/>
          <a:ext cx="704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28575</xdr:colOff>
      <xdr:row>5</xdr:row>
      <xdr:rowOff>104775</xdr:rowOff>
    </xdr:from>
    <xdr:to>
      <xdr:col>5</xdr:col>
      <xdr:colOff>352425</xdr:colOff>
      <xdr:row>7</xdr:row>
      <xdr:rowOff>123825</xdr:rowOff>
    </xdr:to>
    <xdr:cxnSp macro="">
      <xdr:nvCxnSpPr>
        <xdr:cNvPr id="3" name="Connecteur droit 2"/>
        <xdr:cNvCxnSpPr/>
      </xdr:nvCxnSpPr>
      <xdr:spPr>
        <a:xfrm flipV="1">
          <a:off x="4953000" y="1000125"/>
          <a:ext cx="704850" cy="3143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9525</xdr:colOff>
      <xdr:row>5</xdr:row>
      <xdr:rowOff>104775</xdr:rowOff>
    </xdr:from>
    <xdr:to>
      <xdr:col>5</xdr:col>
      <xdr:colOff>342900</xdr:colOff>
      <xdr:row>9</xdr:row>
      <xdr:rowOff>114300</xdr:rowOff>
    </xdr:to>
    <xdr:cxnSp macro="">
      <xdr:nvCxnSpPr>
        <xdr:cNvPr id="4" name="Connecteur droit 3"/>
        <xdr:cNvCxnSpPr/>
      </xdr:nvCxnSpPr>
      <xdr:spPr>
        <a:xfrm flipV="1">
          <a:off x="4933950" y="1000125"/>
          <a:ext cx="714375" cy="60007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5</xdr:row>
      <xdr:rowOff>85725</xdr:rowOff>
    </xdr:from>
    <xdr:to>
      <xdr:col>5</xdr:col>
      <xdr:colOff>352425</xdr:colOff>
      <xdr:row>11</xdr:row>
      <xdr:rowOff>114300</xdr:rowOff>
    </xdr:to>
    <xdr:cxnSp macro="">
      <xdr:nvCxnSpPr>
        <xdr:cNvPr id="5" name="Connecteur droit 4"/>
        <xdr:cNvCxnSpPr/>
      </xdr:nvCxnSpPr>
      <xdr:spPr>
        <a:xfrm flipV="1">
          <a:off x="4924425" y="981075"/>
          <a:ext cx="733425" cy="9144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9525</xdr:colOff>
      <xdr:row>5</xdr:row>
      <xdr:rowOff>104775</xdr:rowOff>
    </xdr:from>
    <xdr:to>
      <xdr:col>5</xdr:col>
      <xdr:colOff>352425</xdr:colOff>
      <xdr:row>13</xdr:row>
      <xdr:rowOff>95250</xdr:rowOff>
    </xdr:to>
    <xdr:cxnSp macro="">
      <xdr:nvCxnSpPr>
        <xdr:cNvPr id="6" name="Connecteur droit 5"/>
        <xdr:cNvCxnSpPr/>
      </xdr:nvCxnSpPr>
      <xdr:spPr>
        <a:xfrm flipV="1">
          <a:off x="4933950" y="1000125"/>
          <a:ext cx="723900" cy="117157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5</xdr:row>
      <xdr:rowOff>95250</xdr:rowOff>
    </xdr:from>
    <xdr:to>
      <xdr:col>5</xdr:col>
      <xdr:colOff>352425</xdr:colOff>
      <xdr:row>15</xdr:row>
      <xdr:rowOff>114300</xdr:rowOff>
    </xdr:to>
    <xdr:cxnSp macro="">
      <xdr:nvCxnSpPr>
        <xdr:cNvPr id="7" name="Connecteur droit 6"/>
        <xdr:cNvCxnSpPr/>
      </xdr:nvCxnSpPr>
      <xdr:spPr>
        <a:xfrm flipV="1">
          <a:off x="4924425" y="990600"/>
          <a:ext cx="733425" cy="14954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228600</xdr:colOff>
      <xdr:row>5</xdr:row>
      <xdr:rowOff>104775</xdr:rowOff>
    </xdr:from>
    <xdr:to>
      <xdr:col>5</xdr:col>
      <xdr:colOff>371475</xdr:colOff>
      <xdr:row>17</xdr:row>
      <xdr:rowOff>104775</xdr:rowOff>
    </xdr:to>
    <xdr:cxnSp macro="">
      <xdr:nvCxnSpPr>
        <xdr:cNvPr id="8" name="Connecteur droit 7"/>
        <xdr:cNvCxnSpPr/>
      </xdr:nvCxnSpPr>
      <xdr:spPr>
        <a:xfrm flipV="1">
          <a:off x="4905375" y="1000125"/>
          <a:ext cx="771525" cy="177165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5</xdr:row>
      <xdr:rowOff>104775</xdr:rowOff>
    </xdr:from>
    <xdr:to>
      <xdr:col>5</xdr:col>
      <xdr:colOff>352425</xdr:colOff>
      <xdr:row>19</xdr:row>
      <xdr:rowOff>85725</xdr:rowOff>
    </xdr:to>
    <xdr:cxnSp macro="">
      <xdr:nvCxnSpPr>
        <xdr:cNvPr id="9" name="Connecteur droit 8"/>
        <xdr:cNvCxnSpPr/>
      </xdr:nvCxnSpPr>
      <xdr:spPr>
        <a:xfrm flipV="1">
          <a:off x="4943475" y="1000125"/>
          <a:ext cx="714375" cy="204787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28575</xdr:colOff>
      <xdr:row>21</xdr:row>
      <xdr:rowOff>104775</xdr:rowOff>
    </xdr:from>
    <xdr:to>
      <xdr:col>5</xdr:col>
      <xdr:colOff>352425</xdr:colOff>
      <xdr:row>21</xdr:row>
      <xdr:rowOff>104775</xdr:rowOff>
    </xdr:to>
    <xdr:cxnSp macro="">
      <xdr:nvCxnSpPr>
        <xdr:cNvPr id="10" name="Connecteur droit 9"/>
        <xdr:cNvCxnSpPr/>
      </xdr:nvCxnSpPr>
      <xdr:spPr>
        <a:xfrm>
          <a:off x="4953000" y="3362325"/>
          <a:ext cx="704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9525</xdr:colOff>
      <xdr:row>21</xdr:row>
      <xdr:rowOff>104775</xdr:rowOff>
    </xdr:from>
    <xdr:to>
      <xdr:col>5</xdr:col>
      <xdr:colOff>333375</xdr:colOff>
      <xdr:row>23</xdr:row>
      <xdr:rowOff>104775</xdr:rowOff>
    </xdr:to>
    <xdr:cxnSp macro="">
      <xdr:nvCxnSpPr>
        <xdr:cNvPr id="11" name="Connecteur droit 10"/>
        <xdr:cNvCxnSpPr/>
      </xdr:nvCxnSpPr>
      <xdr:spPr>
        <a:xfrm flipV="1">
          <a:off x="4933950" y="3362325"/>
          <a:ext cx="704850" cy="29527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9525</xdr:colOff>
      <xdr:row>21</xdr:row>
      <xdr:rowOff>104775</xdr:rowOff>
    </xdr:from>
    <xdr:to>
      <xdr:col>5</xdr:col>
      <xdr:colOff>361950</xdr:colOff>
      <xdr:row>25</xdr:row>
      <xdr:rowOff>95250</xdr:rowOff>
    </xdr:to>
    <xdr:cxnSp macro="">
      <xdr:nvCxnSpPr>
        <xdr:cNvPr id="12" name="Connecteur droit 11"/>
        <xdr:cNvCxnSpPr/>
      </xdr:nvCxnSpPr>
      <xdr:spPr>
        <a:xfrm flipV="1">
          <a:off x="4933950" y="3362325"/>
          <a:ext cx="733425" cy="5810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28575</xdr:colOff>
      <xdr:row>27</xdr:row>
      <xdr:rowOff>104775</xdr:rowOff>
    </xdr:from>
    <xdr:to>
      <xdr:col>5</xdr:col>
      <xdr:colOff>352425</xdr:colOff>
      <xdr:row>27</xdr:row>
      <xdr:rowOff>104775</xdr:rowOff>
    </xdr:to>
    <xdr:cxnSp macro="">
      <xdr:nvCxnSpPr>
        <xdr:cNvPr id="13" name="Connecteur droit 12"/>
        <xdr:cNvCxnSpPr/>
      </xdr:nvCxnSpPr>
      <xdr:spPr>
        <a:xfrm>
          <a:off x="4953000" y="4248150"/>
          <a:ext cx="704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27</xdr:row>
      <xdr:rowOff>114300</xdr:rowOff>
    </xdr:from>
    <xdr:to>
      <xdr:col>5</xdr:col>
      <xdr:colOff>352425</xdr:colOff>
      <xdr:row>29</xdr:row>
      <xdr:rowOff>95250</xdr:rowOff>
    </xdr:to>
    <xdr:cxnSp macro="">
      <xdr:nvCxnSpPr>
        <xdr:cNvPr id="14" name="Connecteur droit 13"/>
        <xdr:cNvCxnSpPr/>
      </xdr:nvCxnSpPr>
      <xdr:spPr>
        <a:xfrm flipV="1">
          <a:off x="4924425" y="4257675"/>
          <a:ext cx="733425" cy="2762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27</xdr:row>
      <xdr:rowOff>104775</xdr:rowOff>
    </xdr:from>
    <xdr:to>
      <xdr:col>5</xdr:col>
      <xdr:colOff>323850</xdr:colOff>
      <xdr:row>31</xdr:row>
      <xdr:rowOff>95250</xdr:rowOff>
    </xdr:to>
    <xdr:cxnSp macro="">
      <xdr:nvCxnSpPr>
        <xdr:cNvPr id="15" name="Connecteur droit 14"/>
        <xdr:cNvCxnSpPr/>
      </xdr:nvCxnSpPr>
      <xdr:spPr>
        <a:xfrm flipV="1">
          <a:off x="4924425" y="4248150"/>
          <a:ext cx="704850" cy="5810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27</xdr:row>
      <xdr:rowOff>104775</xdr:rowOff>
    </xdr:from>
    <xdr:to>
      <xdr:col>5</xdr:col>
      <xdr:colOff>342900</xdr:colOff>
      <xdr:row>33</xdr:row>
      <xdr:rowOff>114300</xdr:rowOff>
    </xdr:to>
    <xdr:cxnSp macro="">
      <xdr:nvCxnSpPr>
        <xdr:cNvPr id="16" name="Connecteur droit 15"/>
        <xdr:cNvCxnSpPr/>
      </xdr:nvCxnSpPr>
      <xdr:spPr>
        <a:xfrm flipV="1">
          <a:off x="4924425" y="4248150"/>
          <a:ext cx="723900" cy="89535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27</xdr:row>
      <xdr:rowOff>114300</xdr:rowOff>
    </xdr:from>
    <xdr:to>
      <xdr:col>5</xdr:col>
      <xdr:colOff>352425</xdr:colOff>
      <xdr:row>35</xdr:row>
      <xdr:rowOff>114300</xdr:rowOff>
    </xdr:to>
    <xdr:cxnSp macro="">
      <xdr:nvCxnSpPr>
        <xdr:cNvPr id="17" name="Connecteur droit 16"/>
        <xdr:cNvCxnSpPr/>
      </xdr:nvCxnSpPr>
      <xdr:spPr>
        <a:xfrm flipV="1">
          <a:off x="4924425" y="4257675"/>
          <a:ext cx="733425" cy="11811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27</xdr:row>
      <xdr:rowOff>104775</xdr:rowOff>
    </xdr:from>
    <xdr:to>
      <xdr:col>5</xdr:col>
      <xdr:colOff>352425</xdr:colOff>
      <xdr:row>37</xdr:row>
      <xdr:rowOff>114300</xdr:rowOff>
    </xdr:to>
    <xdr:cxnSp macro="">
      <xdr:nvCxnSpPr>
        <xdr:cNvPr id="18" name="Connecteur droit 17"/>
        <xdr:cNvCxnSpPr/>
      </xdr:nvCxnSpPr>
      <xdr:spPr>
        <a:xfrm flipV="1">
          <a:off x="4924425" y="4248150"/>
          <a:ext cx="733425" cy="148590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200025</xdr:colOff>
      <xdr:row>2</xdr:row>
      <xdr:rowOff>133350</xdr:rowOff>
    </xdr:from>
    <xdr:to>
      <xdr:col>5</xdr:col>
      <xdr:colOff>209550</xdr:colOff>
      <xdr:row>4</xdr:row>
      <xdr:rowOff>95250</xdr:rowOff>
    </xdr:to>
    <xdr:sp macro="" textlink="">
      <xdr:nvSpPr>
        <xdr:cNvPr id="2" name="Text Box 88"/>
        <xdr:cNvSpPr txBox="1">
          <a:spLocks noChangeArrowheads="1"/>
        </xdr:cNvSpPr>
      </xdr:nvSpPr>
      <xdr:spPr bwMode="auto">
        <a:xfrm>
          <a:off x="838200" y="657225"/>
          <a:ext cx="1533525" cy="285750"/>
        </a:xfrm>
        <a:prstGeom prst="rect">
          <a:avLst/>
        </a:prstGeom>
        <a:solidFill>
          <a:srgbClr val="FFFF9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GMAO</a:t>
          </a:r>
        </a:p>
      </xdr:txBody>
    </xdr:sp>
    <xdr:clientData/>
  </xdr:twoCellAnchor>
  <xdr:twoCellAnchor>
    <xdr:from>
      <xdr:col>4</xdr:col>
      <xdr:colOff>171450</xdr:colOff>
      <xdr:row>4</xdr:row>
      <xdr:rowOff>104775</xdr:rowOff>
    </xdr:from>
    <xdr:to>
      <xdr:col>4</xdr:col>
      <xdr:colOff>171450</xdr:colOff>
      <xdr:row>7</xdr:row>
      <xdr:rowOff>9525</xdr:rowOff>
    </xdr:to>
    <xdr:sp macro="" textlink="">
      <xdr:nvSpPr>
        <xdr:cNvPr id="3" name="Line 89"/>
        <xdr:cNvSpPr>
          <a:spLocks noChangeShapeType="1"/>
        </xdr:cNvSpPr>
      </xdr:nvSpPr>
      <xdr:spPr bwMode="auto">
        <a:xfrm>
          <a:off x="1571625" y="952500"/>
          <a:ext cx="0" cy="40005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171450</xdr:colOff>
      <xdr:row>7</xdr:row>
      <xdr:rowOff>38100</xdr:rowOff>
    </xdr:from>
    <xdr:to>
      <xdr:col>4</xdr:col>
      <xdr:colOff>171450</xdr:colOff>
      <xdr:row>10</xdr:row>
      <xdr:rowOff>142875</xdr:rowOff>
    </xdr:to>
    <xdr:sp macro="" textlink="">
      <xdr:nvSpPr>
        <xdr:cNvPr id="4" name="Line 100"/>
        <xdr:cNvSpPr>
          <a:spLocks noChangeShapeType="1"/>
        </xdr:cNvSpPr>
      </xdr:nvSpPr>
      <xdr:spPr bwMode="auto">
        <a:xfrm>
          <a:off x="1571625" y="1381125"/>
          <a:ext cx="0" cy="600075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314325</xdr:colOff>
      <xdr:row>10</xdr:row>
      <xdr:rowOff>161924</xdr:rowOff>
    </xdr:from>
    <xdr:to>
      <xdr:col>5</xdr:col>
      <xdr:colOff>28575</xdr:colOff>
      <xdr:row>14</xdr:row>
      <xdr:rowOff>38099</xdr:rowOff>
    </xdr:to>
    <xdr:sp macro="" textlink="">
      <xdr:nvSpPr>
        <xdr:cNvPr id="5" name="AutoShape 101"/>
        <xdr:cNvSpPr>
          <a:spLocks noChangeArrowheads="1"/>
        </xdr:cNvSpPr>
      </xdr:nvSpPr>
      <xdr:spPr bwMode="auto">
        <a:xfrm>
          <a:off x="952500" y="2000249"/>
          <a:ext cx="1238250" cy="523875"/>
        </a:xfrm>
        <a:prstGeom prst="wedgeRoundRectCallout">
          <a:avLst>
            <a:gd name="adj1" fmla="val 20000"/>
            <a:gd name="adj2" fmla="val 43181"/>
            <a:gd name="adj3" fmla="val 16667"/>
          </a:avLst>
        </a:prstGeom>
        <a:solidFill>
          <a:srgbClr val="FFFF9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lnSpc>
              <a:spcPts val="1000"/>
            </a:lnSpc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Génération des interventions automatiques</a:t>
          </a:r>
        </a:p>
      </xdr:txBody>
    </xdr:sp>
    <xdr:clientData/>
  </xdr:twoCellAnchor>
  <xdr:twoCellAnchor>
    <xdr:from>
      <xdr:col>4</xdr:col>
      <xdr:colOff>190500</xdr:colOff>
      <xdr:row>25</xdr:row>
      <xdr:rowOff>9525</xdr:rowOff>
    </xdr:from>
    <xdr:to>
      <xdr:col>4</xdr:col>
      <xdr:colOff>200025</xdr:colOff>
      <xdr:row>29</xdr:row>
      <xdr:rowOff>123825</xdr:rowOff>
    </xdr:to>
    <xdr:sp macro="" textlink="">
      <xdr:nvSpPr>
        <xdr:cNvPr id="6" name="Line 102"/>
        <xdr:cNvSpPr>
          <a:spLocks noChangeShapeType="1"/>
        </xdr:cNvSpPr>
      </xdr:nvSpPr>
      <xdr:spPr bwMode="auto">
        <a:xfrm>
          <a:off x="1590675" y="4276725"/>
          <a:ext cx="9525" cy="7620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352425</xdr:colOff>
      <xdr:row>14</xdr:row>
      <xdr:rowOff>123825</xdr:rowOff>
    </xdr:from>
    <xdr:to>
      <xdr:col>4</xdr:col>
      <xdr:colOff>733425</xdr:colOff>
      <xdr:row>15</xdr:row>
      <xdr:rowOff>104775</xdr:rowOff>
    </xdr:to>
    <xdr:sp macro="" textlink="">
      <xdr:nvSpPr>
        <xdr:cNvPr id="7" name="Text Box 103"/>
        <xdr:cNvSpPr txBox="1">
          <a:spLocks noChangeArrowheads="1"/>
        </xdr:cNvSpPr>
      </xdr:nvSpPr>
      <xdr:spPr bwMode="auto">
        <a:xfrm>
          <a:off x="990600" y="2609850"/>
          <a:ext cx="1143000" cy="1428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Date du jour</a:t>
          </a:r>
        </a:p>
      </xdr:txBody>
    </xdr:sp>
    <xdr:clientData/>
  </xdr:twoCellAnchor>
  <xdr:twoCellAnchor>
    <xdr:from>
      <xdr:col>3</xdr:col>
      <xdr:colOff>323850</xdr:colOff>
      <xdr:row>31</xdr:row>
      <xdr:rowOff>47625</xdr:rowOff>
    </xdr:from>
    <xdr:to>
      <xdr:col>5</xdr:col>
      <xdr:colOff>38100</xdr:colOff>
      <xdr:row>34</xdr:row>
      <xdr:rowOff>76200</xdr:rowOff>
    </xdr:to>
    <xdr:sp macro="" textlink="">
      <xdr:nvSpPr>
        <xdr:cNvPr id="8" name="AutoShape 104"/>
        <xdr:cNvSpPr>
          <a:spLocks noChangeArrowheads="1"/>
        </xdr:cNvSpPr>
      </xdr:nvSpPr>
      <xdr:spPr bwMode="auto">
        <a:xfrm>
          <a:off x="962025" y="5286375"/>
          <a:ext cx="1238250" cy="514350"/>
        </a:xfrm>
        <a:prstGeom prst="wedgeRoundRectCallout">
          <a:avLst>
            <a:gd name="adj1" fmla="val 20000"/>
            <a:gd name="adj2" fmla="val 43181"/>
            <a:gd name="adj3" fmla="val 16667"/>
          </a:avLst>
        </a:prstGeom>
        <a:solidFill>
          <a:srgbClr val="FFFF9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lnSpc>
              <a:spcPts val="1000"/>
            </a:lnSpc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Création d'une demande d'intervention</a:t>
          </a:r>
        </a:p>
      </xdr:txBody>
    </xdr:sp>
    <xdr:clientData/>
  </xdr:twoCellAnchor>
  <xdr:twoCellAnchor>
    <xdr:from>
      <xdr:col>3</xdr:col>
      <xdr:colOff>371475</xdr:colOff>
      <xdr:row>30</xdr:row>
      <xdr:rowOff>0</xdr:rowOff>
    </xdr:from>
    <xdr:to>
      <xdr:col>4</xdr:col>
      <xdr:colOff>752475</xdr:colOff>
      <xdr:row>30</xdr:row>
      <xdr:rowOff>142875</xdr:rowOff>
    </xdr:to>
    <xdr:sp macro="" textlink="">
      <xdr:nvSpPr>
        <xdr:cNvPr id="9" name="Text Box 105"/>
        <xdr:cNvSpPr txBox="1">
          <a:spLocks noChangeArrowheads="1"/>
        </xdr:cNvSpPr>
      </xdr:nvSpPr>
      <xdr:spPr bwMode="auto">
        <a:xfrm>
          <a:off x="1009650" y="5076825"/>
          <a:ext cx="1143000" cy="1428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Date prévision</a:t>
          </a:r>
        </a:p>
      </xdr:txBody>
    </xdr:sp>
    <xdr:clientData/>
  </xdr:twoCellAnchor>
  <xdr:twoCellAnchor>
    <xdr:from>
      <xdr:col>4</xdr:col>
      <xdr:colOff>219075</xdr:colOff>
      <xdr:row>34</xdr:row>
      <xdr:rowOff>9525</xdr:rowOff>
    </xdr:from>
    <xdr:to>
      <xdr:col>4</xdr:col>
      <xdr:colOff>219075</xdr:colOff>
      <xdr:row>36</xdr:row>
      <xdr:rowOff>57150</xdr:rowOff>
    </xdr:to>
    <xdr:sp macro="" textlink="">
      <xdr:nvSpPr>
        <xdr:cNvPr id="10" name="Line 106"/>
        <xdr:cNvSpPr>
          <a:spLocks noChangeShapeType="1"/>
        </xdr:cNvSpPr>
      </xdr:nvSpPr>
      <xdr:spPr bwMode="auto">
        <a:xfrm>
          <a:off x="1619250" y="5734050"/>
          <a:ext cx="0" cy="371475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9525</xdr:colOff>
      <xdr:row>36</xdr:row>
      <xdr:rowOff>57150</xdr:rowOff>
    </xdr:from>
    <xdr:to>
      <xdr:col>4</xdr:col>
      <xdr:colOff>438150</xdr:colOff>
      <xdr:row>36</xdr:row>
      <xdr:rowOff>57150</xdr:rowOff>
    </xdr:to>
    <xdr:sp macro="" textlink="">
      <xdr:nvSpPr>
        <xdr:cNvPr id="11" name="Line 107"/>
        <xdr:cNvSpPr>
          <a:spLocks noChangeShapeType="1"/>
        </xdr:cNvSpPr>
      </xdr:nvSpPr>
      <xdr:spPr bwMode="auto">
        <a:xfrm>
          <a:off x="1409700" y="6105525"/>
          <a:ext cx="4286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9525</xdr:colOff>
      <xdr:row>36</xdr:row>
      <xdr:rowOff>57150</xdr:rowOff>
    </xdr:from>
    <xdr:to>
      <xdr:col>4</xdr:col>
      <xdr:colOff>447675</xdr:colOff>
      <xdr:row>39</xdr:row>
      <xdr:rowOff>85725</xdr:rowOff>
    </xdr:to>
    <xdr:sp macro="" textlink="">
      <xdr:nvSpPr>
        <xdr:cNvPr id="12" name="Line 108"/>
        <xdr:cNvSpPr>
          <a:spLocks noChangeShapeType="1"/>
        </xdr:cNvSpPr>
      </xdr:nvSpPr>
      <xdr:spPr bwMode="auto">
        <a:xfrm>
          <a:off x="1409700" y="6105525"/>
          <a:ext cx="438150" cy="5143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57150</xdr:colOff>
      <xdr:row>36</xdr:row>
      <xdr:rowOff>57150</xdr:rowOff>
    </xdr:from>
    <xdr:to>
      <xdr:col>4</xdr:col>
      <xdr:colOff>428625</xdr:colOff>
      <xdr:row>39</xdr:row>
      <xdr:rowOff>85725</xdr:rowOff>
    </xdr:to>
    <xdr:sp macro="" textlink="">
      <xdr:nvSpPr>
        <xdr:cNvPr id="13" name="Line 109"/>
        <xdr:cNvSpPr>
          <a:spLocks noChangeShapeType="1"/>
        </xdr:cNvSpPr>
      </xdr:nvSpPr>
      <xdr:spPr bwMode="auto">
        <a:xfrm flipH="1">
          <a:off x="1457325" y="6105525"/>
          <a:ext cx="371475" cy="5143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66675</xdr:colOff>
      <xdr:row>39</xdr:row>
      <xdr:rowOff>85725</xdr:rowOff>
    </xdr:from>
    <xdr:to>
      <xdr:col>4</xdr:col>
      <xdr:colOff>447675</xdr:colOff>
      <xdr:row>39</xdr:row>
      <xdr:rowOff>85725</xdr:rowOff>
    </xdr:to>
    <xdr:sp macro="" textlink="">
      <xdr:nvSpPr>
        <xdr:cNvPr id="14" name="Line 110"/>
        <xdr:cNvSpPr>
          <a:spLocks noChangeShapeType="1"/>
        </xdr:cNvSpPr>
      </xdr:nvSpPr>
      <xdr:spPr bwMode="auto">
        <a:xfrm>
          <a:off x="1466850" y="6619875"/>
          <a:ext cx="3810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752475</xdr:colOff>
      <xdr:row>68</xdr:row>
      <xdr:rowOff>66675</xdr:rowOff>
    </xdr:from>
    <xdr:to>
      <xdr:col>6</xdr:col>
      <xdr:colOff>752475</xdr:colOff>
      <xdr:row>70</xdr:row>
      <xdr:rowOff>114300</xdr:rowOff>
    </xdr:to>
    <xdr:sp macro="" textlink="">
      <xdr:nvSpPr>
        <xdr:cNvPr id="15" name="Line 111"/>
        <xdr:cNvSpPr>
          <a:spLocks noChangeShapeType="1"/>
        </xdr:cNvSpPr>
      </xdr:nvSpPr>
      <xdr:spPr bwMode="auto">
        <a:xfrm>
          <a:off x="3676650" y="11144250"/>
          <a:ext cx="0" cy="371475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228600</xdr:colOff>
      <xdr:row>39</xdr:row>
      <xdr:rowOff>85725</xdr:rowOff>
    </xdr:from>
    <xdr:to>
      <xdr:col>4</xdr:col>
      <xdr:colOff>228600</xdr:colOff>
      <xdr:row>40</xdr:row>
      <xdr:rowOff>152400</xdr:rowOff>
    </xdr:to>
    <xdr:sp macro="" textlink="">
      <xdr:nvSpPr>
        <xdr:cNvPr id="16" name="Line 112"/>
        <xdr:cNvSpPr>
          <a:spLocks noChangeShapeType="1"/>
        </xdr:cNvSpPr>
      </xdr:nvSpPr>
      <xdr:spPr bwMode="auto">
        <a:xfrm>
          <a:off x="1628775" y="6619875"/>
          <a:ext cx="0" cy="2286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361949</xdr:colOff>
      <xdr:row>41</xdr:row>
      <xdr:rowOff>0</xdr:rowOff>
    </xdr:from>
    <xdr:to>
      <xdr:col>6</xdr:col>
      <xdr:colOff>9524</xdr:colOff>
      <xdr:row>43</xdr:row>
      <xdr:rowOff>95250</xdr:rowOff>
    </xdr:to>
    <xdr:sp macro="" textlink="">
      <xdr:nvSpPr>
        <xdr:cNvPr id="17" name="AutoShape 113"/>
        <xdr:cNvSpPr>
          <a:spLocks noChangeArrowheads="1"/>
        </xdr:cNvSpPr>
      </xdr:nvSpPr>
      <xdr:spPr bwMode="auto">
        <a:xfrm>
          <a:off x="1000124" y="6858000"/>
          <a:ext cx="1933575" cy="419100"/>
        </a:xfrm>
        <a:prstGeom prst="wedgeRoundRectCallout">
          <a:avLst>
            <a:gd name="adj1" fmla="val 23079"/>
            <a:gd name="adj2" fmla="val 36366"/>
            <a:gd name="adj3" fmla="val 16667"/>
          </a:avLst>
        </a:prstGeom>
        <a:solidFill>
          <a:srgbClr val="FFFF9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lnSpc>
              <a:spcPts val="1000"/>
            </a:lnSpc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Création nouvelle intervention</a:t>
          </a:r>
        </a:p>
      </xdr:txBody>
    </xdr:sp>
    <xdr:clientData/>
  </xdr:twoCellAnchor>
  <xdr:twoCellAnchor>
    <xdr:from>
      <xdr:col>5</xdr:col>
      <xdr:colOff>0</xdr:colOff>
      <xdr:row>43</xdr:row>
      <xdr:rowOff>104775</xdr:rowOff>
    </xdr:from>
    <xdr:to>
      <xdr:col>5</xdr:col>
      <xdr:colOff>0</xdr:colOff>
      <xdr:row>44</xdr:row>
      <xdr:rowOff>161925</xdr:rowOff>
    </xdr:to>
    <xdr:sp macro="" textlink="">
      <xdr:nvSpPr>
        <xdr:cNvPr id="18" name="Line 114"/>
        <xdr:cNvSpPr>
          <a:spLocks noChangeShapeType="1"/>
        </xdr:cNvSpPr>
      </xdr:nvSpPr>
      <xdr:spPr bwMode="auto">
        <a:xfrm>
          <a:off x="2162175" y="7286625"/>
          <a:ext cx="0" cy="219075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257175</xdr:colOff>
      <xdr:row>48</xdr:row>
      <xdr:rowOff>0</xdr:rowOff>
    </xdr:from>
    <xdr:to>
      <xdr:col>3</xdr:col>
      <xdr:colOff>114300</xdr:colOff>
      <xdr:row>49</xdr:row>
      <xdr:rowOff>142875</xdr:rowOff>
    </xdr:to>
    <xdr:sp macro="" textlink="">
      <xdr:nvSpPr>
        <xdr:cNvPr id="19" name="Oval 115"/>
        <xdr:cNvSpPr>
          <a:spLocks noChangeArrowheads="1"/>
        </xdr:cNvSpPr>
      </xdr:nvSpPr>
      <xdr:spPr bwMode="auto">
        <a:xfrm>
          <a:off x="514350" y="8001000"/>
          <a:ext cx="238125" cy="304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2</xdr:col>
      <xdr:colOff>323850</xdr:colOff>
      <xdr:row>48</xdr:row>
      <xdr:rowOff>76200</xdr:rowOff>
    </xdr:from>
    <xdr:to>
      <xdr:col>3</xdr:col>
      <xdr:colOff>38100</xdr:colOff>
      <xdr:row>49</xdr:row>
      <xdr:rowOff>66675</xdr:rowOff>
    </xdr:to>
    <xdr:sp macro="" textlink="">
      <xdr:nvSpPr>
        <xdr:cNvPr id="20" name="Oval 116"/>
        <xdr:cNvSpPr>
          <a:spLocks noChangeArrowheads="1"/>
        </xdr:cNvSpPr>
      </xdr:nvSpPr>
      <xdr:spPr bwMode="auto">
        <a:xfrm>
          <a:off x="581025" y="8077200"/>
          <a:ext cx="95250" cy="1524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7</xdr:col>
      <xdr:colOff>0</xdr:colOff>
      <xdr:row>32</xdr:row>
      <xdr:rowOff>0</xdr:rowOff>
    </xdr:from>
    <xdr:to>
      <xdr:col>7</xdr:col>
      <xdr:colOff>0</xdr:colOff>
      <xdr:row>32</xdr:row>
      <xdr:rowOff>0</xdr:rowOff>
    </xdr:to>
    <xdr:sp macro="" textlink="">
      <xdr:nvSpPr>
        <xdr:cNvPr id="21" name="Line 163"/>
        <xdr:cNvSpPr>
          <a:spLocks noChangeShapeType="1"/>
        </xdr:cNvSpPr>
      </xdr:nvSpPr>
      <xdr:spPr bwMode="auto">
        <a:xfrm flipH="1">
          <a:off x="3686175" y="5400675"/>
          <a:ext cx="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46</xdr:row>
      <xdr:rowOff>0</xdr:rowOff>
    </xdr:from>
    <xdr:to>
      <xdr:col>7</xdr:col>
      <xdr:colOff>0</xdr:colOff>
      <xdr:row>46</xdr:row>
      <xdr:rowOff>0</xdr:rowOff>
    </xdr:to>
    <xdr:sp macro="" textlink="">
      <xdr:nvSpPr>
        <xdr:cNvPr id="22" name="Line 168"/>
        <xdr:cNvSpPr>
          <a:spLocks noChangeShapeType="1"/>
        </xdr:cNvSpPr>
      </xdr:nvSpPr>
      <xdr:spPr bwMode="auto">
        <a:xfrm flipH="1">
          <a:off x="3686175" y="7677150"/>
          <a:ext cx="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314325</xdr:colOff>
      <xdr:row>16</xdr:row>
      <xdr:rowOff>66675</xdr:rowOff>
    </xdr:from>
    <xdr:to>
      <xdr:col>5</xdr:col>
      <xdr:colOff>28575</xdr:colOff>
      <xdr:row>22</xdr:row>
      <xdr:rowOff>66675</xdr:rowOff>
    </xdr:to>
    <xdr:sp macro="" textlink="">
      <xdr:nvSpPr>
        <xdr:cNvPr id="23" name="AutoShape 185"/>
        <xdr:cNvSpPr>
          <a:spLocks noChangeArrowheads="1"/>
        </xdr:cNvSpPr>
      </xdr:nvSpPr>
      <xdr:spPr bwMode="auto">
        <a:xfrm>
          <a:off x="952500" y="2876550"/>
          <a:ext cx="1238250" cy="971550"/>
        </a:xfrm>
        <a:prstGeom prst="wedgeRoundRectCallout">
          <a:avLst>
            <a:gd name="adj1" fmla="val -43847"/>
            <a:gd name="adj2" fmla="val -3847"/>
            <a:gd name="adj3" fmla="val 16667"/>
          </a:avLst>
        </a:prstGeom>
        <a:solidFill>
          <a:srgbClr val="FFFF9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Vérifier si il y a des prévisions d'intervention à la date du jour</a:t>
          </a:r>
        </a:p>
      </xdr:txBody>
    </xdr:sp>
    <xdr:clientData/>
  </xdr:twoCellAnchor>
  <xdr:twoCellAnchor>
    <xdr:from>
      <xdr:col>4</xdr:col>
      <xdr:colOff>85725</xdr:colOff>
      <xdr:row>22</xdr:row>
      <xdr:rowOff>66675</xdr:rowOff>
    </xdr:from>
    <xdr:to>
      <xdr:col>4</xdr:col>
      <xdr:colOff>295275</xdr:colOff>
      <xdr:row>23</xdr:row>
      <xdr:rowOff>104775</xdr:rowOff>
    </xdr:to>
    <xdr:sp macro="" textlink="">
      <xdr:nvSpPr>
        <xdr:cNvPr id="24" name="AutoShape 186"/>
        <xdr:cNvSpPr>
          <a:spLocks noChangeArrowheads="1"/>
        </xdr:cNvSpPr>
      </xdr:nvSpPr>
      <xdr:spPr bwMode="auto">
        <a:xfrm>
          <a:off x="1485900" y="3848100"/>
          <a:ext cx="209550" cy="200025"/>
        </a:xfrm>
        <a:prstGeom prst="flowChartDecision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4</xdr:col>
      <xdr:colOff>190499</xdr:colOff>
      <xdr:row>25</xdr:row>
      <xdr:rowOff>19050</xdr:rowOff>
    </xdr:from>
    <xdr:to>
      <xdr:col>5</xdr:col>
      <xdr:colOff>238125</xdr:colOff>
      <xdr:row>25</xdr:row>
      <xdr:rowOff>19050</xdr:rowOff>
    </xdr:to>
    <xdr:sp macro="" textlink="">
      <xdr:nvSpPr>
        <xdr:cNvPr id="25" name="Line 187"/>
        <xdr:cNvSpPr>
          <a:spLocks noChangeShapeType="1"/>
        </xdr:cNvSpPr>
      </xdr:nvSpPr>
      <xdr:spPr bwMode="auto">
        <a:xfrm flipV="1">
          <a:off x="1590674" y="4286250"/>
          <a:ext cx="809626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247649</xdr:colOff>
      <xdr:row>23</xdr:row>
      <xdr:rowOff>123825</xdr:rowOff>
    </xdr:from>
    <xdr:to>
      <xdr:col>6</xdr:col>
      <xdr:colOff>409575</xdr:colOff>
      <xdr:row>26</xdr:row>
      <xdr:rowOff>47625</xdr:rowOff>
    </xdr:to>
    <xdr:sp macro="" textlink="">
      <xdr:nvSpPr>
        <xdr:cNvPr id="26" name="AutoShape 189"/>
        <xdr:cNvSpPr>
          <a:spLocks noChangeArrowheads="1"/>
        </xdr:cNvSpPr>
      </xdr:nvSpPr>
      <xdr:spPr bwMode="auto">
        <a:xfrm>
          <a:off x="2409824" y="4067175"/>
          <a:ext cx="923926" cy="409575"/>
        </a:xfrm>
        <a:prstGeom prst="wedgeRoundRectCallout">
          <a:avLst>
            <a:gd name="adj1" fmla="val 44116"/>
            <a:gd name="adj2" fmla="val 31819"/>
            <a:gd name="adj3" fmla="val 16667"/>
          </a:avLst>
        </a:prstGeom>
        <a:solidFill>
          <a:schemeClr val="accent2">
            <a:lumMod val="40000"/>
            <a:lumOff val="60000"/>
          </a:schemeClr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lnSpc>
              <a:spcPts val="1000"/>
            </a:lnSpc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Fin planification</a:t>
          </a:r>
        </a:p>
      </xdr:txBody>
    </xdr:sp>
    <xdr:clientData/>
  </xdr:twoCellAnchor>
  <xdr:twoCellAnchor>
    <xdr:from>
      <xdr:col>5</xdr:col>
      <xdr:colOff>514350</xdr:colOff>
      <xdr:row>28</xdr:row>
      <xdr:rowOff>85725</xdr:rowOff>
    </xdr:from>
    <xdr:to>
      <xdr:col>6</xdr:col>
      <xdr:colOff>9525</xdr:colOff>
      <xdr:row>30</xdr:row>
      <xdr:rowOff>66675</xdr:rowOff>
    </xdr:to>
    <xdr:sp macro="" textlink="">
      <xdr:nvSpPr>
        <xdr:cNvPr id="27" name="Oval 191"/>
        <xdr:cNvSpPr>
          <a:spLocks noChangeArrowheads="1"/>
        </xdr:cNvSpPr>
      </xdr:nvSpPr>
      <xdr:spPr bwMode="auto">
        <a:xfrm>
          <a:off x="2676525" y="4838700"/>
          <a:ext cx="257175" cy="304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5</xdr:col>
      <xdr:colOff>600075</xdr:colOff>
      <xdr:row>29</xdr:row>
      <xdr:rowOff>0</xdr:rowOff>
    </xdr:from>
    <xdr:to>
      <xdr:col>5</xdr:col>
      <xdr:colOff>685800</xdr:colOff>
      <xdr:row>29</xdr:row>
      <xdr:rowOff>133350</xdr:rowOff>
    </xdr:to>
    <xdr:sp macro="" textlink="">
      <xdr:nvSpPr>
        <xdr:cNvPr id="28" name="Oval 192"/>
        <xdr:cNvSpPr>
          <a:spLocks noChangeArrowheads="1"/>
        </xdr:cNvSpPr>
      </xdr:nvSpPr>
      <xdr:spPr bwMode="auto">
        <a:xfrm>
          <a:off x="2762250" y="4914900"/>
          <a:ext cx="85725" cy="13335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5</xdr:col>
      <xdr:colOff>647700</xdr:colOff>
      <xdr:row>26</xdr:row>
      <xdr:rowOff>66675</xdr:rowOff>
    </xdr:from>
    <xdr:to>
      <xdr:col>5</xdr:col>
      <xdr:colOff>647700</xdr:colOff>
      <xdr:row>28</xdr:row>
      <xdr:rowOff>85725</xdr:rowOff>
    </xdr:to>
    <xdr:sp macro="" textlink="">
      <xdr:nvSpPr>
        <xdr:cNvPr id="29" name="Line 193"/>
        <xdr:cNvSpPr>
          <a:spLocks noChangeShapeType="1"/>
        </xdr:cNvSpPr>
      </xdr:nvSpPr>
      <xdr:spPr bwMode="auto">
        <a:xfrm>
          <a:off x="2809875" y="4495800"/>
          <a:ext cx="0" cy="3429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190500</xdr:colOff>
      <xdr:row>23</xdr:row>
      <xdr:rowOff>95250</xdr:rowOff>
    </xdr:from>
    <xdr:to>
      <xdr:col>4</xdr:col>
      <xdr:colOff>190500</xdr:colOff>
      <xdr:row>25</xdr:row>
      <xdr:rowOff>9525</xdr:rowOff>
    </xdr:to>
    <xdr:sp macro="" textlink="">
      <xdr:nvSpPr>
        <xdr:cNvPr id="30" name="Line 194"/>
        <xdr:cNvSpPr>
          <a:spLocks noChangeShapeType="1"/>
        </xdr:cNvSpPr>
      </xdr:nvSpPr>
      <xdr:spPr bwMode="auto">
        <a:xfrm flipV="1">
          <a:off x="1590675" y="4038600"/>
          <a:ext cx="0" cy="238125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114300</xdr:colOff>
      <xdr:row>36</xdr:row>
      <xdr:rowOff>85725</xdr:rowOff>
    </xdr:from>
    <xdr:to>
      <xdr:col>6</xdr:col>
      <xdr:colOff>590550</xdr:colOff>
      <xdr:row>39</xdr:row>
      <xdr:rowOff>123825</xdr:rowOff>
    </xdr:to>
    <xdr:sp macro="" textlink="">
      <xdr:nvSpPr>
        <xdr:cNvPr id="31" name="AutoShape 196"/>
        <xdr:cNvSpPr>
          <a:spLocks noChangeArrowheads="1"/>
        </xdr:cNvSpPr>
      </xdr:nvSpPr>
      <xdr:spPr bwMode="auto">
        <a:xfrm>
          <a:off x="2276475" y="6134100"/>
          <a:ext cx="1238250" cy="523875"/>
        </a:xfrm>
        <a:prstGeom prst="wedgeRoundRectCallout">
          <a:avLst>
            <a:gd name="adj1" fmla="val 20769"/>
            <a:gd name="adj2" fmla="val -39287"/>
            <a:gd name="adj3" fmla="val 16667"/>
          </a:avLst>
        </a:prstGeom>
        <a:solidFill>
          <a:srgbClr val="FFFF9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fr-FR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Echec connection BDD</a:t>
          </a:r>
        </a:p>
      </xdr:txBody>
    </xdr:sp>
    <xdr:clientData/>
  </xdr:twoCellAnchor>
  <xdr:twoCellAnchor>
    <xdr:from>
      <xdr:col>4</xdr:col>
      <xdr:colOff>238125</xdr:colOff>
      <xdr:row>38</xdr:row>
      <xdr:rowOff>0</xdr:rowOff>
    </xdr:from>
    <xdr:to>
      <xdr:col>5</xdr:col>
      <xdr:colOff>104775</xdr:colOff>
      <xdr:row>38</xdr:row>
      <xdr:rowOff>0</xdr:rowOff>
    </xdr:to>
    <xdr:sp macro="" textlink="">
      <xdr:nvSpPr>
        <xdr:cNvPr id="32" name="Line 199"/>
        <xdr:cNvSpPr>
          <a:spLocks noChangeShapeType="1"/>
        </xdr:cNvSpPr>
      </xdr:nvSpPr>
      <xdr:spPr bwMode="auto">
        <a:xfrm>
          <a:off x="1638300" y="6372225"/>
          <a:ext cx="62865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257175</xdr:colOff>
      <xdr:row>41</xdr:row>
      <xdr:rowOff>123825</xdr:rowOff>
    </xdr:from>
    <xdr:to>
      <xdr:col>6</xdr:col>
      <xdr:colOff>514350</xdr:colOff>
      <xdr:row>43</xdr:row>
      <xdr:rowOff>104775</xdr:rowOff>
    </xdr:to>
    <xdr:sp macro="" textlink="">
      <xdr:nvSpPr>
        <xdr:cNvPr id="33" name="Oval 200"/>
        <xdr:cNvSpPr>
          <a:spLocks noChangeArrowheads="1"/>
        </xdr:cNvSpPr>
      </xdr:nvSpPr>
      <xdr:spPr bwMode="auto">
        <a:xfrm>
          <a:off x="3181350" y="6981825"/>
          <a:ext cx="257175" cy="3048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6</xdr:col>
      <xdr:colOff>342900</xdr:colOff>
      <xdr:row>42</xdr:row>
      <xdr:rowOff>38100</xdr:rowOff>
    </xdr:from>
    <xdr:to>
      <xdr:col>6</xdr:col>
      <xdr:colOff>428625</xdr:colOff>
      <xdr:row>43</xdr:row>
      <xdr:rowOff>9525</xdr:rowOff>
    </xdr:to>
    <xdr:sp macro="" textlink="">
      <xdr:nvSpPr>
        <xdr:cNvPr id="34" name="Oval 201"/>
        <xdr:cNvSpPr>
          <a:spLocks noChangeArrowheads="1"/>
        </xdr:cNvSpPr>
      </xdr:nvSpPr>
      <xdr:spPr bwMode="auto">
        <a:xfrm>
          <a:off x="3267075" y="7058025"/>
          <a:ext cx="85725" cy="13335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6</xdr:col>
      <xdr:colOff>390525</xdr:colOff>
      <xdr:row>39</xdr:row>
      <xdr:rowOff>123825</xdr:rowOff>
    </xdr:from>
    <xdr:to>
      <xdr:col>6</xdr:col>
      <xdr:colOff>390525</xdr:colOff>
      <xdr:row>41</xdr:row>
      <xdr:rowOff>123825</xdr:rowOff>
    </xdr:to>
    <xdr:sp macro="" textlink="">
      <xdr:nvSpPr>
        <xdr:cNvPr id="35" name="Line 202"/>
        <xdr:cNvSpPr>
          <a:spLocks noChangeShapeType="1"/>
        </xdr:cNvSpPr>
      </xdr:nvSpPr>
      <xdr:spPr bwMode="auto">
        <a:xfrm>
          <a:off x="3314700" y="6657975"/>
          <a:ext cx="0" cy="32385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709613</xdr:colOff>
      <xdr:row>12</xdr:row>
      <xdr:rowOff>157163</xdr:rowOff>
    </xdr:from>
    <xdr:to>
      <xdr:col>1</xdr:col>
      <xdr:colOff>538163</xdr:colOff>
      <xdr:row>14</xdr:row>
      <xdr:rowOff>109538</xdr:rowOff>
    </xdr:to>
    <xdr:sp macro="" textlink="">
      <xdr:nvSpPr>
        <xdr:cNvPr id="2" name="Pentagone 1"/>
        <xdr:cNvSpPr/>
      </xdr:nvSpPr>
      <xdr:spPr>
        <a:xfrm rot="5400000">
          <a:off x="214313" y="3328988"/>
          <a:ext cx="333375" cy="542925"/>
        </a:xfrm>
        <a:prstGeom prst="homePlate">
          <a:avLst/>
        </a:prstGeom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0</xdr:col>
      <xdr:colOff>728665</xdr:colOff>
      <xdr:row>4</xdr:row>
      <xdr:rowOff>23812</xdr:rowOff>
    </xdr:from>
    <xdr:to>
      <xdr:col>1</xdr:col>
      <xdr:colOff>557215</xdr:colOff>
      <xdr:row>4</xdr:row>
      <xdr:rowOff>357187</xdr:rowOff>
    </xdr:to>
    <xdr:sp macro="" textlink="">
      <xdr:nvSpPr>
        <xdr:cNvPr id="3" name="Pentagone 2"/>
        <xdr:cNvSpPr/>
      </xdr:nvSpPr>
      <xdr:spPr>
        <a:xfrm rot="5400000">
          <a:off x="223840" y="633412"/>
          <a:ext cx="333375" cy="561975"/>
        </a:xfrm>
        <a:prstGeom prst="homePlate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0</xdr:col>
      <xdr:colOff>723900</xdr:colOff>
      <xdr:row>5</xdr:row>
      <xdr:rowOff>161926</xdr:rowOff>
    </xdr:from>
    <xdr:to>
      <xdr:col>1</xdr:col>
      <xdr:colOff>552450</xdr:colOff>
      <xdr:row>7</xdr:row>
      <xdr:rowOff>114301</xdr:rowOff>
    </xdr:to>
    <xdr:sp macro="" textlink="">
      <xdr:nvSpPr>
        <xdr:cNvPr id="4" name="Pentagone 3"/>
        <xdr:cNvSpPr/>
      </xdr:nvSpPr>
      <xdr:spPr>
        <a:xfrm rot="5400000">
          <a:off x="223837" y="1223964"/>
          <a:ext cx="333375" cy="552450"/>
        </a:xfrm>
        <a:prstGeom prst="homePlate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0</xdr:col>
      <xdr:colOff>733425</xdr:colOff>
      <xdr:row>7</xdr:row>
      <xdr:rowOff>295276</xdr:rowOff>
    </xdr:from>
    <xdr:to>
      <xdr:col>1</xdr:col>
      <xdr:colOff>561975</xdr:colOff>
      <xdr:row>8</xdr:row>
      <xdr:rowOff>180976</xdr:rowOff>
    </xdr:to>
    <xdr:sp macro="" textlink="">
      <xdr:nvSpPr>
        <xdr:cNvPr id="5" name="Pentagone 4"/>
        <xdr:cNvSpPr/>
      </xdr:nvSpPr>
      <xdr:spPr>
        <a:xfrm rot="5400000">
          <a:off x="228600" y="1733551"/>
          <a:ext cx="333375" cy="561975"/>
        </a:xfrm>
        <a:prstGeom prst="homePlate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0</xdr:col>
      <xdr:colOff>742950</xdr:colOff>
      <xdr:row>9</xdr:row>
      <xdr:rowOff>200026</xdr:rowOff>
    </xdr:from>
    <xdr:to>
      <xdr:col>1</xdr:col>
      <xdr:colOff>571500</xdr:colOff>
      <xdr:row>10</xdr:row>
      <xdr:rowOff>85726</xdr:rowOff>
    </xdr:to>
    <xdr:sp macro="" textlink="">
      <xdr:nvSpPr>
        <xdr:cNvPr id="6" name="Pentagone 5"/>
        <xdr:cNvSpPr/>
      </xdr:nvSpPr>
      <xdr:spPr>
        <a:xfrm rot="5400000">
          <a:off x="233362" y="2271714"/>
          <a:ext cx="333375" cy="571500"/>
        </a:xfrm>
        <a:prstGeom prst="homePlate">
          <a:avLst/>
        </a:prstGeom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0</xdr:col>
      <xdr:colOff>723900</xdr:colOff>
      <xdr:row>11</xdr:row>
      <xdr:rowOff>85726</xdr:rowOff>
    </xdr:from>
    <xdr:to>
      <xdr:col>1</xdr:col>
      <xdr:colOff>552450</xdr:colOff>
      <xdr:row>11</xdr:row>
      <xdr:rowOff>419101</xdr:rowOff>
    </xdr:to>
    <xdr:sp macro="" textlink="">
      <xdr:nvSpPr>
        <xdr:cNvPr id="7" name="Pentagone 6"/>
        <xdr:cNvSpPr/>
      </xdr:nvSpPr>
      <xdr:spPr>
        <a:xfrm rot="5400000">
          <a:off x="223837" y="2805114"/>
          <a:ext cx="333375" cy="552450"/>
        </a:xfrm>
        <a:prstGeom prst="homePlate">
          <a:avLst/>
        </a:prstGeom>
      </xdr:spPr>
      <xdr:style>
        <a:lnRef idx="3">
          <a:schemeClr val="lt1"/>
        </a:lnRef>
        <a:fillRef idx="1">
          <a:schemeClr val="accent4"/>
        </a:fillRef>
        <a:effectRef idx="1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13</xdr:col>
      <xdr:colOff>114300</xdr:colOff>
      <xdr:row>7</xdr:row>
      <xdr:rowOff>152400</xdr:rowOff>
    </xdr:from>
    <xdr:to>
      <xdr:col>13</xdr:col>
      <xdr:colOff>114300</xdr:colOff>
      <xdr:row>13</xdr:row>
      <xdr:rowOff>114300</xdr:rowOff>
    </xdr:to>
    <xdr:cxnSp macro="">
      <xdr:nvCxnSpPr>
        <xdr:cNvPr id="8" name="Connecteur droit avec flèche 7"/>
        <xdr:cNvCxnSpPr/>
      </xdr:nvCxnSpPr>
      <xdr:spPr>
        <a:xfrm>
          <a:off x="8791575" y="1704975"/>
          <a:ext cx="0" cy="1876425"/>
        </a:xfrm>
        <a:prstGeom prst="straightConnector1">
          <a:avLst/>
        </a:prstGeom>
        <a:ln>
          <a:tailEnd type="arrow"/>
        </a:ln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709613</xdr:colOff>
      <xdr:row>12</xdr:row>
      <xdr:rowOff>157163</xdr:rowOff>
    </xdr:from>
    <xdr:to>
      <xdr:col>1</xdr:col>
      <xdr:colOff>538163</xdr:colOff>
      <xdr:row>14</xdr:row>
      <xdr:rowOff>109538</xdr:rowOff>
    </xdr:to>
    <xdr:sp macro="" textlink="">
      <xdr:nvSpPr>
        <xdr:cNvPr id="2" name="Pentagone 1"/>
        <xdr:cNvSpPr/>
      </xdr:nvSpPr>
      <xdr:spPr>
        <a:xfrm rot="5400000">
          <a:off x="204788" y="3319463"/>
          <a:ext cx="333375" cy="542925"/>
        </a:xfrm>
        <a:prstGeom prst="homePlate">
          <a:avLst/>
        </a:prstGeom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0</xdr:col>
      <xdr:colOff>728665</xdr:colOff>
      <xdr:row>4</xdr:row>
      <xdr:rowOff>23812</xdr:rowOff>
    </xdr:from>
    <xdr:to>
      <xdr:col>1</xdr:col>
      <xdr:colOff>557215</xdr:colOff>
      <xdr:row>4</xdr:row>
      <xdr:rowOff>357187</xdr:rowOff>
    </xdr:to>
    <xdr:sp macro="" textlink="">
      <xdr:nvSpPr>
        <xdr:cNvPr id="3" name="Pentagone 2"/>
        <xdr:cNvSpPr/>
      </xdr:nvSpPr>
      <xdr:spPr>
        <a:xfrm rot="5400000">
          <a:off x="214315" y="623887"/>
          <a:ext cx="333375" cy="561975"/>
        </a:xfrm>
        <a:prstGeom prst="homePlate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0</xdr:col>
      <xdr:colOff>723900</xdr:colOff>
      <xdr:row>5</xdr:row>
      <xdr:rowOff>161926</xdr:rowOff>
    </xdr:from>
    <xdr:to>
      <xdr:col>1</xdr:col>
      <xdr:colOff>552450</xdr:colOff>
      <xdr:row>7</xdr:row>
      <xdr:rowOff>114301</xdr:rowOff>
    </xdr:to>
    <xdr:sp macro="" textlink="">
      <xdr:nvSpPr>
        <xdr:cNvPr id="4" name="Pentagone 3"/>
        <xdr:cNvSpPr/>
      </xdr:nvSpPr>
      <xdr:spPr>
        <a:xfrm rot="5400000">
          <a:off x="214312" y="1214439"/>
          <a:ext cx="333375" cy="552450"/>
        </a:xfrm>
        <a:prstGeom prst="homePlate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0</xdr:col>
      <xdr:colOff>733425</xdr:colOff>
      <xdr:row>7</xdr:row>
      <xdr:rowOff>295276</xdr:rowOff>
    </xdr:from>
    <xdr:to>
      <xdr:col>1</xdr:col>
      <xdr:colOff>561975</xdr:colOff>
      <xdr:row>8</xdr:row>
      <xdr:rowOff>180976</xdr:rowOff>
    </xdr:to>
    <xdr:sp macro="" textlink="">
      <xdr:nvSpPr>
        <xdr:cNvPr id="5" name="Pentagone 4"/>
        <xdr:cNvSpPr/>
      </xdr:nvSpPr>
      <xdr:spPr>
        <a:xfrm rot="5400000">
          <a:off x="219075" y="1724026"/>
          <a:ext cx="333375" cy="561975"/>
        </a:xfrm>
        <a:prstGeom prst="homePlate">
          <a:avLst/>
        </a:prstGeom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0</xdr:col>
      <xdr:colOff>742950</xdr:colOff>
      <xdr:row>9</xdr:row>
      <xdr:rowOff>200026</xdr:rowOff>
    </xdr:from>
    <xdr:to>
      <xdr:col>1</xdr:col>
      <xdr:colOff>571500</xdr:colOff>
      <xdr:row>10</xdr:row>
      <xdr:rowOff>85726</xdr:rowOff>
    </xdr:to>
    <xdr:sp macro="" textlink="">
      <xdr:nvSpPr>
        <xdr:cNvPr id="6" name="Pentagone 5"/>
        <xdr:cNvSpPr/>
      </xdr:nvSpPr>
      <xdr:spPr>
        <a:xfrm rot="5400000">
          <a:off x="223837" y="2262189"/>
          <a:ext cx="333375" cy="571500"/>
        </a:xfrm>
        <a:prstGeom prst="homePlate">
          <a:avLst/>
        </a:prstGeom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0</xdr:col>
      <xdr:colOff>723900</xdr:colOff>
      <xdr:row>11</xdr:row>
      <xdr:rowOff>85726</xdr:rowOff>
    </xdr:from>
    <xdr:to>
      <xdr:col>1</xdr:col>
      <xdr:colOff>552450</xdr:colOff>
      <xdr:row>11</xdr:row>
      <xdr:rowOff>419101</xdr:rowOff>
    </xdr:to>
    <xdr:sp macro="" textlink="">
      <xdr:nvSpPr>
        <xdr:cNvPr id="7" name="Pentagone 6"/>
        <xdr:cNvSpPr/>
      </xdr:nvSpPr>
      <xdr:spPr>
        <a:xfrm rot="5400000">
          <a:off x="214312" y="2795589"/>
          <a:ext cx="333375" cy="552450"/>
        </a:xfrm>
        <a:prstGeom prst="homePlate">
          <a:avLst/>
        </a:prstGeom>
      </xdr:spPr>
      <xdr:style>
        <a:lnRef idx="3">
          <a:schemeClr val="lt1"/>
        </a:lnRef>
        <a:fillRef idx="1">
          <a:schemeClr val="accent2"/>
        </a:fillRef>
        <a:effectRef idx="1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13</xdr:col>
      <xdr:colOff>114300</xdr:colOff>
      <xdr:row>5</xdr:row>
      <xdr:rowOff>152400</xdr:rowOff>
    </xdr:from>
    <xdr:to>
      <xdr:col>13</xdr:col>
      <xdr:colOff>114300</xdr:colOff>
      <xdr:row>11</xdr:row>
      <xdr:rowOff>371475</xdr:rowOff>
    </xdr:to>
    <xdr:cxnSp macro="">
      <xdr:nvCxnSpPr>
        <xdr:cNvPr id="8" name="Connecteur droit avec flèche 7"/>
        <xdr:cNvCxnSpPr/>
      </xdr:nvCxnSpPr>
      <xdr:spPr>
        <a:xfrm>
          <a:off x="8782050" y="1314450"/>
          <a:ext cx="0" cy="1876425"/>
        </a:xfrm>
        <a:prstGeom prst="straightConnector1">
          <a:avLst/>
        </a:prstGeom>
        <a:ln>
          <a:tailEnd type="arrow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9</xdr:col>
      <xdr:colOff>1438275</xdr:colOff>
      <xdr:row>4</xdr:row>
      <xdr:rowOff>390524</xdr:rowOff>
    </xdr:from>
    <xdr:to>
      <xdr:col>10</xdr:col>
      <xdr:colOff>257175</xdr:colOff>
      <xdr:row>12</xdr:row>
      <xdr:rowOff>152399</xdr:rowOff>
    </xdr:to>
    <xdr:sp macro="" textlink="">
      <xdr:nvSpPr>
        <xdr:cNvPr id="9" name="Accolade fermante 8"/>
        <xdr:cNvSpPr/>
      </xdr:nvSpPr>
      <xdr:spPr>
        <a:xfrm>
          <a:off x="6848475" y="1104899"/>
          <a:ext cx="466725" cy="2314575"/>
        </a:xfrm>
        <a:prstGeom prst="rightBrace">
          <a:avLst/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/>
  <dimension ref="B3:M16"/>
  <sheetViews>
    <sheetView showGridLines="0" workbookViewId="0"/>
  </sheetViews>
  <sheetFormatPr baseColWidth="10" defaultRowHeight="15" x14ac:dyDescent="0.25"/>
  <cols>
    <col min="1" max="1" width="3.140625" style="3" customWidth="1"/>
    <col min="2" max="2" width="10.5703125" style="3" customWidth="1"/>
    <col min="3" max="3" width="20.140625" style="3" customWidth="1"/>
    <col min="4" max="4" width="12.28515625" style="3" bestFit="1" customWidth="1"/>
    <col min="5" max="5" width="11.7109375" style="3" customWidth="1"/>
    <col min="6" max="6" width="12.5703125" style="3" customWidth="1"/>
    <col min="7" max="7" width="9.85546875" style="3" customWidth="1"/>
    <col min="8" max="8" width="13.28515625" style="3" customWidth="1"/>
    <col min="9" max="9" width="14.42578125" style="3" customWidth="1"/>
    <col min="10" max="10" width="11.140625" style="3" customWidth="1"/>
    <col min="11" max="11" width="9.7109375" style="3" customWidth="1"/>
    <col min="12" max="12" width="8.28515625" style="3" customWidth="1"/>
    <col min="13" max="13" width="7.85546875" style="3" customWidth="1"/>
    <col min="14" max="16384" width="11.42578125" style="3"/>
  </cols>
  <sheetData>
    <row r="3" spans="2:13" x14ac:dyDescent="0.25">
      <c r="B3" s="289" t="s">
        <v>4</v>
      </c>
      <c r="C3" s="289"/>
      <c r="E3" s="289" t="s">
        <v>2</v>
      </c>
      <c r="F3" s="289"/>
      <c r="H3" s="289" t="s">
        <v>3</v>
      </c>
      <c r="I3" s="289"/>
    </row>
    <row r="4" spans="2:13" x14ac:dyDescent="0.25">
      <c r="B4" s="4"/>
      <c r="E4" s="4"/>
      <c r="H4" s="4"/>
    </row>
    <row r="5" spans="2:13" ht="30" x14ac:dyDescent="0.25">
      <c r="B5" s="15" t="s">
        <v>6</v>
      </c>
      <c r="E5" s="4" t="s">
        <v>14</v>
      </c>
      <c r="H5" s="15" t="s">
        <v>18</v>
      </c>
    </row>
    <row r="6" spans="2:13" ht="30" x14ac:dyDescent="0.25">
      <c r="B6" s="14" t="s">
        <v>7</v>
      </c>
      <c r="E6" s="10" t="s">
        <v>15</v>
      </c>
      <c r="H6" s="16" t="s">
        <v>19</v>
      </c>
    </row>
    <row r="7" spans="2:13" x14ac:dyDescent="0.25">
      <c r="B7" s="4"/>
      <c r="C7" s="3" t="s">
        <v>8</v>
      </c>
      <c r="E7" s="4"/>
      <c r="F7" s="3" t="s">
        <v>27</v>
      </c>
      <c r="H7" s="4"/>
      <c r="I7" s="3" t="s">
        <v>20</v>
      </c>
    </row>
    <row r="8" spans="2:13" s="8" customFormat="1" ht="45" x14ac:dyDescent="0.25">
      <c r="B8" s="9"/>
      <c r="C8" s="11" t="s">
        <v>9</v>
      </c>
      <c r="E8" s="9"/>
      <c r="F8" s="11" t="s">
        <v>28</v>
      </c>
      <c r="H8" s="9"/>
      <c r="I8" s="11" t="s">
        <v>21</v>
      </c>
      <c r="K8" s="290" t="s">
        <v>29</v>
      </c>
      <c r="L8" s="290"/>
      <c r="M8" s="290"/>
    </row>
    <row r="9" spans="2:13" ht="15.75" thickBot="1" x14ac:dyDescent="0.3">
      <c r="B9" s="4"/>
      <c r="E9" s="4"/>
      <c r="H9" s="4"/>
      <c r="K9" s="291"/>
      <c r="L9" s="291"/>
      <c r="M9" s="291"/>
    </row>
    <row r="10" spans="2:13" s="5" customFormat="1" ht="19.5" thickTop="1" x14ac:dyDescent="0.3">
      <c r="D10" s="6"/>
      <c r="G10" s="6"/>
      <c r="J10" s="6"/>
      <c r="L10" s="292" t="s">
        <v>30</v>
      </c>
      <c r="M10" s="292"/>
    </row>
    <row r="11" spans="2:13" ht="30" x14ac:dyDescent="0.25">
      <c r="D11" s="4"/>
      <c r="E11" s="3" t="s">
        <v>12</v>
      </c>
      <c r="G11" s="15" t="s">
        <v>22</v>
      </c>
      <c r="J11" s="15" t="s">
        <v>12</v>
      </c>
    </row>
    <row r="12" spans="2:13" s="8" customFormat="1" ht="60" x14ac:dyDescent="0.25">
      <c r="D12" s="9"/>
      <c r="E12" s="12" t="s">
        <v>13</v>
      </c>
      <c r="G12" s="14" t="s">
        <v>23</v>
      </c>
      <c r="J12" s="14" t="s">
        <v>26</v>
      </c>
    </row>
    <row r="13" spans="2:13" x14ac:dyDescent="0.25">
      <c r="D13" s="15" t="s">
        <v>10</v>
      </c>
      <c r="G13" s="4"/>
      <c r="H13" s="3" t="s">
        <v>24</v>
      </c>
      <c r="J13" s="4"/>
      <c r="K13" s="3" t="s">
        <v>16</v>
      </c>
    </row>
    <row r="14" spans="2:13" ht="30" x14ac:dyDescent="0.25">
      <c r="D14" s="14" t="s">
        <v>11</v>
      </c>
      <c r="G14" s="4"/>
      <c r="H14" s="13" t="s">
        <v>25</v>
      </c>
      <c r="J14" s="4"/>
      <c r="K14" s="13" t="s">
        <v>17</v>
      </c>
    </row>
    <row r="15" spans="2:13" s="7" customFormat="1" x14ac:dyDescent="0.25">
      <c r="D15" s="4"/>
      <c r="G15" s="4"/>
      <c r="J15" s="4"/>
    </row>
    <row r="16" spans="2:13" x14ac:dyDescent="0.25">
      <c r="D16" s="289" t="s">
        <v>0</v>
      </c>
      <c r="E16" s="289"/>
      <c r="G16" s="289" t="s">
        <v>1</v>
      </c>
      <c r="H16" s="289"/>
      <c r="J16" s="289" t="s">
        <v>5</v>
      </c>
      <c r="K16" s="289"/>
    </row>
  </sheetData>
  <mergeCells count="8">
    <mergeCell ref="E3:F3"/>
    <mergeCell ref="H3:I3"/>
    <mergeCell ref="B3:C3"/>
    <mergeCell ref="J16:K16"/>
    <mergeCell ref="K8:M9"/>
    <mergeCell ref="L10:M10"/>
    <mergeCell ref="D16:E16"/>
    <mergeCell ref="G16:H16"/>
  </mergeCell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"/>
  <sheetViews>
    <sheetView showGridLines="0" workbookViewId="0">
      <selection activeCell="M13" sqref="M13"/>
    </sheetView>
  </sheetViews>
  <sheetFormatPr baseColWidth="10" defaultRowHeight="15" x14ac:dyDescent="0.25"/>
  <cols>
    <col min="1" max="1" width="3.7109375" bestFit="1" customWidth="1"/>
    <col min="2" max="2" width="1.7109375" customWidth="1"/>
    <col min="3" max="3" width="33.42578125" bestFit="1" customWidth="1"/>
    <col min="4" max="4" width="56.5703125" customWidth="1"/>
  </cols>
  <sheetData>
    <row r="1" spans="1:4" ht="21" x14ac:dyDescent="0.25">
      <c r="A1" s="315" t="s">
        <v>206</v>
      </c>
      <c r="B1" s="315"/>
      <c r="C1" s="315"/>
      <c r="D1" s="315"/>
    </row>
    <row r="2" spans="1:4" ht="12" customHeight="1" x14ac:dyDescent="0.25"/>
    <row r="3" spans="1:4" x14ac:dyDescent="0.25">
      <c r="A3" s="316" t="s">
        <v>207</v>
      </c>
      <c r="B3" s="126"/>
      <c r="C3" s="127" t="s">
        <v>208</v>
      </c>
      <c r="D3" s="128"/>
    </row>
    <row r="4" spans="1:4" x14ac:dyDescent="0.25">
      <c r="A4" s="316"/>
      <c r="B4" s="126"/>
      <c r="C4" s="129" t="s">
        <v>141</v>
      </c>
      <c r="D4" s="130" t="s">
        <v>142</v>
      </c>
    </row>
    <row r="5" spans="1:4" x14ac:dyDescent="0.25">
      <c r="A5" s="316"/>
      <c r="B5" s="126"/>
      <c r="C5" s="129" t="s">
        <v>143</v>
      </c>
      <c r="D5" s="130" t="s">
        <v>144</v>
      </c>
    </row>
    <row r="6" spans="1:4" ht="7.5" customHeight="1" x14ac:dyDescent="0.25">
      <c r="A6" s="316"/>
      <c r="B6" s="126"/>
    </row>
    <row r="7" spans="1:4" x14ac:dyDescent="0.25">
      <c r="A7" s="316"/>
      <c r="B7" s="126"/>
      <c r="C7" s="127" t="s">
        <v>145</v>
      </c>
      <c r="D7" s="130" t="s">
        <v>146</v>
      </c>
    </row>
    <row r="8" spans="1:4" ht="7.5" customHeight="1" x14ac:dyDescent="0.25">
      <c r="A8" s="316"/>
      <c r="B8" s="126"/>
    </row>
    <row r="9" spans="1:4" x14ac:dyDescent="0.25">
      <c r="A9" s="316"/>
      <c r="B9" s="126"/>
      <c r="C9" s="127" t="s">
        <v>147</v>
      </c>
    </row>
    <row r="10" spans="1:4" x14ac:dyDescent="0.25">
      <c r="A10" s="316"/>
      <c r="B10" s="126"/>
      <c r="C10" s="129" t="s">
        <v>148</v>
      </c>
      <c r="D10" s="130" t="s">
        <v>149</v>
      </c>
    </row>
    <row r="11" spans="1:4" x14ac:dyDescent="0.25">
      <c r="A11" s="316"/>
      <c r="B11" s="126"/>
      <c r="C11" s="129" t="s">
        <v>150</v>
      </c>
      <c r="D11" s="130" t="s">
        <v>151</v>
      </c>
    </row>
    <row r="12" spans="1:4" ht="7.5" customHeight="1" x14ac:dyDescent="0.25">
      <c r="B12" s="131"/>
    </row>
    <row r="13" spans="1:4" x14ac:dyDescent="0.25">
      <c r="A13" s="316" t="s">
        <v>152</v>
      </c>
      <c r="B13" s="126"/>
      <c r="C13" s="132" t="s">
        <v>153</v>
      </c>
      <c r="D13" s="128"/>
    </row>
    <row r="14" spans="1:4" ht="7.5" customHeight="1" x14ac:dyDescent="0.25">
      <c r="A14" s="316"/>
      <c r="B14" s="126"/>
    </row>
    <row r="15" spans="1:4" x14ac:dyDescent="0.25">
      <c r="A15" s="316"/>
      <c r="B15" s="126"/>
      <c r="C15" s="133" t="s">
        <v>155</v>
      </c>
      <c r="D15" s="134" t="s">
        <v>156</v>
      </c>
    </row>
    <row r="16" spans="1:4" x14ac:dyDescent="0.25">
      <c r="A16" s="316"/>
      <c r="B16" s="126"/>
      <c r="C16" s="135" t="s">
        <v>209</v>
      </c>
      <c r="D16" s="134" t="s">
        <v>210</v>
      </c>
    </row>
    <row r="17" spans="1:4" x14ac:dyDescent="0.25">
      <c r="A17" s="316"/>
      <c r="B17" s="126"/>
      <c r="C17" s="135" t="s">
        <v>211</v>
      </c>
      <c r="D17" s="134" t="s">
        <v>212</v>
      </c>
    </row>
    <row r="18" spans="1:4" x14ac:dyDescent="0.25">
      <c r="A18" s="316"/>
      <c r="B18" s="126"/>
      <c r="C18" s="133" t="s">
        <v>161</v>
      </c>
      <c r="D18" s="134" t="s">
        <v>213</v>
      </c>
    </row>
    <row r="19" spans="1:4" x14ac:dyDescent="0.25">
      <c r="A19" s="316"/>
      <c r="B19" s="126"/>
      <c r="C19" s="133" t="s">
        <v>163</v>
      </c>
      <c r="D19" s="134" t="s">
        <v>164</v>
      </c>
    </row>
    <row r="20" spans="1:4" x14ac:dyDescent="0.25">
      <c r="A20" s="316"/>
      <c r="B20" s="126"/>
      <c r="C20" s="133" t="s">
        <v>214</v>
      </c>
      <c r="D20" s="134" t="s">
        <v>166</v>
      </c>
    </row>
    <row r="21" spans="1:4" x14ac:dyDescent="0.25">
      <c r="A21" s="316"/>
      <c r="B21" s="126"/>
      <c r="C21" s="133" t="s">
        <v>167</v>
      </c>
      <c r="D21" s="134" t="s">
        <v>215</v>
      </c>
    </row>
    <row r="22" spans="1:4" ht="7.5" customHeight="1" x14ac:dyDescent="0.25">
      <c r="A22" s="316"/>
      <c r="B22" s="126"/>
    </row>
    <row r="23" spans="1:4" x14ac:dyDescent="0.25">
      <c r="A23" s="316"/>
      <c r="B23" s="126"/>
      <c r="C23" s="132" t="s">
        <v>216</v>
      </c>
    </row>
    <row r="24" spans="1:4" ht="7.5" customHeight="1" x14ac:dyDescent="0.25">
      <c r="A24" s="316"/>
      <c r="B24" s="126"/>
    </row>
    <row r="25" spans="1:4" x14ac:dyDescent="0.25">
      <c r="A25" s="316"/>
      <c r="B25" s="126"/>
      <c r="C25" s="136" t="s">
        <v>170</v>
      </c>
      <c r="D25" s="134" t="s">
        <v>171</v>
      </c>
    </row>
    <row r="26" spans="1:4" x14ac:dyDescent="0.25">
      <c r="A26" s="316"/>
      <c r="B26" s="126"/>
      <c r="C26" s="133" t="s">
        <v>172</v>
      </c>
      <c r="D26" s="134" t="s">
        <v>173</v>
      </c>
    </row>
    <row r="27" spans="1:4" x14ac:dyDescent="0.25">
      <c r="A27" s="316"/>
      <c r="B27" s="126"/>
      <c r="C27" s="133" t="s">
        <v>174</v>
      </c>
      <c r="D27" s="134" t="s">
        <v>175</v>
      </c>
    </row>
    <row r="28" spans="1:4" x14ac:dyDescent="0.25">
      <c r="A28" s="316"/>
      <c r="B28" s="126"/>
      <c r="C28" s="133" t="s">
        <v>176</v>
      </c>
      <c r="D28" s="134" t="s">
        <v>177</v>
      </c>
    </row>
    <row r="29" spans="1:4" x14ac:dyDescent="0.25">
      <c r="A29" s="316"/>
      <c r="B29" s="126"/>
      <c r="C29" s="133" t="s">
        <v>178</v>
      </c>
      <c r="D29" s="134" t="s">
        <v>179</v>
      </c>
    </row>
    <row r="30" spans="1:4" x14ac:dyDescent="0.25">
      <c r="A30" s="316"/>
      <c r="B30" s="126"/>
      <c r="C30" s="133" t="s">
        <v>180</v>
      </c>
      <c r="D30" s="134" t="s">
        <v>181</v>
      </c>
    </row>
    <row r="31" spans="1:4" ht="7.5" customHeight="1" x14ac:dyDescent="0.25">
      <c r="B31" s="131"/>
    </row>
    <row r="32" spans="1:4" x14ac:dyDescent="0.25">
      <c r="A32" s="316" t="s">
        <v>182</v>
      </c>
      <c r="B32" s="126"/>
      <c r="C32" s="137" t="s">
        <v>183</v>
      </c>
    </row>
    <row r="33" spans="1:4" x14ac:dyDescent="0.25">
      <c r="A33" s="316"/>
      <c r="B33" s="126"/>
      <c r="C33" s="138" t="s">
        <v>184</v>
      </c>
      <c r="D33" s="139" t="s">
        <v>185</v>
      </c>
    </row>
    <row r="34" spans="1:4" ht="7.5" customHeight="1" x14ac:dyDescent="0.25">
      <c r="A34" s="316"/>
      <c r="B34" s="126"/>
    </row>
    <row r="35" spans="1:4" x14ac:dyDescent="0.25">
      <c r="A35" s="316"/>
      <c r="B35" s="126"/>
      <c r="C35" s="137" t="s">
        <v>186</v>
      </c>
      <c r="D35" s="139" t="s">
        <v>187</v>
      </c>
    </row>
    <row r="36" spans="1:4" ht="7.5" customHeight="1" x14ac:dyDescent="0.25">
      <c r="A36" s="316"/>
      <c r="B36" s="126"/>
    </row>
    <row r="37" spans="1:4" x14ac:dyDescent="0.25">
      <c r="A37" s="316"/>
      <c r="B37" s="126"/>
      <c r="C37" s="137" t="s">
        <v>188</v>
      </c>
    </row>
    <row r="38" spans="1:4" x14ac:dyDescent="0.25">
      <c r="A38" s="316"/>
      <c r="B38" s="126"/>
      <c r="C38" s="138" t="s">
        <v>217</v>
      </c>
      <c r="D38" s="139" t="s">
        <v>190</v>
      </c>
    </row>
    <row r="39" spans="1:4" ht="7.5" customHeight="1" x14ac:dyDescent="0.25">
      <c r="A39" s="316"/>
      <c r="B39" s="126"/>
    </row>
    <row r="40" spans="1:4" x14ac:dyDescent="0.25">
      <c r="A40" s="316"/>
      <c r="B40" s="126"/>
      <c r="C40" s="137" t="s">
        <v>191</v>
      </c>
    </row>
    <row r="41" spans="1:4" x14ac:dyDescent="0.25">
      <c r="A41" s="316"/>
      <c r="B41" s="126"/>
      <c r="C41" s="138" t="s">
        <v>192</v>
      </c>
      <c r="D41" s="139" t="s">
        <v>193</v>
      </c>
    </row>
    <row r="42" spans="1:4" x14ac:dyDescent="0.25">
      <c r="A42" s="316"/>
      <c r="B42" s="126"/>
      <c r="C42" s="138" t="s">
        <v>194</v>
      </c>
      <c r="D42" s="139" t="s">
        <v>195</v>
      </c>
    </row>
    <row r="43" spans="1:4" x14ac:dyDescent="0.25">
      <c r="A43" s="316"/>
      <c r="B43" s="126"/>
      <c r="C43" s="138" t="s">
        <v>196</v>
      </c>
      <c r="D43" s="139" t="s">
        <v>197</v>
      </c>
    </row>
    <row r="44" spans="1:4" ht="7.5" customHeight="1" x14ac:dyDescent="0.25">
      <c r="A44" s="316"/>
      <c r="B44" s="126"/>
    </row>
    <row r="45" spans="1:4" x14ac:dyDescent="0.25">
      <c r="A45" s="316"/>
      <c r="B45" s="126"/>
      <c r="C45" s="137" t="s">
        <v>198</v>
      </c>
    </row>
    <row r="46" spans="1:4" x14ac:dyDescent="0.25">
      <c r="A46" s="316"/>
      <c r="B46" s="126"/>
      <c r="C46" s="138" t="s">
        <v>199</v>
      </c>
      <c r="D46" s="139" t="s">
        <v>200</v>
      </c>
    </row>
    <row r="47" spans="1:4" x14ac:dyDescent="0.25">
      <c r="A47" s="316"/>
      <c r="B47" s="126"/>
      <c r="C47" s="138" t="s">
        <v>4</v>
      </c>
      <c r="D47" s="139" t="s">
        <v>201</v>
      </c>
    </row>
    <row r="48" spans="1:4" x14ac:dyDescent="0.25">
      <c r="A48" s="316"/>
      <c r="B48" s="126"/>
      <c r="C48" s="138" t="s">
        <v>202</v>
      </c>
      <c r="D48" s="139" t="s">
        <v>203</v>
      </c>
    </row>
    <row r="49" spans="1:4" ht="7.5" customHeight="1" x14ac:dyDescent="0.25">
      <c r="B49" s="131"/>
    </row>
    <row r="50" spans="1:4" x14ac:dyDescent="0.25">
      <c r="A50" s="317" t="s">
        <v>204</v>
      </c>
      <c r="B50" s="317"/>
      <c r="C50" s="317"/>
      <c r="D50" s="140" t="s">
        <v>205</v>
      </c>
    </row>
  </sheetData>
  <mergeCells count="5">
    <mergeCell ref="A1:D1"/>
    <mergeCell ref="A3:A11"/>
    <mergeCell ref="A13:A30"/>
    <mergeCell ref="A32:A48"/>
    <mergeCell ref="A50:C50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28"/>
  <sheetViews>
    <sheetView showGridLines="0" workbookViewId="0"/>
  </sheetViews>
  <sheetFormatPr baseColWidth="10" defaultRowHeight="15" x14ac:dyDescent="0.25"/>
  <cols>
    <col min="1" max="1" width="2.7109375" customWidth="1"/>
    <col min="2" max="2" width="6.7109375" customWidth="1"/>
    <col min="3" max="3" width="2.7109375" customWidth="1"/>
    <col min="4" max="4" width="6.7109375" customWidth="1"/>
    <col min="5" max="5" width="2.7109375" customWidth="1"/>
    <col min="6" max="6" width="6.7109375" customWidth="1"/>
    <col min="7" max="7" width="2.7109375" customWidth="1"/>
    <col min="8" max="8" width="6.7109375" customWidth="1"/>
    <col min="9" max="9" width="2.7109375" customWidth="1"/>
    <col min="10" max="10" width="6.7109375" customWidth="1"/>
    <col min="11" max="11" width="2.7109375" customWidth="1"/>
    <col min="12" max="12" width="6.7109375" customWidth="1"/>
    <col min="18" max="18" width="2.7109375" customWidth="1"/>
  </cols>
  <sheetData>
    <row r="2" spans="2:17" x14ac:dyDescent="0.25">
      <c r="B2" s="321" t="s">
        <v>218</v>
      </c>
      <c r="C2" s="321"/>
      <c r="D2" s="321"/>
      <c r="E2" s="321"/>
      <c r="F2" s="321"/>
      <c r="G2" s="321"/>
      <c r="H2" s="321"/>
      <c r="I2" s="321"/>
      <c r="J2" s="321"/>
      <c r="K2" s="321"/>
      <c r="L2" s="321"/>
      <c r="M2" s="321"/>
      <c r="N2" s="321"/>
      <c r="O2" s="321"/>
      <c r="P2" s="321"/>
      <c r="Q2" s="321"/>
    </row>
    <row r="4" spans="2:17" x14ac:dyDescent="0.25">
      <c r="B4" s="322" t="s">
        <v>219</v>
      </c>
      <c r="D4" s="141" t="s">
        <v>220</v>
      </c>
      <c r="F4" s="142"/>
      <c r="G4" s="142"/>
      <c r="H4" s="142"/>
      <c r="I4" s="142"/>
      <c r="J4" s="142"/>
      <c r="K4" s="142"/>
      <c r="L4" s="142"/>
      <c r="N4" s="143" t="s">
        <v>221</v>
      </c>
      <c r="O4" s="143"/>
      <c r="P4" s="143"/>
      <c r="Q4" s="143"/>
    </row>
    <row r="5" spans="2:17" x14ac:dyDescent="0.25">
      <c r="B5" s="322"/>
      <c r="D5" s="322" t="s">
        <v>222</v>
      </c>
      <c r="F5" s="141" t="s">
        <v>223</v>
      </c>
      <c r="H5" s="142"/>
      <c r="I5" s="142"/>
      <c r="J5" s="142"/>
      <c r="K5" s="142"/>
      <c r="L5" s="142"/>
      <c r="N5" s="143" t="s">
        <v>224</v>
      </c>
      <c r="O5" s="143"/>
      <c r="P5" s="143"/>
      <c r="Q5" s="143"/>
    </row>
    <row r="6" spans="2:17" x14ac:dyDescent="0.25">
      <c r="B6" s="322"/>
      <c r="D6" s="322"/>
      <c r="F6" s="322" t="s">
        <v>225</v>
      </c>
      <c r="H6" s="141"/>
      <c r="J6" s="142"/>
      <c r="K6" s="142"/>
      <c r="L6" s="142"/>
      <c r="N6" s="143"/>
      <c r="O6" s="143"/>
      <c r="P6" s="143"/>
      <c r="Q6" s="143"/>
    </row>
    <row r="7" spans="2:17" x14ac:dyDescent="0.25">
      <c r="B7" s="322"/>
      <c r="D7" s="322"/>
      <c r="F7" s="322"/>
      <c r="H7" s="141" t="s">
        <v>226</v>
      </c>
      <c r="L7" s="142"/>
      <c r="N7" s="143" t="s">
        <v>227</v>
      </c>
      <c r="O7" s="143"/>
      <c r="P7" s="143" t="s">
        <v>228</v>
      </c>
      <c r="Q7" s="143"/>
    </row>
    <row r="8" spans="2:17" x14ac:dyDescent="0.25">
      <c r="B8" s="322"/>
      <c r="D8" s="322"/>
      <c r="F8" s="322"/>
      <c r="H8" s="141"/>
      <c r="N8" s="143" t="s">
        <v>229</v>
      </c>
      <c r="O8" s="143"/>
      <c r="P8" s="143" t="s">
        <v>230</v>
      </c>
      <c r="Q8" s="143"/>
    </row>
    <row r="9" spans="2:17" x14ac:dyDescent="0.25">
      <c r="B9" s="322"/>
      <c r="D9" s="322"/>
      <c r="F9" s="322"/>
      <c r="H9" s="141"/>
      <c r="N9" s="143" t="s">
        <v>231</v>
      </c>
      <c r="O9" s="143"/>
      <c r="P9" s="143" t="s">
        <v>232</v>
      </c>
      <c r="Q9" s="143"/>
    </row>
    <row r="10" spans="2:17" x14ac:dyDescent="0.25">
      <c r="B10" s="322"/>
      <c r="D10" s="322"/>
      <c r="F10" s="322"/>
      <c r="H10" s="322" t="s">
        <v>233</v>
      </c>
      <c r="J10" s="144"/>
      <c r="N10" s="145" t="s">
        <v>234</v>
      </c>
      <c r="O10" s="145"/>
      <c r="P10" s="145" t="s">
        <v>235</v>
      </c>
      <c r="Q10" s="145"/>
    </row>
    <row r="11" spans="2:17" x14ac:dyDescent="0.25">
      <c r="B11" s="322"/>
      <c r="D11" s="322"/>
      <c r="F11" s="322"/>
      <c r="H11" s="322"/>
      <c r="J11" s="144" t="s">
        <v>236</v>
      </c>
      <c r="N11" s="145" t="s">
        <v>237</v>
      </c>
      <c r="O11" s="145"/>
      <c r="P11" s="145" t="s">
        <v>238</v>
      </c>
      <c r="Q11" s="145"/>
    </row>
    <row r="12" spans="2:17" ht="12.75" customHeight="1" x14ac:dyDescent="0.25">
      <c r="B12" s="318" t="s">
        <v>239</v>
      </c>
      <c r="C12" s="142"/>
      <c r="D12" s="322"/>
      <c r="F12" s="322"/>
      <c r="H12" s="322"/>
      <c r="J12" s="141"/>
      <c r="N12" s="145" t="s">
        <v>240</v>
      </c>
      <c r="O12" s="145"/>
      <c r="P12" s="145" t="s">
        <v>241</v>
      </c>
      <c r="Q12" s="145"/>
    </row>
    <row r="13" spans="2:17" ht="20.25" customHeight="1" x14ac:dyDescent="0.25">
      <c r="B13" s="318"/>
      <c r="C13" s="142"/>
      <c r="D13" s="322"/>
      <c r="F13" s="322"/>
      <c r="H13" s="322"/>
      <c r="J13" s="146" t="s">
        <v>242</v>
      </c>
      <c r="L13" s="144" t="s">
        <v>243</v>
      </c>
      <c r="N13" s="323" t="s">
        <v>244</v>
      </c>
      <c r="O13" s="323"/>
      <c r="P13" s="323"/>
      <c r="Q13" s="323"/>
    </row>
    <row r="14" spans="2:17" ht="12.75" customHeight="1" x14ac:dyDescent="0.25">
      <c r="B14" s="318"/>
      <c r="C14" s="142"/>
      <c r="D14" s="322"/>
      <c r="F14" s="322"/>
      <c r="H14" s="322"/>
      <c r="J14" s="147"/>
      <c r="L14" s="146" t="s">
        <v>245</v>
      </c>
    </row>
    <row r="15" spans="2:17" ht="12.75" customHeight="1" x14ac:dyDescent="0.25">
      <c r="B15" s="318"/>
      <c r="C15" s="142"/>
      <c r="D15" s="318" t="s">
        <v>246</v>
      </c>
      <c r="F15" s="318" t="s">
        <v>247</v>
      </c>
      <c r="H15" s="318" t="s">
        <v>248</v>
      </c>
      <c r="J15" s="318" t="s">
        <v>249</v>
      </c>
      <c r="L15" s="318" t="s">
        <v>250</v>
      </c>
      <c r="N15" s="319" t="s">
        <v>251</v>
      </c>
      <c r="O15" s="320" t="s">
        <v>252</v>
      </c>
      <c r="P15" s="320"/>
      <c r="Q15" s="320"/>
    </row>
    <row r="16" spans="2:17" ht="12.75" customHeight="1" x14ac:dyDescent="0.25">
      <c r="B16" s="318"/>
      <c r="C16" s="142"/>
      <c r="D16" s="318"/>
      <c r="F16" s="318"/>
      <c r="H16" s="318"/>
      <c r="J16" s="318"/>
      <c r="L16" s="318"/>
      <c r="N16" s="319"/>
      <c r="O16" s="148" t="s">
        <v>253</v>
      </c>
      <c r="P16" s="143"/>
      <c r="Q16" s="143"/>
    </row>
    <row r="17" spans="2:17" ht="12.75" customHeight="1" x14ac:dyDescent="0.25">
      <c r="B17" s="318"/>
      <c r="C17" s="142"/>
      <c r="D17" s="318"/>
      <c r="F17" s="318"/>
      <c r="H17" s="318"/>
      <c r="J17" s="318"/>
      <c r="L17" s="318"/>
      <c r="N17" s="319"/>
      <c r="O17" s="149" t="s">
        <v>254</v>
      </c>
      <c r="P17" s="143"/>
      <c r="Q17" s="143"/>
    </row>
    <row r="18" spans="2:17" ht="12.75" customHeight="1" x14ac:dyDescent="0.25">
      <c r="B18" s="318"/>
      <c r="C18" s="142"/>
      <c r="D18" s="318"/>
      <c r="F18" s="318"/>
      <c r="H18" s="318"/>
      <c r="J18" s="318"/>
      <c r="L18" s="318"/>
      <c r="N18" s="319"/>
      <c r="O18" s="148" t="s">
        <v>255</v>
      </c>
      <c r="P18" s="143"/>
      <c r="Q18" s="143"/>
    </row>
    <row r="19" spans="2:17" ht="12.75" customHeight="1" x14ac:dyDescent="0.25">
      <c r="B19" s="318"/>
      <c r="C19" s="142"/>
      <c r="D19" s="318"/>
      <c r="F19" s="318"/>
      <c r="H19" s="318"/>
      <c r="J19" s="318"/>
      <c r="L19" s="318"/>
      <c r="N19" s="319"/>
      <c r="O19" s="149" t="s">
        <v>256</v>
      </c>
      <c r="P19" s="143"/>
      <c r="Q19" s="143"/>
    </row>
    <row r="20" spans="2:17" ht="12.75" customHeight="1" x14ac:dyDescent="0.25">
      <c r="B20" s="318"/>
      <c r="C20" s="142"/>
      <c r="D20" s="318"/>
      <c r="F20" s="318"/>
      <c r="H20" s="318"/>
      <c r="J20" s="318"/>
      <c r="L20" s="318"/>
      <c r="N20" s="319"/>
      <c r="O20" s="149" t="s">
        <v>257</v>
      </c>
      <c r="P20" s="143"/>
      <c r="Q20" s="143"/>
    </row>
    <row r="21" spans="2:17" ht="12.75" customHeight="1" x14ac:dyDescent="0.25">
      <c r="B21" s="318"/>
      <c r="C21" s="142"/>
      <c r="D21" s="318"/>
      <c r="F21" s="318"/>
      <c r="H21" s="318"/>
      <c r="J21" s="318"/>
      <c r="L21" s="318"/>
      <c r="N21" s="319"/>
      <c r="O21" s="150" t="s">
        <v>258</v>
      </c>
      <c r="P21" s="143"/>
      <c r="Q21" s="143"/>
    </row>
    <row r="22" spans="2:17" ht="12.75" customHeight="1" x14ac:dyDescent="0.25">
      <c r="B22" s="318"/>
      <c r="C22" s="142"/>
      <c r="D22" s="318"/>
      <c r="F22" s="318"/>
      <c r="H22" s="318"/>
      <c r="J22" s="318"/>
      <c r="L22" s="318"/>
      <c r="N22" s="319"/>
      <c r="O22" s="151" t="s">
        <v>259</v>
      </c>
      <c r="P22" s="145"/>
      <c r="Q22" s="145"/>
    </row>
    <row r="23" spans="2:17" ht="12.75" customHeight="1" x14ac:dyDescent="0.25">
      <c r="B23" s="318"/>
      <c r="C23" s="142"/>
      <c r="D23" s="318"/>
      <c r="F23" s="318"/>
      <c r="H23" s="318"/>
      <c r="J23" s="318"/>
      <c r="L23" s="318"/>
      <c r="N23" s="319"/>
      <c r="O23" s="152" t="s">
        <v>260</v>
      </c>
      <c r="P23" s="145"/>
      <c r="Q23" s="145"/>
    </row>
    <row r="24" spans="2:17" ht="12.75" customHeight="1" x14ac:dyDescent="0.25">
      <c r="B24" s="318"/>
      <c r="C24" s="142"/>
      <c r="D24" s="318"/>
      <c r="F24" s="318"/>
      <c r="H24" s="318"/>
      <c r="J24" s="318"/>
      <c r="L24" s="318"/>
      <c r="N24" s="319"/>
      <c r="O24" s="152" t="s">
        <v>261</v>
      </c>
      <c r="P24" s="145"/>
      <c r="Q24" s="145"/>
    </row>
    <row r="25" spans="2:17" ht="12.75" customHeight="1" x14ac:dyDescent="0.25">
      <c r="B25" s="318"/>
      <c r="C25" s="142"/>
      <c r="D25" s="318"/>
      <c r="F25" s="318"/>
      <c r="H25" s="318"/>
      <c r="J25" s="318"/>
      <c r="L25" s="318"/>
      <c r="N25" s="319"/>
      <c r="O25" s="151" t="s">
        <v>262</v>
      </c>
      <c r="P25" s="145"/>
      <c r="Q25" s="145"/>
    </row>
    <row r="26" spans="2:17" x14ac:dyDescent="0.25">
      <c r="B26" s="318"/>
      <c r="D26" s="318"/>
      <c r="F26" s="318"/>
      <c r="H26" s="318"/>
      <c r="J26" s="318"/>
      <c r="L26" s="318"/>
      <c r="N26" s="319"/>
      <c r="O26" s="153" t="s">
        <v>263</v>
      </c>
      <c r="P26" s="145"/>
      <c r="Q26" s="145"/>
    </row>
    <row r="27" spans="2:17" x14ac:dyDescent="0.25">
      <c r="B27" s="318"/>
      <c r="D27" s="318"/>
      <c r="F27" s="318"/>
      <c r="H27" s="318"/>
      <c r="J27" s="318"/>
      <c r="L27" s="318"/>
      <c r="N27" s="319"/>
      <c r="O27" s="151" t="s">
        <v>264</v>
      </c>
      <c r="P27" s="145"/>
      <c r="Q27" s="145"/>
    </row>
    <row r="28" spans="2:17" x14ac:dyDescent="0.25">
      <c r="B28" s="318"/>
      <c r="D28" s="318"/>
      <c r="F28" s="318"/>
      <c r="H28" s="318"/>
      <c r="J28" s="318"/>
      <c r="L28" s="318"/>
      <c r="N28" s="319"/>
      <c r="O28" s="151" t="s">
        <v>265</v>
      </c>
      <c r="P28" s="145"/>
      <c r="Q28" s="145"/>
    </row>
  </sheetData>
  <mergeCells count="14">
    <mergeCell ref="J15:J28"/>
    <mergeCell ref="L15:L28"/>
    <mergeCell ref="N15:N28"/>
    <mergeCell ref="O15:Q15"/>
    <mergeCell ref="B2:Q2"/>
    <mergeCell ref="B4:B11"/>
    <mergeCell ref="D5:D14"/>
    <mergeCell ref="F6:F14"/>
    <mergeCell ref="H10:H14"/>
    <mergeCell ref="B12:B28"/>
    <mergeCell ref="N13:Q13"/>
    <mergeCell ref="D15:D28"/>
    <mergeCell ref="F15:F28"/>
    <mergeCell ref="H15:H28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52"/>
  <sheetViews>
    <sheetView showGridLines="0" workbookViewId="0"/>
  </sheetViews>
  <sheetFormatPr baseColWidth="10" defaultRowHeight="12.75" x14ac:dyDescent="0.2"/>
  <cols>
    <col min="1" max="1" width="1.42578125" style="35" customWidth="1"/>
    <col min="2" max="2" width="2.42578125" style="35" customWidth="1"/>
    <col min="3" max="3" width="5.7109375" style="35" customWidth="1"/>
    <col min="4" max="7" width="11.42578125" style="35"/>
    <col min="8" max="8" width="2.42578125" style="35" customWidth="1"/>
    <col min="9" max="9" width="1.28515625" style="35" customWidth="1"/>
    <col min="10" max="11" width="11.42578125" style="35"/>
    <col min="12" max="16" width="3.140625" style="35" customWidth="1"/>
    <col min="17" max="249" width="11.42578125" style="35"/>
    <col min="250" max="250" width="2.42578125" style="35" customWidth="1"/>
    <col min="251" max="251" width="3.28515625" style="35" customWidth="1"/>
    <col min="252" max="252" width="5.7109375" style="35" customWidth="1"/>
    <col min="253" max="262" width="11.42578125" style="35"/>
    <col min="263" max="263" width="10.42578125" style="35" customWidth="1"/>
    <col min="264" max="264" width="2.7109375" style="35" customWidth="1"/>
    <col min="265" max="265" width="2.42578125" style="35" customWidth="1"/>
    <col min="266" max="267" width="11.42578125" style="35"/>
    <col min="268" max="272" width="3.140625" style="35" customWidth="1"/>
    <col min="273" max="505" width="11.42578125" style="35"/>
    <col min="506" max="506" width="2.42578125" style="35" customWidth="1"/>
    <col min="507" max="507" width="3.28515625" style="35" customWidth="1"/>
    <col min="508" max="508" width="5.7109375" style="35" customWidth="1"/>
    <col min="509" max="518" width="11.42578125" style="35"/>
    <col min="519" max="519" width="10.42578125" style="35" customWidth="1"/>
    <col min="520" max="520" width="2.7109375" style="35" customWidth="1"/>
    <col min="521" max="521" width="2.42578125" style="35" customWidth="1"/>
    <col min="522" max="523" width="11.42578125" style="35"/>
    <col min="524" max="528" width="3.140625" style="35" customWidth="1"/>
    <col min="529" max="761" width="11.42578125" style="35"/>
    <col min="762" max="762" width="2.42578125" style="35" customWidth="1"/>
    <col min="763" max="763" width="3.28515625" style="35" customWidth="1"/>
    <col min="764" max="764" width="5.7109375" style="35" customWidth="1"/>
    <col min="765" max="774" width="11.42578125" style="35"/>
    <col min="775" max="775" width="10.42578125" style="35" customWidth="1"/>
    <col min="776" max="776" width="2.7109375" style="35" customWidth="1"/>
    <col min="777" max="777" width="2.42578125" style="35" customWidth="1"/>
    <col min="778" max="779" width="11.42578125" style="35"/>
    <col min="780" max="784" width="3.140625" style="35" customWidth="1"/>
    <col min="785" max="1017" width="11.42578125" style="35"/>
    <col min="1018" max="1018" width="2.42578125" style="35" customWidth="1"/>
    <col min="1019" max="1019" width="3.28515625" style="35" customWidth="1"/>
    <col min="1020" max="1020" width="5.7109375" style="35" customWidth="1"/>
    <col min="1021" max="1030" width="11.42578125" style="35"/>
    <col min="1031" max="1031" width="10.42578125" style="35" customWidth="1"/>
    <col min="1032" max="1032" width="2.7109375" style="35" customWidth="1"/>
    <col min="1033" max="1033" width="2.42578125" style="35" customWidth="1"/>
    <col min="1034" max="1035" width="11.42578125" style="35"/>
    <col min="1036" max="1040" width="3.140625" style="35" customWidth="1"/>
    <col min="1041" max="1273" width="11.42578125" style="35"/>
    <col min="1274" max="1274" width="2.42578125" style="35" customWidth="1"/>
    <col min="1275" max="1275" width="3.28515625" style="35" customWidth="1"/>
    <col min="1276" max="1276" width="5.7109375" style="35" customWidth="1"/>
    <col min="1277" max="1286" width="11.42578125" style="35"/>
    <col min="1287" max="1287" width="10.42578125" style="35" customWidth="1"/>
    <col min="1288" max="1288" width="2.7109375" style="35" customWidth="1"/>
    <col min="1289" max="1289" width="2.42578125" style="35" customWidth="1"/>
    <col min="1290" max="1291" width="11.42578125" style="35"/>
    <col min="1292" max="1296" width="3.140625" style="35" customWidth="1"/>
    <col min="1297" max="1529" width="11.42578125" style="35"/>
    <col min="1530" max="1530" width="2.42578125" style="35" customWidth="1"/>
    <col min="1531" max="1531" width="3.28515625" style="35" customWidth="1"/>
    <col min="1532" max="1532" width="5.7109375" style="35" customWidth="1"/>
    <col min="1533" max="1542" width="11.42578125" style="35"/>
    <col min="1543" max="1543" width="10.42578125" style="35" customWidth="1"/>
    <col min="1544" max="1544" width="2.7109375" style="35" customWidth="1"/>
    <col min="1545" max="1545" width="2.42578125" style="35" customWidth="1"/>
    <col min="1546" max="1547" width="11.42578125" style="35"/>
    <col min="1548" max="1552" width="3.140625" style="35" customWidth="1"/>
    <col min="1553" max="1785" width="11.42578125" style="35"/>
    <col min="1786" max="1786" width="2.42578125" style="35" customWidth="1"/>
    <col min="1787" max="1787" width="3.28515625" style="35" customWidth="1"/>
    <col min="1788" max="1788" width="5.7109375" style="35" customWidth="1"/>
    <col min="1789" max="1798" width="11.42578125" style="35"/>
    <col min="1799" max="1799" width="10.42578125" style="35" customWidth="1"/>
    <col min="1800" max="1800" width="2.7109375" style="35" customWidth="1"/>
    <col min="1801" max="1801" width="2.42578125" style="35" customWidth="1"/>
    <col min="1802" max="1803" width="11.42578125" style="35"/>
    <col min="1804" max="1808" width="3.140625" style="35" customWidth="1"/>
    <col min="1809" max="2041" width="11.42578125" style="35"/>
    <col min="2042" max="2042" width="2.42578125" style="35" customWidth="1"/>
    <col min="2043" max="2043" width="3.28515625" style="35" customWidth="1"/>
    <col min="2044" max="2044" width="5.7109375" style="35" customWidth="1"/>
    <col min="2045" max="2054" width="11.42578125" style="35"/>
    <col min="2055" max="2055" width="10.42578125" style="35" customWidth="1"/>
    <col min="2056" max="2056" width="2.7109375" style="35" customWidth="1"/>
    <col min="2057" max="2057" width="2.42578125" style="35" customWidth="1"/>
    <col min="2058" max="2059" width="11.42578125" style="35"/>
    <col min="2060" max="2064" width="3.140625" style="35" customWidth="1"/>
    <col min="2065" max="2297" width="11.42578125" style="35"/>
    <col min="2298" max="2298" width="2.42578125" style="35" customWidth="1"/>
    <col min="2299" max="2299" width="3.28515625" style="35" customWidth="1"/>
    <col min="2300" max="2300" width="5.7109375" style="35" customWidth="1"/>
    <col min="2301" max="2310" width="11.42578125" style="35"/>
    <col min="2311" max="2311" width="10.42578125" style="35" customWidth="1"/>
    <col min="2312" max="2312" width="2.7109375" style="35" customWidth="1"/>
    <col min="2313" max="2313" width="2.42578125" style="35" customWidth="1"/>
    <col min="2314" max="2315" width="11.42578125" style="35"/>
    <col min="2316" max="2320" width="3.140625" style="35" customWidth="1"/>
    <col min="2321" max="2553" width="11.42578125" style="35"/>
    <col min="2554" max="2554" width="2.42578125" style="35" customWidth="1"/>
    <col min="2555" max="2555" width="3.28515625" style="35" customWidth="1"/>
    <col min="2556" max="2556" width="5.7109375" style="35" customWidth="1"/>
    <col min="2557" max="2566" width="11.42578125" style="35"/>
    <col min="2567" max="2567" width="10.42578125" style="35" customWidth="1"/>
    <col min="2568" max="2568" width="2.7109375" style="35" customWidth="1"/>
    <col min="2569" max="2569" width="2.42578125" style="35" customWidth="1"/>
    <col min="2570" max="2571" width="11.42578125" style="35"/>
    <col min="2572" max="2576" width="3.140625" style="35" customWidth="1"/>
    <col min="2577" max="2809" width="11.42578125" style="35"/>
    <col min="2810" max="2810" width="2.42578125" style="35" customWidth="1"/>
    <col min="2811" max="2811" width="3.28515625" style="35" customWidth="1"/>
    <col min="2812" max="2812" width="5.7109375" style="35" customWidth="1"/>
    <col min="2813" max="2822" width="11.42578125" style="35"/>
    <col min="2823" max="2823" width="10.42578125" style="35" customWidth="1"/>
    <col min="2824" max="2824" width="2.7109375" style="35" customWidth="1"/>
    <col min="2825" max="2825" width="2.42578125" style="35" customWidth="1"/>
    <col min="2826" max="2827" width="11.42578125" style="35"/>
    <col min="2828" max="2832" width="3.140625" style="35" customWidth="1"/>
    <col min="2833" max="3065" width="11.42578125" style="35"/>
    <col min="3066" max="3066" width="2.42578125" style="35" customWidth="1"/>
    <col min="3067" max="3067" width="3.28515625" style="35" customWidth="1"/>
    <col min="3068" max="3068" width="5.7109375" style="35" customWidth="1"/>
    <col min="3069" max="3078" width="11.42578125" style="35"/>
    <col min="3079" max="3079" width="10.42578125" style="35" customWidth="1"/>
    <col min="3080" max="3080" width="2.7109375" style="35" customWidth="1"/>
    <col min="3081" max="3081" width="2.42578125" style="35" customWidth="1"/>
    <col min="3082" max="3083" width="11.42578125" style="35"/>
    <col min="3084" max="3088" width="3.140625" style="35" customWidth="1"/>
    <col min="3089" max="3321" width="11.42578125" style="35"/>
    <col min="3322" max="3322" width="2.42578125" style="35" customWidth="1"/>
    <col min="3323" max="3323" width="3.28515625" style="35" customWidth="1"/>
    <col min="3324" max="3324" width="5.7109375" style="35" customWidth="1"/>
    <col min="3325" max="3334" width="11.42578125" style="35"/>
    <col min="3335" max="3335" width="10.42578125" style="35" customWidth="1"/>
    <col min="3336" max="3336" width="2.7109375" style="35" customWidth="1"/>
    <col min="3337" max="3337" width="2.42578125" style="35" customWidth="1"/>
    <col min="3338" max="3339" width="11.42578125" style="35"/>
    <col min="3340" max="3344" width="3.140625" style="35" customWidth="1"/>
    <col min="3345" max="3577" width="11.42578125" style="35"/>
    <col min="3578" max="3578" width="2.42578125" style="35" customWidth="1"/>
    <col min="3579" max="3579" width="3.28515625" style="35" customWidth="1"/>
    <col min="3580" max="3580" width="5.7109375" style="35" customWidth="1"/>
    <col min="3581" max="3590" width="11.42578125" style="35"/>
    <col min="3591" max="3591" width="10.42578125" style="35" customWidth="1"/>
    <col min="3592" max="3592" width="2.7109375" style="35" customWidth="1"/>
    <col min="3593" max="3593" width="2.42578125" style="35" customWidth="1"/>
    <col min="3594" max="3595" width="11.42578125" style="35"/>
    <col min="3596" max="3600" width="3.140625" style="35" customWidth="1"/>
    <col min="3601" max="3833" width="11.42578125" style="35"/>
    <col min="3834" max="3834" width="2.42578125" style="35" customWidth="1"/>
    <col min="3835" max="3835" width="3.28515625" style="35" customWidth="1"/>
    <col min="3836" max="3836" width="5.7109375" style="35" customWidth="1"/>
    <col min="3837" max="3846" width="11.42578125" style="35"/>
    <col min="3847" max="3847" width="10.42578125" style="35" customWidth="1"/>
    <col min="3848" max="3848" width="2.7109375" style="35" customWidth="1"/>
    <col min="3849" max="3849" width="2.42578125" style="35" customWidth="1"/>
    <col min="3850" max="3851" width="11.42578125" style="35"/>
    <col min="3852" max="3856" width="3.140625" style="35" customWidth="1"/>
    <col min="3857" max="4089" width="11.42578125" style="35"/>
    <col min="4090" max="4090" width="2.42578125" style="35" customWidth="1"/>
    <col min="4091" max="4091" width="3.28515625" style="35" customWidth="1"/>
    <col min="4092" max="4092" width="5.7109375" style="35" customWidth="1"/>
    <col min="4093" max="4102" width="11.42578125" style="35"/>
    <col min="4103" max="4103" width="10.42578125" style="35" customWidth="1"/>
    <col min="4104" max="4104" width="2.7109375" style="35" customWidth="1"/>
    <col min="4105" max="4105" width="2.42578125" style="35" customWidth="1"/>
    <col min="4106" max="4107" width="11.42578125" style="35"/>
    <col min="4108" max="4112" width="3.140625" style="35" customWidth="1"/>
    <col min="4113" max="4345" width="11.42578125" style="35"/>
    <col min="4346" max="4346" width="2.42578125" style="35" customWidth="1"/>
    <col min="4347" max="4347" width="3.28515625" style="35" customWidth="1"/>
    <col min="4348" max="4348" width="5.7109375" style="35" customWidth="1"/>
    <col min="4349" max="4358" width="11.42578125" style="35"/>
    <col min="4359" max="4359" width="10.42578125" style="35" customWidth="1"/>
    <col min="4360" max="4360" width="2.7109375" style="35" customWidth="1"/>
    <col min="4361" max="4361" width="2.42578125" style="35" customWidth="1"/>
    <col min="4362" max="4363" width="11.42578125" style="35"/>
    <col min="4364" max="4368" width="3.140625" style="35" customWidth="1"/>
    <col min="4369" max="4601" width="11.42578125" style="35"/>
    <col min="4602" max="4602" width="2.42578125" style="35" customWidth="1"/>
    <col min="4603" max="4603" width="3.28515625" style="35" customWidth="1"/>
    <col min="4604" max="4604" width="5.7109375" style="35" customWidth="1"/>
    <col min="4605" max="4614" width="11.42578125" style="35"/>
    <col min="4615" max="4615" width="10.42578125" style="35" customWidth="1"/>
    <col min="4616" max="4616" width="2.7109375" style="35" customWidth="1"/>
    <col min="4617" max="4617" width="2.42578125" style="35" customWidth="1"/>
    <col min="4618" max="4619" width="11.42578125" style="35"/>
    <col min="4620" max="4624" width="3.140625" style="35" customWidth="1"/>
    <col min="4625" max="4857" width="11.42578125" style="35"/>
    <col min="4858" max="4858" width="2.42578125" style="35" customWidth="1"/>
    <col min="4859" max="4859" width="3.28515625" style="35" customWidth="1"/>
    <col min="4860" max="4860" width="5.7109375" style="35" customWidth="1"/>
    <col min="4861" max="4870" width="11.42578125" style="35"/>
    <col min="4871" max="4871" width="10.42578125" style="35" customWidth="1"/>
    <col min="4872" max="4872" width="2.7109375" style="35" customWidth="1"/>
    <col min="4873" max="4873" width="2.42578125" style="35" customWidth="1"/>
    <col min="4874" max="4875" width="11.42578125" style="35"/>
    <col min="4876" max="4880" width="3.140625" style="35" customWidth="1"/>
    <col min="4881" max="5113" width="11.42578125" style="35"/>
    <col min="5114" max="5114" width="2.42578125" style="35" customWidth="1"/>
    <col min="5115" max="5115" width="3.28515625" style="35" customWidth="1"/>
    <col min="5116" max="5116" width="5.7109375" style="35" customWidth="1"/>
    <col min="5117" max="5126" width="11.42578125" style="35"/>
    <col min="5127" max="5127" width="10.42578125" style="35" customWidth="1"/>
    <col min="5128" max="5128" width="2.7109375" style="35" customWidth="1"/>
    <col min="5129" max="5129" width="2.42578125" style="35" customWidth="1"/>
    <col min="5130" max="5131" width="11.42578125" style="35"/>
    <col min="5132" max="5136" width="3.140625" style="35" customWidth="1"/>
    <col min="5137" max="5369" width="11.42578125" style="35"/>
    <col min="5370" max="5370" width="2.42578125" style="35" customWidth="1"/>
    <col min="5371" max="5371" width="3.28515625" style="35" customWidth="1"/>
    <col min="5372" max="5372" width="5.7109375" style="35" customWidth="1"/>
    <col min="5373" max="5382" width="11.42578125" style="35"/>
    <col min="5383" max="5383" width="10.42578125" style="35" customWidth="1"/>
    <col min="5384" max="5384" width="2.7109375" style="35" customWidth="1"/>
    <col min="5385" max="5385" width="2.42578125" style="35" customWidth="1"/>
    <col min="5386" max="5387" width="11.42578125" style="35"/>
    <col min="5388" max="5392" width="3.140625" style="35" customWidth="1"/>
    <col min="5393" max="5625" width="11.42578125" style="35"/>
    <col min="5626" max="5626" width="2.42578125" style="35" customWidth="1"/>
    <col min="5627" max="5627" width="3.28515625" style="35" customWidth="1"/>
    <col min="5628" max="5628" width="5.7109375" style="35" customWidth="1"/>
    <col min="5629" max="5638" width="11.42578125" style="35"/>
    <col min="5639" max="5639" width="10.42578125" style="35" customWidth="1"/>
    <col min="5640" max="5640" width="2.7109375" style="35" customWidth="1"/>
    <col min="5641" max="5641" width="2.42578125" style="35" customWidth="1"/>
    <col min="5642" max="5643" width="11.42578125" style="35"/>
    <col min="5644" max="5648" width="3.140625" style="35" customWidth="1"/>
    <col min="5649" max="5881" width="11.42578125" style="35"/>
    <col min="5882" max="5882" width="2.42578125" style="35" customWidth="1"/>
    <col min="5883" max="5883" width="3.28515625" style="35" customWidth="1"/>
    <col min="5884" max="5884" width="5.7109375" style="35" customWidth="1"/>
    <col min="5885" max="5894" width="11.42578125" style="35"/>
    <col min="5895" max="5895" width="10.42578125" style="35" customWidth="1"/>
    <col min="5896" max="5896" width="2.7109375" style="35" customWidth="1"/>
    <col min="5897" max="5897" width="2.42578125" style="35" customWidth="1"/>
    <col min="5898" max="5899" width="11.42578125" style="35"/>
    <col min="5900" max="5904" width="3.140625" style="35" customWidth="1"/>
    <col min="5905" max="6137" width="11.42578125" style="35"/>
    <col min="6138" max="6138" width="2.42578125" style="35" customWidth="1"/>
    <col min="6139" max="6139" width="3.28515625" style="35" customWidth="1"/>
    <col min="6140" max="6140" width="5.7109375" style="35" customWidth="1"/>
    <col min="6141" max="6150" width="11.42578125" style="35"/>
    <col min="6151" max="6151" width="10.42578125" style="35" customWidth="1"/>
    <col min="6152" max="6152" width="2.7109375" style="35" customWidth="1"/>
    <col min="6153" max="6153" width="2.42578125" style="35" customWidth="1"/>
    <col min="6154" max="6155" width="11.42578125" style="35"/>
    <col min="6156" max="6160" width="3.140625" style="35" customWidth="1"/>
    <col min="6161" max="6393" width="11.42578125" style="35"/>
    <col min="6394" max="6394" width="2.42578125" style="35" customWidth="1"/>
    <col min="6395" max="6395" width="3.28515625" style="35" customWidth="1"/>
    <col min="6396" max="6396" width="5.7109375" style="35" customWidth="1"/>
    <col min="6397" max="6406" width="11.42578125" style="35"/>
    <col min="6407" max="6407" width="10.42578125" style="35" customWidth="1"/>
    <col min="6408" max="6408" width="2.7109375" style="35" customWidth="1"/>
    <col min="6409" max="6409" width="2.42578125" style="35" customWidth="1"/>
    <col min="6410" max="6411" width="11.42578125" style="35"/>
    <col min="6412" max="6416" width="3.140625" style="35" customWidth="1"/>
    <col min="6417" max="6649" width="11.42578125" style="35"/>
    <col min="6650" max="6650" width="2.42578125" style="35" customWidth="1"/>
    <col min="6651" max="6651" width="3.28515625" style="35" customWidth="1"/>
    <col min="6652" max="6652" width="5.7109375" style="35" customWidth="1"/>
    <col min="6653" max="6662" width="11.42578125" style="35"/>
    <col min="6663" max="6663" width="10.42578125" style="35" customWidth="1"/>
    <col min="6664" max="6664" width="2.7109375" style="35" customWidth="1"/>
    <col min="6665" max="6665" width="2.42578125" style="35" customWidth="1"/>
    <col min="6666" max="6667" width="11.42578125" style="35"/>
    <col min="6668" max="6672" width="3.140625" style="35" customWidth="1"/>
    <col min="6673" max="6905" width="11.42578125" style="35"/>
    <col min="6906" max="6906" width="2.42578125" style="35" customWidth="1"/>
    <col min="6907" max="6907" width="3.28515625" style="35" customWidth="1"/>
    <col min="6908" max="6908" width="5.7109375" style="35" customWidth="1"/>
    <col min="6909" max="6918" width="11.42578125" style="35"/>
    <col min="6919" max="6919" width="10.42578125" style="35" customWidth="1"/>
    <col min="6920" max="6920" width="2.7109375" style="35" customWidth="1"/>
    <col min="6921" max="6921" width="2.42578125" style="35" customWidth="1"/>
    <col min="6922" max="6923" width="11.42578125" style="35"/>
    <col min="6924" max="6928" width="3.140625" style="35" customWidth="1"/>
    <col min="6929" max="7161" width="11.42578125" style="35"/>
    <col min="7162" max="7162" width="2.42578125" style="35" customWidth="1"/>
    <col min="7163" max="7163" width="3.28515625" style="35" customWidth="1"/>
    <col min="7164" max="7164" width="5.7109375" style="35" customWidth="1"/>
    <col min="7165" max="7174" width="11.42578125" style="35"/>
    <col min="7175" max="7175" width="10.42578125" style="35" customWidth="1"/>
    <col min="7176" max="7176" width="2.7109375" style="35" customWidth="1"/>
    <col min="7177" max="7177" width="2.42578125" style="35" customWidth="1"/>
    <col min="7178" max="7179" width="11.42578125" style="35"/>
    <col min="7180" max="7184" width="3.140625" style="35" customWidth="1"/>
    <col min="7185" max="7417" width="11.42578125" style="35"/>
    <col min="7418" max="7418" width="2.42578125" style="35" customWidth="1"/>
    <col min="7419" max="7419" width="3.28515625" style="35" customWidth="1"/>
    <col min="7420" max="7420" width="5.7109375" style="35" customWidth="1"/>
    <col min="7421" max="7430" width="11.42578125" style="35"/>
    <col min="7431" max="7431" width="10.42578125" style="35" customWidth="1"/>
    <col min="7432" max="7432" width="2.7109375" style="35" customWidth="1"/>
    <col min="7433" max="7433" width="2.42578125" style="35" customWidth="1"/>
    <col min="7434" max="7435" width="11.42578125" style="35"/>
    <col min="7436" max="7440" width="3.140625" style="35" customWidth="1"/>
    <col min="7441" max="7673" width="11.42578125" style="35"/>
    <col min="7674" max="7674" width="2.42578125" style="35" customWidth="1"/>
    <col min="7675" max="7675" width="3.28515625" style="35" customWidth="1"/>
    <col min="7676" max="7676" width="5.7109375" style="35" customWidth="1"/>
    <col min="7677" max="7686" width="11.42578125" style="35"/>
    <col min="7687" max="7687" width="10.42578125" style="35" customWidth="1"/>
    <col min="7688" max="7688" width="2.7109375" style="35" customWidth="1"/>
    <col min="7689" max="7689" width="2.42578125" style="35" customWidth="1"/>
    <col min="7690" max="7691" width="11.42578125" style="35"/>
    <col min="7692" max="7696" width="3.140625" style="35" customWidth="1"/>
    <col min="7697" max="7929" width="11.42578125" style="35"/>
    <col min="7930" max="7930" width="2.42578125" style="35" customWidth="1"/>
    <col min="7931" max="7931" width="3.28515625" style="35" customWidth="1"/>
    <col min="7932" max="7932" width="5.7109375" style="35" customWidth="1"/>
    <col min="7933" max="7942" width="11.42578125" style="35"/>
    <col min="7943" max="7943" width="10.42578125" style="35" customWidth="1"/>
    <col min="7944" max="7944" width="2.7109375" style="35" customWidth="1"/>
    <col min="7945" max="7945" width="2.42578125" style="35" customWidth="1"/>
    <col min="7946" max="7947" width="11.42578125" style="35"/>
    <col min="7948" max="7952" width="3.140625" style="35" customWidth="1"/>
    <col min="7953" max="8185" width="11.42578125" style="35"/>
    <col min="8186" max="8186" width="2.42578125" style="35" customWidth="1"/>
    <col min="8187" max="8187" width="3.28515625" style="35" customWidth="1"/>
    <col min="8188" max="8188" width="5.7109375" style="35" customWidth="1"/>
    <col min="8189" max="8198" width="11.42578125" style="35"/>
    <col min="8199" max="8199" width="10.42578125" style="35" customWidth="1"/>
    <col min="8200" max="8200" width="2.7109375" style="35" customWidth="1"/>
    <col min="8201" max="8201" width="2.42578125" style="35" customWidth="1"/>
    <col min="8202" max="8203" width="11.42578125" style="35"/>
    <col min="8204" max="8208" width="3.140625" style="35" customWidth="1"/>
    <col min="8209" max="8441" width="11.42578125" style="35"/>
    <col min="8442" max="8442" width="2.42578125" style="35" customWidth="1"/>
    <col min="8443" max="8443" width="3.28515625" style="35" customWidth="1"/>
    <col min="8444" max="8444" width="5.7109375" style="35" customWidth="1"/>
    <col min="8445" max="8454" width="11.42578125" style="35"/>
    <col min="8455" max="8455" width="10.42578125" style="35" customWidth="1"/>
    <col min="8456" max="8456" width="2.7109375" style="35" customWidth="1"/>
    <col min="8457" max="8457" width="2.42578125" style="35" customWidth="1"/>
    <col min="8458" max="8459" width="11.42578125" style="35"/>
    <col min="8460" max="8464" width="3.140625" style="35" customWidth="1"/>
    <col min="8465" max="8697" width="11.42578125" style="35"/>
    <col min="8698" max="8698" width="2.42578125" style="35" customWidth="1"/>
    <col min="8699" max="8699" width="3.28515625" style="35" customWidth="1"/>
    <col min="8700" max="8700" width="5.7109375" style="35" customWidth="1"/>
    <col min="8701" max="8710" width="11.42578125" style="35"/>
    <col min="8711" max="8711" width="10.42578125" style="35" customWidth="1"/>
    <col min="8712" max="8712" width="2.7109375" style="35" customWidth="1"/>
    <col min="8713" max="8713" width="2.42578125" style="35" customWidth="1"/>
    <col min="8714" max="8715" width="11.42578125" style="35"/>
    <col min="8716" max="8720" width="3.140625" style="35" customWidth="1"/>
    <col min="8721" max="8953" width="11.42578125" style="35"/>
    <col min="8954" max="8954" width="2.42578125" style="35" customWidth="1"/>
    <col min="8955" max="8955" width="3.28515625" style="35" customWidth="1"/>
    <col min="8956" max="8956" width="5.7109375" style="35" customWidth="1"/>
    <col min="8957" max="8966" width="11.42578125" style="35"/>
    <col min="8967" max="8967" width="10.42578125" style="35" customWidth="1"/>
    <col min="8968" max="8968" width="2.7109375" style="35" customWidth="1"/>
    <col min="8969" max="8969" width="2.42578125" style="35" customWidth="1"/>
    <col min="8970" max="8971" width="11.42578125" style="35"/>
    <col min="8972" max="8976" width="3.140625" style="35" customWidth="1"/>
    <col min="8977" max="9209" width="11.42578125" style="35"/>
    <col min="9210" max="9210" width="2.42578125" style="35" customWidth="1"/>
    <col min="9211" max="9211" width="3.28515625" style="35" customWidth="1"/>
    <col min="9212" max="9212" width="5.7109375" style="35" customWidth="1"/>
    <col min="9213" max="9222" width="11.42578125" style="35"/>
    <col min="9223" max="9223" width="10.42578125" style="35" customWidth="1"/>
    <col min="9224" max="9224" width="2.7109375" style="35" customWidth="1"/>
    <col min="9225" max="9225" width="2.42578125" style="35" customWidth="1"/>
    <col min="9226" max="9227" width="11.42578125" style="35"/>
    <col min="9228" max="9232" width="3.140625" style="35" customWidth="1"/>
    <col min="9233" max="9465" width="11.42578125" style="35"/>
    <col min="9466" max="9466" width="2.42578125" style="35" customWidth="1"/>
    <col min="9467" max="9467" width="3.28515625" style="35" customWidth="1"/>
    <col min="9468" max="9468" width="5.7109375" style="35" customWidth="1"/>
    <col min="9469" max="9478" width="11.42578125" style="35"/>
    <col min="9479" max="9479" width="10.42578125" style="35" customWidth="1"/>
    <col min="9480" max="9480" width="2.7109375" style="35" customWidth="1"/>
    <col min="9481" max="9481" width="2.42578125" style="35" customWidth="1"/>
    <col min="9482" max="9483" width="11.42578125" style="35"/>
    <col min="9484" max="9488" width="3.140625" style="35" customWidth="1"/>
    <col min="9489" max="9721" width="11.42578125" style="35"/>
    <col min="9722" max="9722" width="2.42578125" style="35" customWidth="1"/>
    <col min="9723" max="9723" width="3.28515625" style="35" customWidth="1"/>
    <col min="9724" max="9724" width="5.7109375" style="35" customWidth="1"/>
    <col min="9725" max="9734" width="11.42578125" style="35"/>
    <col min="9735" max="9735" width="10.42578125" style="35" customWidth="1"/>
    <col min="9736" max="9736" width="2.7109375" style="35" customWidth="1"/>
    <col min="9737" max="9737" width="2.42578125" style="35" customWidth="1"/>
    <col min="9738" max="9739" width="11.42578125" style="35"/>
    <col min="9740" max="9744" width="3.140625" style="35" customWidth="1"/>
    <col min="9745" max="9977" width="11.42578125" style="35"/>
    <col min="9978" max="9978" width="2.42578125" style="35" customWidth="1"/>
    <col min="9979" max="9979" width="3.28515625" style="35" customWidth="1"/>
    <col min="9980" max="9980" width="5.7109375" style="35" customWidth="1"/>
    <col min="9981" max="9990" width="11.42578125" style="35"/>
    <col min="9991" max="9991" width="10.42578125" style="35" customWidth="1"/>
    <col min="9992" max="9992" width="2.7109375" style="35" customWidth="1"/>
    <col min="9993" max="9993" width="2.42578125" style="35" customWidth="1"/>
    <col min="9994" max="9995" width="11.42578125" style="35"/>
    <col min="9996" max="10000" width="3.140625" style="35" customWidth="1"/>
    <col min="10001" max="10233" width="11.42578125" style="35"/>
    <col min="10234" max="10234" width="2.42578125" style="35" customWidth="1"/>
    <col min="10235" max="10235" width="3.28515625" style="35" customWidth="1"/>
    <col min="10236" max="10236" width="5.7109375" style="35" customWidth="1"/>
    <col min="10237" max="10246" width="11.42578125" style="35"/>
    <col min="10247" max="10247" width="10.42578125" style="35" customWidth="1"/>
    <col min="10248" max="10248" width="2.7109375" style="35" customWidth="1"/>
    <col min="10249" max="10249" width="2.42578125" style="35" customWidth="1"/>
    <col min="10250" max="10251" width="11.42578125" style="35"/>
    <col min="10252" max="10256" width="3.140625" style="35" customWidth="1"/>
    <col min="10257" max="10489" width="11.42578125" style="35"/>
    <col min="10490" max="10490" width="2.42578125" style="35" customWidth="1"/>
    <col min="10491" max="10491" width="3.28515625" style="35" customWidth="1"/>
    <col min="10492" max="10492" width="5.7109375" style="35" customWidth="1"/>
    <col min="10493" max="10502" width="11.42578125" style="35"/>
    <col min="10503" max="10503" width="10.42578125" style="35" customWidth="1"/>
    <col min="10504" max="10504" width="2.7109375" style="35" customWidth="1"/>
    <col min="10505" max="10505" width="2.42578125" style="35" customWidth="1"/>
    <col min="10506" max="10507" width="11.42578125" style="35"/>
    <col min="10508" max="10512" width="3.140625" style="35" customWidth="1"/>
    <col min="10513" max="10745" width="11.42578125" style="35"/>
    <col min="10746" max="10746" width="2.42578125" style="35" customWidth="1"/>
    <col min="10747" max="10747" width="3.28515625" style="35" customWidth="1"/>
    <col min="10748" max="10748" width="5.7109375" style="35" customWidth="1"/>
    <col min="10749" max="10758" width="11.42578125" style="35"/>
    <col min="10759" max="10759" width="10.42578125" style="35" customWidth="1"/>
    <col min="10760" max="10760" width="2.7109375" style="35" customWidth="1"/>
    <col min="10761" max="10761" width="2.42578125" style="35" customWidth="1"/>
    <col min="10762" max="10763" width="11.42578125" style="35"/>
    <col min="10764" max="10768" width="3.140625" style="35" customWidth="1"/>
    <col min="10769" max="11001" width="11.42578125" style="35"/>
    <col min="11002" max="11002" width="2.42578125" style="35" customWidth="1"/>
    <col min="11003" max="11003" width="3.28515625" style="35" customWidth="1"/>
    <col min="11004" max="11004" width="5.7109375" style="35" customWidth="1"/>
    <col min="11005" max="11014" width="11.42578125" style="35"/>
    <col min="11015" max="11015" width="10.42578125" style="35" customWidth="1"/>
    <col min="11016" max="11016" width="2.7109375" style="35" customWidth="1"/>
    <col min="11017" max="11017" width="2.42578125" style="35" customWidth="1"/>
    <col min="11018" max="11019" width="11.42578125" style="35"/>
    <col min="11020" max="11024" width="3.140625" style="35" customWidth="1"/>
    <col min="11025" max="11257" width="11.42578125" style="35"/>
    <col min="11258" max="11258" width="2.42578125" style="35" customWidth="1"/>
    <col min="11259" max="11259" width="3.28515625" style="35" customWidth="1"/>
    <col min="11260" max="11260" width="5.7109375" style="35" customWidth="1"/>
    <col min="11261" max="11270" width="11.42578125" style="35"/>
    <col min="11271" max="11271" width="10.42578125" style="35" customWidth="1"/>
    <col min="11272" max="11272" width="2.7109375" style="35" customWidth="1"/>
    <col min="11273" max="11273" width="2.42578125" style="35" customWidth="1"/>
    <col min="11274" max="11275" width="11.42578125" style="35"/>
    <col min="11276" max="11280" width="3.140625" style="35" customWidth="1"/>
    <col min="11281" max="11513" width="11.42578125" style="35"/>
    <col min="11514" max="11514" width="2.42578125" style="35" customWidth="1"/>
    <col min="11515" max="11515" width="3.28515625" style="35" customWidth="1"/>
    <col min="11516" max="11516" width="5.7109375" style="35" customWidth="1"/>
    <col min="11517" max="11526" width="11.42578125" style="35"/>
    <col min="11527" max="11527" width="10.42578125" style="35" customWidth="1"/>
    <col min="11528" max="11528" width="2.7109375" style="35" customWidth="1"/>
    <col min="11529" max="11529" width="2.42578125" style="35" customWidth="1"/>
    <col min="11530" max="11531" width="11.42578125" style="35"/>
    <col min="11532" max="11536" width="3.140625" style="35" customWidth="1"/>
    <col min="11537" max="11769" width="11.42578125" style="35"/>
    <col min="11770" max="11770" width="2.42578125" style="35" customWidth="1"/>
    <col min="11771" max="11771" width="3.28515625" style="35" customWidth="1"/>
    <col min="11772" max="11772" width="5.7109375" style="35" customWidth="1"/>
    <col min="11773" max="11782" width="11.42578125" style="35"/>
    <col min="11783" max="11783" width="10.42578125" style="35" customWidth="1"/>
    <col min="11784" max="11784" width="2.7109375" style="35" customWidth="1"/>
    <col min="11785" max="11785" width="2.42578125" style="35" customWidth="1"/>
    <col min="11786" max="11787" width="11.42578125" style="35"/>
    <col min="11788" max="11792" width="3.140625" style="35" customWidth="1"/>
    <col min="11793" max="12025" width="11.42578125" style="35"/>
    <col min="12026" max="12026" width="2.42578125" style="35" customWidth="1"/>
    <col min="12027" max="12027" width="3.28515625" style="35" customWidth="1"/>
    <col min="12028" max="12028" width="5.7109375" style="35" customWidth="1"/>
    <col min="12029" max="12038" width="11.42578125" style="35"/>
    <col min="12039" max="12039" width="10.42578125" style="35" customWidth="1"/>
    <col min="12040" max="12040" width="2.7109375" style="35" customWidth="1"/>
    <col min="12041" max="12041" width="2.42578125" style="35" customWidth="1"/>
    <col min="12042" max="12043" width="11.42578125" style="35"/>
    <col min="12044" max="12048" width="3.140625" style="35" customWidth="1"/>
    <col min="12049" max="12281" width="11.42578125" style="35"/>
    <col min="12282" max="12282" width="2.42578125" style="35" customWidth="1"/>
    <col min="12283" max="12283" width="3.28515625" style="35" customWidth="1"/>
    <col min="12284" max="12284" width="5.7109375" style="35" customWidth="1"/>
    <col min="12285" max="12294" width="11.42578125" style="35"/>
    <col min="12295" max="12295" width="10.42578125" style="35" customWidth="1"/>
    <col min="12296" max="12296" width="2.7109375" style="35" customWidth="1"/>
    <col min="12297" max="12297" width="2.42578125" style="35" customWidth="1"/>
    <col min="12298" max="12299" width="11.42578125" style="35"/>
    <col min="12300" max="12304" width="3.140625" style="35" customWidth="1"/>
    <col min="12305" max="12537" width="11.42578125" style="35"/>
    <col min="12538" max="12538" width="2.42578125" style="35" customWidth="1"/>
    <col min="12539" max="12539" width="3.28515625" style="35" customWidth="1"/>
    <col min="12540" max="12540" width="5.7109375" style="35" customWidth="1"/>
    <col min="12541" max="12550" width="11.42578125" style="35"/>
    <col min="12551" max="12551" width="10.42578125" style="35" customWidth="1"/>
    <col min="12552" max="12552" width="2.7109375" style="35" customWidth="1"/>
    <col min="12553" max="12553" width="2.42578125" style="35" customWidth="1"/>
    <col min="12554" max="12555" width="11.42578125" style="35"/>
    <col min="12556" max="12560" width="3.140625" style="35" customWidth="1"/>
    <col min="12561" max="12793" width="11.42578125" style="35"/>
    <col min="12794" max="12794" width="2.42578125" style="35" customWidth="1"/>
    <col min="12795" max="12795" width="3.28515625" style="35" customWidth="1"/>
    <col min="12796" max="12796" width="5.7109375" style="35" customWidth="1"/>
    <col min="12797" max="12806" width="11.42578125" style="35"/>
    <col min="12807" max="12807" width="10.42578125" style="35" customWidth="1"/>
    <col min="12808" max="12808" width="2.7109375" style="35" customWidth="1"/>
    <col min="12809" max="12809" width="2.42578125" style="35" customWidth="1"/>
    <col min="12810" max="12811" width="11.42578125" style="35"/>
    <col min="12812" max="12816" width="3.140625" style="35" customWidth="1"/>
    <col min="12817" max="13049" width="11.42578125" style="35"/>
    <col min="13050" max="13050" width="2.42578125" style="35" customWidth="1"/>
    <col min="13051" max="13051" width="3.28515625" style="35" customWidth="1"/>
    <col min="13052" max="13052" width="5.7109375" style="35" customWidth="1"/>
    <col min="13053" max="13062" width="11.42578125" style="35"/>
    <col min="13063" max="13063" width="10.42578125" style="35" customWidth="1"/>
    <col min="13064" max="13064" width="2.7109375" style="35" customWidth="1"/>
    <col min="13065" max="13065" width="2.42578125" style="35" customWidth="1"/>
    <col min="13066" max="13067" width="11.42578125" style="35"/>
    <col min="13068" max="13072" width="3.140625" style="35" customWidth="1"/>
    <col min="13073" max="13305" width="11.42578125" style="35"/>
    <col min="13306" max="13306" width="2.42578125" style="35" customWidth="1"/>
    <col min="13307" max="13307" width="3.28515625" style="35" customWidth="1"/>
    <col min="13308" max="13308" width="5.7109375" style="35" customWidth="1"/>
    <col min="13309" max="13318" width="11.42578125" style="35"/>
    <col min="13319" max="13319" width="10.42578125" style="35" customWidth="1"/>
    <col min="13320" max="13320" width="2.7109375" style="35" customWidth="1"/>
    <col min="13321" max="13321" width="2.42578125" style="35" customWidth="1"/>
    <col min="13322" max="13323" width="11.42578125" style="35"/>
    <col min="13324" max="13328" width="3.140625" style="35" customWidth="1"/>
    <col min="13329" max="13561" width="11.42578125" style="35"/>
    <col min="13562" max="13562" width="2.42578125" style="35" customWidth="1"/>
    <col min="13563" max="13563" width="3.28515625" style="35" customWidth="1"/>
    <col min="13564" max="13564" width="5.7109375" style="35" customWidth="1"/>
    <col min="13565" max="13574" width="11.42578125" style="35"/>
    <col min="13575" max="13575" width="10.42578125" style="35" customWidth="1"/>
    <col min="13576" max="13576" width="2.7109375" style="35" customWidth="1"/>
    <col min="13577" max="13577" width="2.42578125" style="35" customWidth="1"/>
    <col min="13578" max="13579" width="11.42578125" style="35"/>
    <col min="13580" max="13584" width="3.140625" style="35" customWidth="1"/>
    <col min="13585" max="13817" width="11.42578125" style="35"/>
    <col min="13818" max="13818" width="2.42578125" style="35" customWidth="1"/>
    <col min="13819" max="13819" width="3.28515625" style="35" customWidth="1"/>
    <col min="13820" max="13820" width="5.7109375" style="35" customWidth="1"/>
    <col min="13821" max="13830" width="11.42578125" style="35"/>
    <col min="13831" max="13831" width="10.42578125" style="35" customWidth="1"/>
    <col min="13832" max="13832" width="2.7109375" style="35" customWidth="1"/>
    <col min="13833" max="13833" width="2.42578125" style="35" customWidth="1"/>
    <col min="13834" max="13835" width="11.42578125" style="35"/>
    <col min="13836" max="13840" width="3.140625" style="35" customWidth="1"/>
    <col min="13841" max="14073" width="11.42578125" style="35"/>
    <col min="14074" max="14074" width="2.42578125" style="35" customWidth="1"/>
    <col min="14075" max="14075" width="3.28515625" style="35" customWidth="1"/>
    <col min="14076" max="14076" width="5.7109375" style="35" customWidth="1"/>
    <col min="14077" max="14086" width="11.42578125" style="35"/>
    <col min="14087" max="14087" width="10.42578125" style="35" customWidth="1"/>
    <col min="14088" max="14088" width="2.7109375" style="35" customWidth="1"/>
    <col min="14089" max="14089" width="2.42578125" style="35" customWidth="1"/>
    <col min="14090" max="14091" width="11.42578125" style="35"/>
    <col min="14092" max="14096" width="3.140625" style="35" customWidth="1"/>
    <col min="14097" max="14329" width="11.42578125" style="35"/>
    <col min="14330" max="14330" width="2.42578125" style="35" customWidth="1"/>
    <col min="14331" max="14331" width="3.28515625" style="35" customWidth="1"/>
    <col min="14332" max="14332" width="5.7109375" style="35" customWidth="1"/>
    <col min="14333" max="14342" width="11.42578125" style="35"/>
    <col min="14343" max="14343" width="10.42578125" style="35" customWidth="1"/>
    <col min="14344" max="14344" width="2.7109375" style="35" customWidth="1"/>
    <col min="14345" max="14345" width="2.42578125" style="35" customWidth="1"/>
    <col min="14346" max="14347" width="11.42578125" style="35"/>
    <col min="14348" max="14352" width="3.140625" style="35" customWidth="1"/>
    <col min="14353" max="14585" width="11.42578125" style="35"/>
    <col min="14586" max="14586" width="2.42578125" style="35" customWidth="1"/>
    <col min="14587" max="14587" width="3.28515625" style="35" customWidth="1"/>
    <col min="14588" max="14588" width="5.7109375" style="35" customWidth="1"/>
    <col min="14589" max="14598" width="11.42578125" style="35"/>
    <col min="14599" max="14599" width="10.42578125" style="35" customWidth="1"/>
    <col min="14600" max="14600" width="2.7109375" style="35" customWidth="1"/>
    <col min="14601" max="14601" width="2.42578125" style="35" customWidth="1"/>
    <col min="14602" max="14603" width="11.42578125" style="35"/>
    <col min="14604" max="14608" width="3.140625" style="35" customWidth="1"/>
    <col min="14609" max="14841" width="11.42578125" style="35"/>
    <col min="14842" max="14842" width="2.42578125" style="35" customWidth="1"/>
    <col min="14843" max="14843" width="3.28515625" style="35" customWidth="1"/>
    <col min="14844" max="14844" width="5.7109375" style="35" customWidth="1"/>
    <col min="14845" max="14854" width="11.42578125" style="35"/>
    <col min="14855" max="14855" width="10.42578125" style="35" customWidth="1"/>
    <col min="14856" max="14856" width="2.7109375" style="35" customWidth="1"/>
    <col min="14857" max="14857" width="2.42578125" style="35" customWidth="1"/>
    <col min="14858" max="14859" width="11.42578125" style="35"/>
    <col min="14860" max="14864" width="3.140625" style="35" customWidth="1"/>
    <col min="14865" max="15097" width="11.42578125" style="35"/>
    <col min="15098" max="15098" width="2.42578125" style="35" customWidth="1"/>
    <col min="15099" max="15099" width="3.28515625" style="35" customWidth="1"/>
    <col min="15100" max="15100" width="5.7109375" style="35" customWidth="1"/>
    <col min="15101" max="15110" width="11.42578125" style="35"/>
    <col min="15111" max="15111" width="10.42578125" style="35" customWidth="1"/>
    <col min="15112" max="15112" width="2.7109375" style="35" customWidth="1"/>
    <col min="15113" max="15113" width="2.42578125" style="35" customWidth="1"/>
    <col min="15114" max="15115" width="11.42578125" style="35"/>
    <col min="15116" max="15120" width="3.140625" style="35" customWidth="1"/>
    <col min="15121" max="15353" width="11.42578125" style="35"/>
    <col min="15354" max="15354" width="2.42578125" style="35" customWidth="1"/>
    <col min="15355" max="15355" width="3.28515625" style="35" customWidth="1"/>
    <col min="15356" max="15356" width="5.7109375" style="35" customWidth="1"/>
    <col min="15357" max="15366" width="11.42578125" style="35"/>
    <col min="15367" max="15367" width="10.42578125" style="35" customWidth="1"/>
    <col min="15368" max="15368" width="2.7109375" style="35" customWidth="1"/>
    <col min="15369" max="15369" width="2.42578125" style="35" customWidth="1"/>
    <col min="15370" max="15371" width="11.42578125" style="35"/>
    <col min="15372" max="15376" width="3.140625" style="35" customWidth="1"/>
    <col min="15377" max="15609" width="11.42578125" style="35"/>
    <col min="15610" max="15610" width="2.42578125" style="35" customWidth="1"/>
    <col min="15611" max="15611" width="3.28515625" style="35" customWidth="1"/>
    <col min="15612" max="15612" width="5.7109375" style="35" customWidth="1"/>
    <col min="15613" max="15622" width="11.42578125" style="35"/>
    <col min="15623" max="15623" width="10.42578125" style="35" customWidth="1"/>
    <col min="15624" max="15624" width="2.7109375" style="35" customWidth="1"/>
    <col min="15625" max="15625" width="2.42578125" style="35" customWidth="1"/>
    <col min="15626" max="15627" width="11.42578125" style="35"/>
    <col min="15628" max="15632" width="3.140625" style="35" customWidth="1"/>
    <col min="15633" max="15865" width="11.42578125" style="35"/>
    <col min="15866" max="15866" width="2.42578125" style="35" customWidth="1"/>
    <col min="15867" max="15867" width="3.28515625" style="35" customWidth="1"/>
    <col min="15868" max="15868" width="5.7109375" style="35" customWidth="1"/>
    <col min="15869" max="15878" width="11.42578125" style="35"/>
    <col min="15879" max="15879" width="10.42578125" style="35" customWidth="1"/>
    <col min="15880" max="15880" width="2.7109375" style="35" customWidth="1"/>
    <col min="15881" max="15881" width="2.42578125" style="35" customWidth="1"/>
    <col min="15882" max="15883" width="11.42578125" style="35"/>
    <col min="15884" max="15888" width="3.140625" style="35" customWidth="1"/>
    <col min="15889" max="16121" width="11.42578125" style="35"/>
    <col min="16122" max="16122" width="2.42578125" style="35" customWidth="1"/>
    <col min="16123" max="16123" width="3.28515625" style="35" customWidth="1"/>
    <col min="16124" max="16124" width="5.7109375" style="35" customWidth="1"/>
    <col min="16125" max="16134" width="11.42578125" style="35"/>
    <col min="16135" max="16135" width="10.42578125" style="35" customWidth="1"/>
    <col min="16136" max="16136" width="2.7109375" style="35" customWidth="1"/>
    <col min="16137" max="16137" width="2.42578125" style="35" customWidth="1"/>
    <col min="16138" max="16139" width="11.42578125" style="35"/>
    <col min="16140" max="16144" width="3.140625" style="35" customWidth="1"/>
    <col min="16145" max="16384" width="11.42578125" style="35"/>
  </cols>
  <sheetData>
    <row r="1" spans="2:9" ht="3" customHeight="1" x14ac:dyDescent="0.2">
      <c r="I1" s="35" t="s">
        <v>266</v>
      </c>
    </row>
    <row r="2" spans="2:9" ht="38.25" customHeight="1" x14ac:dyDescent="0.2">
      <c r="B2" s="324" t="s">
        <v>267</v>
      </c>
      <c r="C2" s="325"/>
      <c r="D2" s="325"/>
      <c r="E2" s="325"/>
      <c r="F2" s="325"/>
      <c r="G2" s="325"/>
      <c r="H2" s="326"/>
    </row>
    <row r="3" spans="2:9" x14ac:dyDescent="0.2">
      <c r="B3" s="154"/>
      <c r="C3" s="41"/>
      <c r="D3" s="41"/>
      <c r="E3" s="41"/>
      <c r="F3" s="41"/>
      <c r="G3" s="41"/>
      <c r="H3" s="155"/>
    </row>
    <row r="4" spans="2:9" x14ac:dyDescent="0.2">
      <c r="B4" s="154"/>
      <c r="C4" s="41"/>
      <c r="D4" s="41"/>
      <c r="E4" s="41"/>
      <c r="F4" s="41"/>
      <c r="G4" s="41"/>
      <c r="H4" s="155"/>
    </row>
    <row r="5" spans="2:9" x14ac:dyDescent="0.2">
      <c r="B5" s="154"/>
      <c r="C5" s="41"/>
      <c r="D5" s="41"/>
      <c r="E5" s="41"/>
      <c r="F5" s="41"/>
      <c r="G5" s="41"/>
      <c r="H5" s="155"/>
    </row>
    <row r="6" spans="2:9" x14ac:dyDescent="0.2">
      <c r="B6" s="154"/>
      <c r="C6" s="41"/>
      <c r="D6" s="41"/>
      <c r="E6" s="41"/>
      <c r="F6" s="41"/>
      <c r="G6" s="41"/>
      <c r="H6" s="155"/>
    </row>
    <row r="7" spans="2:9" ht="13.5" thickBot="1" x14ac:dyDescent="0.25">
      <c r="B7" s="154"/>
      <c r="C7" s="41"/>
      <c r="D7" s="41"/>
      <c r="E7" s="41"/>
      <c r="F7" s="41"/>
      <c r="G7" s="41"/>
      <c r="H7" s="155"/>
    </row>
    <row r="8" spans="2:9" ht="13.5" thickTop="1" x14ac:dyDescent="0.2">
      <c r="B8" s="154"/>
      <c r="C8" s="41"/>
      <c r="D8" s="156"/>
      <c r="E8" s="156"/>
      <c r="F8" s="156"/>
      <c r="G8" s="41"/>
      <c r="H8" s="155"/>
    </row>
    <row r="9" spans="2:9" x14ac:dyDescent="0.2">
      <c r="B9" s="154"/>
      <c r="C9" s="41"/>
      <c r="D9" s="41"/>
      <c r="E9" s="41"/>
      <c r="F9" s="41"/>
      <c r="G9" s="41"/>
      <c r="H9" s="155"/>
    </row>
    <row r="10" spans="2:9" x14ac:dyDescent="0.2">
      <c r="B10" s="154"/>
      <c r="C10" s="41"/>
      <c r="D10" s="41"/>
      <c r="E10" s="41"/>
      <c r="F10" s="41"/>
      <c r="G10" s="41"/>
      <c r="H10" s="155"/>
    </row>
    <row r="11" spans="2:9" x14ac:dyDescent="0.2">
      <c r="B11" s="154"/>
      <c r="C11" s="41"/>
      <c r="D11" s="41"/>
      <c r="E11" s="41"/>
      <c r="F11" s="41"/>
      <c r="G11" s="41"/>
      <c r="H11" s="155"/>
    </row>
    <row r="12" spans="2:9" x14ac:dyDescent="0.2">
      <c r="B12" s="154"/>
      <c r="C12" s="41"/>
      <c r="D12" s="41"/>
      <c r="E12" s="41"/>
      <c r="F12" s="41"/>
      <c r="G12" s="41"/>
      <c r="H12" s="155"/>
    </row>
    <row r="13" spans="2:9" x14ac:dyDescent="0.2">
      <c r="B13" s="154"/>
      <c r="C13" s="41"/>
      <c r="D13" s="41"/>
      <c r="E13" s="41"/>
      <c r="F13" s="41"/>
      <c r="G13" s="41"/>
      <c r="H13" s="155"/>
    </row>
    <row r="14" spans="2:9" x14ac:dyDescent="0.2">
      <c r="B14" s="154"/>
      <c r="C14" s="41"/>
      <c r="D14" s="41"/>
      <c r="E14" s="41"/>
      <c r="F14" s="41"/>
      <c r="G14" s="41"/>
      <c r="H14" s="155"/>
    </row>
    <row r="15" spans="2:9" x14ac:dyDescent="0.2">
      <c r="B15" s="154"/>
      <c r="C15" s="41"/>
      <c r="D15" s="41"/>
      <c r="E15" s="41"/>
      <c r="F15" s="41"/>
      <c r="G15" s="41"/>
      <c r="H15" s="155"/>
    </row>
    <row r="16" spans="2:9" x14ac:dyDescent="0.2">
      <c r="B16" s="154"/>
      <c r="C16" s="41"/>
      <c r="D16" s="41"/>
      <c r="E16" s="41"/>
      <c r="F16" s="41"/>
      <c r="G16" s="41"/>
      <c r="H16" s="155"/>
    </row>
    <row r="17" spans="2:8" x14ac:dyDescent="0.2">
      <c r="B17" s="154"/>
      <c r="C17" s="41"/>
      <c r="D17" s="41"/>
      <c r="E17" s="41"/>
      <c r="F17" s="41"/>
      <c r="G17" s="41"/>
      <c r="H17" s="155"/>
    </row>
    <row r="18" spans="2:8" x14ac:dyDescent="0.2">
      <c r="B18" s="154"/>
      <c r="C18" s="41"/>
      <c r="D18" s="41"/>
      <c r="E18" s="41"/>
      <c r="F18" s="41"/>
      <c r="G18" s="41"/>
      <c r="H18" s="155"/>
    </row>
    <row r="19" spans="2:8" x14ac:dyDescent="0.2">
      <c r="B19" s="154"/>
      <c r="C19" s="41"/>
      <c r="D19" s="41"/>
      <c r="E19" s="41"/>
      <c r="F19" s="41"/>
      <c r="G19" s="41"/>
      <c r="H19" s="155"/>
    </row>
    <row r="20" spans="2:8" x14ac:dyDescent="0.2">
      <c r="B20" s="154"/>
      <c r="C20" s="41"/>
      <c r="D20" s="41"/>
      <c r="E20" s="41"/>
      <c r="F20" s="41"/>
      <c r="G20" s="41"/>
      <c r="H20" s="155"/>
    </row>
    <row r="21" spans="2:8" x14ac:dyDescent="0.2">
      <c r="B21" s="154"/>
      <c r="C21" s="41"/>
      <c r="D21" s="41"/>
      <c r="E21" s="41"/>
      <c r="F21" s="41"/>
      <c r="G21" s="41"/>
      <c r="H21" s="155"/>
    </row>
    <row r="22" spans="2:8" x14ac:dyDescent="0.2">
      <c r="B22" s="154"/>
      <c r="C22" s="41"/>
      <c r="D22" s="41"/>
      <c r="E22" s="41"/>
      <c r="F22" s="41"/>
      <c r="G22" s="41"/>
      <c r="H22" s="155"/>
    </row>
    <row r="23" spans="2:8" x14ac:dyDescent="0.2">
      <c r="B23" s="154"/>
      <c r="C23" s="41"/>
      <c r="D23" s="41"/>
      <c r="E23" s="41"/>
      <c r="F23" s="41"/>
      <c r="G23" s="41"/>
      <c r="H23" s="155"/>
    </row>
    <row r="24" spans="2:8" x14ac:dyDescent="0.2">
      <c r="B24" s="154"/>
      <c r="C24" s="41"/>
      <c r="D24" s="41"/>
      <c r="E24" s="41"/>
      <c r="F24" s="41"/>
      <c r="G24" s="41"/>
      <c r="H24" s="155"/>
    </row>
    <row r="25" spans="2:8" x14ac:dyDescent="0.2">
      <c r="B25" s="154"/>
      <c r="C25" s="41"/>
      <c r="D25" s="157"/>
      <c r="E25" s="158" t="s">
        <v>84</v>
      </c>
      <c r="F25" s="41"/>
      <c r="G25" s="41"/>
      <c r="H25" s="155"/>
    </row>
    <row r="26" spans="2:8" x14ac:dyDescent="0.2">
      <c r="B26" s="154"/>
      <c r="C26" s="41"/>
      <c r="D26" s="41"/>
      <c r="E26" s="327" t="s">
        <v>83</v>
      </c>
      <c r="F26" s="41"/>
      <c r="G26" s="41"/>
      <c r="H26" s="155"/>
    </row>
    <row r="27" spans="2:8" x14ac:dyDescent="0.2">
      <c r="B27" s="154"/>
      <c r="C27" s="41"/>
      <c r="D27" s="41"/>
      <c r="E27" s="327"/>
      <c r="F27" s="41"/>
      <c r="G27" s="41"/>
      <c r="H27" s="155"/>
    </row>
    <row r="28" spans="2:8" x14ac:dyDescent="0.2">
      <c r="B28" s="154"/>
      <c r="C28" s="41"/>
      <c r="D28" s="41"/>
      <c r="E28" s="41"/>
      <c r="F28" s="41"/>
      <c r="G28" s="41"/>
      <c r="H28" s="155"/>
    </row>
    <row r="29" spans="2:8" x14ac:dyDescent="0.2">
      <c r="B29" s="154"/>
      <c r="C29" s="41"/>
      <c r="D29" s="41"/>
      <c r="E29" s="41"/>
      <c r="F29" s="41"/>
      <c r="G29" s="41"/>
      <c r="H29" s="155"/>
    </row>
    <row r="30" spans="2:8" x14ac:dyDescent="0.2">
      <c r="B30" s="154"/>
      <c r="C30" s="41"/>
      <c r="D30" s="41"/>
      <c r="E30" s="41"/>
      <c r="F30" s="41"/>
      <c r="G30" s="41"/>
      <c r="H30" s="155"/>
    </row>
    <row r="31" spans="2:8" x14ac:dyDescent="0.2">
      <c r="B31" s="154"/>
      <c r="C31" s="41"/>
      <c r="D31" s="41"/>
      <c r="E31" s="41"/>
      <c r="F31" s="41"/>
      <c r="G31" s="41"/>
      <c r="H31" s="155"/>
    </row>
    <row r="32" spans="2:8" x14ac:dyDescent="0.2">
      <c r="B32" s="154"/>
      <c r="C32" s="41"/>
      <c r="D32" s="41"/>
      <c r="E32" s="41"/>
      <c r="F32" s="41"/>
      <c r="G32" s="41"/>
      <c r="H32" s="155"/>
    </row>
    <row r="33" spans="2:8" x14ac:dyDescent="0.2">
      <c r="B33" s="154"/>
      <c r="C33" s="41"/>
      <c r="D33" s="41"/>
      <c r="E33" s="41"/>
      <c r="F33" s="41"/>
      <c r="G33" s="41"/>
      <c r="H33" s="155"/>
    </row>
    <row r="34" spans="2:8" x14ac:dyDescent="0.2">
      <c r="B34" s="154"/>
      <c r="C34" s="41"/>
      <c r="D34" s="41"/>
      <c r="E34" s="41"/>
      <c r="F34" s="41"/>
      <c r="G34" s="41"/>
      <c r="H34" s="155"/>
    </row>
    <row r="35" spans="2:8" x14ac:dyDescent="0.2">
      <c r="B35" s="154"/>
      <c r="C35" s="41"/>
      <c r="D35" s="41"/>
      <c r="E35" s="41"/>
      <c r="F35" s="41"/>
      <c r="G35" s="41"/>
      <c r="H35" s="155"/>
    </row>
    <row r="36" spans="2:8" x14ac:dyDescent="0.2">
      <c r="B36" s="154"/>
      <c r="C36" s="41"/>
      <c r="D36" s="41"/>
      <c r="E36" s="41"/>
      <c r="F36" s="41"/>
      <c r="G36" s="41"/>
      <c r="H36" s="155"/>
    </row>
    <row r="37" spans="2:8" x14ac:dyDescent="0.2">
      <c r="B37" s="154"/>
      <c r="C37" s="41"/>
      <c r="D37" s="41"/>
      <c r="E37" s="41"/>
      <c r="F37" s="41"/>
      <c r="G37" s="41"/>
      <c r="H37" s="155"/>
    </row>
    <row r="38" spans="2:8" x14ac:dyDescent="0.2">
      <c r="B38" s="154"/>
      <c r="C38" s="41"/>
      <c r="D38" s="159" t="s">
        <v>268</v>
      </c>
      <c r="E38" s="41"/>
      <c r="F38" s="41"/>
      <c r="G38" s="41"/>
      <c r="H38" s="155"/>
    </row>
    <row r="39" spans="2:8" x14ac:dyDescent="0.2">
      <c r="B39" s="154"/>
      <c r="C39" s="41"/>
      <c r="D39" s="159" t="s">
        <v>269</v>
      </c>
      <c r="E39" s="41"/>
      <c r="F39" s="41"/>
      <c r="G39" s="41"/>
      <c r="H39" s="155"/>
    </row>
    <row r="40" spans="2:8" x14ac:dyDescent="0.2">
      <c r="B40" s="154"/>
      <c r="C40" s="41"/>
      <c r="D40" s="41"/>
      <c r="E40" s="41"/>
      <c r="F40" s="41"/>
      <c r="G40" s="41"/>
      <c r="H40" s="155"/>
    </row>
    <row r="41" spans="2:8" x14ac:dyDescent="0.2">
      <c r="B41" s="154"/>
      <c r="C41" s="41"/>
      <c r="D41" s="41"/>
      <c r="E41" s="41"/>
      <c r="F41" s="41"/>
      <c r="G41" s="41"/>
      <c r="H41" s="155"/>
    </row>
    <row r="42" spans="2:8" x14ac:dyDescent="0.2">
      <c r="B42" s="154"/>
      <c r="C42" s="41"/>
      <c r="D42" s="41"/>
      <c r="E42" s="41"/>
      <c r="F42" s="41"/>
      <c r="G42" s="41"/>
      <c r="H42" s="155"/>
    </row>
    <row r="43" spans="2:8" x14ac:dyDescent="0.2">
      <c r="B43" s="154"/>
      <c r="C43" s="41"/>
      <c r="D43" s="41"/>
      <c r="E43" s="41"/>
      <c r="F43" s="41"/>
      <c r="G43" s="41"/>
      <c r="H43" s="155"/>
    </row>
    <row r="44" spans="2:8" x14ac:dyDescent="0.2">
      <c r="B44" s="154"/>
      <c r="C44" s="41"/>
      <c r="D44" s="41"/>
      <c r="E44" s="41"/>
      <c r="F44" s="41"/>
      <c r="G44" s="41"/>
      <c r="H44" s="155"/>
    </row>
    <row r="45" spans="2:8" ht="13.5" thickBot="1" x14ac:dyDescent="0.25">
      <c r="B45" s="154"/>
      <c r="C45" s="41"/>
      <c r="D45" s="160"/>
      <c r="E45" s="41"/>
      <c r="F45" s="158"/>
      <c r="G45" s="41"/>
      <c r="H45" s="155"/>
    </row>
    <row r="46" spans="2:8" x14ac:dyDescent="0.2">
      <c r="B46" s="154"/>
      <c r="C46" s="41"/>
      <c r="D46" s="161"/>
      <c r="E46" s="162"/>
      <c r="F46" s="163"/>
      <c r="G46" s="163"/>
      <c r="H46" s="155"/>
    </row>
    <row r="47" spans="2:8" x14ac:dyDescent="0.2">
      <c r="B47" s="154"/>
      <c r="C47" s="41"/>
      <c r="D47" s="164"/>
      <c r="E47" s="41"/>
      <c r="F47" s="41"/>
      <c r="G47" s="41"/>
      <c r="H47" s="155"/>
    </row>
    <row r="48" spans="2:8" x14ac:dyDescent="0.2">
      <c r="B48" s="154"/>
      <c r="C48" s="41"/>
      <c r="D48" s="164"/>
      <c r="E48" s="41"/>
      <c r="F48" s="41"/>
      <c r="G48" s="41"/>
      <c r="H48" s="155"/>
    </row>
    <row r="49" spans="2:8" x14ac:dyDescent="0.2">
      <c r="B49" s="154"/>
      <c r="C49" s="41"/>
      <c r="D49" s="41"/>
      <c r="E49" s="41"/>
      <c r="F49" s="41"/>
      <c r="G49" s="41"/>
      <c r="H49" s="155"/>
    </row>
    <row r="50" spans="2:8" x14ac:dyDescent="0.2">
      <c r="B50" s="154"/>
      <c r="C50" s="41"/>
      <c r="D50" s="41"/>
      <c r="E50" s="41"/>
      <c r="F50" s="41"/>
      <c r="G50" s="41"/>
      <c r="H50" s="155"/>
    </row>
    <row r="51" spans="2:8" ht="9" customHeight="1" thickBot="1" x14ac:dyDescent="0.25">
      <c r="B51" s="165"/>
      <c r="C51" s="166"/>
      <c r="D51" s="166"/>
      <c r="E51" s="166"/>
      <c r="F51" s="166"/>
      <c r="G51" s="166"/>
      <c r="H51" s="167"/>
    </row>
    <row r="52" spans="2:8" ht="3.75" customHeight="1" thickTop="1" x14ac:dyDescent="0.2"/>
  </sheetData>
  <mergeCells count="2">
    <mergeCell ref="B2:H2"/>
    <mergeCell ref="E26:E27"/>
  </mergeCells>
  <pageMargins left="0.78740157499999996" right="0.78740157499999996" top="0.984251969" bottom="0.984251969" header="0.4921259845" footer="0.4921259845"/>
  <pageSetup paperSize="9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4"/>
  <sheetViews>
    <sheetView showGridLines="0" workbookViewId="0"/>
  </sheetViews>
  <sheetFormatPr baseColWidth="10" defaultRowHeight="15" x14ac:dyDescent="0.25"/>
  <cols>
    <col min="1" max="1" width="4.5703125" customWidth="1"/>
    <col min="3" max="3" width="45.7109375" customWidth="1"/>
    <col min="4" max="4" width="13.7109375" customWidth="1"/>
    <col min="5" max="5" width="14.5703125" customWidth="1"/>
    <col min="6" max="6" width="6.140625" customWidth="1"/>
  </cols>
  <sheetData>
    <row r="1" spans="2:6" ht="15.75" thickBot="1" x14ac:dyDescent="0.3"/>
    <row r="2" spans="2:6" ht="32.25" thickBot="1" x14ac:dyDescent="0.3">
      <c r="B2" s="168" t="s">
        <v>270</v>
      </c>
      <c r="C2" s="169" t="s">
        <v>271</v>
      </c>
      <c r="D2" s="169" t="s">
        <v>272</v>
      </c>
      <c r="E2" s="170" t="s">
        <v>273</v>
      </c>
      <c r="F2" s="27"/>
    </row>
    <row r="3" spans="2:6" ht="16.5" thickBot="1" x14ac:dyDescent="0.3">
      <c r="B3" s="171">
        <v>1</v>
      </c>
      <c r="C3" s="172" t="s">
        <v>274</v>
      </c>
      <c r="D3" s="173">
        <v>0.84</v>
      </c>
      <c r="E3" s="174" t="s">
        <v>83</v>
      </c>
      <c r="F3" s="27"/>
    </row>
    <row r="4" spans="2:6" ht="16.5" thickBot="1" x14ac:dyDescent="0.3">
      <c r="B4" s="175">
        <v>2</v>
      </c>
      <c r="C4" s="172" t="s">
        <v>275</v>
      </c>
      <c r="D4" s="173">
        <v>0.6</v>
      </c>
      <c r="E4" s="174" t="s">
        <v>83</v>
      </c>
      <c r="F4" s="27"/>
    </row>
    <row r="5" spans="2:6" ht="16.5" thickBot="1" x14ac:dyDescent="0.3">
      <c r="B5" s="175">
        <v>3</v>
      </c>
      <c r="C5" s="172" t="s">
        <v>276</v>
      </c>
      <c r="D5" s="173">
        <v>0.76</v>
      </c>
      <c r="E5" s="174" t="s">
        <v>83</v>
      </c>
      <c r="F5" s="27"/>
    </row>
    <row r="6" spans="2:6" x14ac:dyDescent="0.25">
      <c r="B6" s="328">
        <v>4</v>
      </c>
      <c r="C6" s="331" t="s">
        <v>277</v>
      </c>
      <c r="D6" s="334">
        <v>0.84</v>
      </c>
      <c r="E6" s="337" t="s">
        <v>83</v>
      </c>
      <c r="F6" s="27"/>
    </row>
    <row r="7" spans="2:6" x14ac:dyDescent="0.25">
      <c r="B7" s="329"/>
      <c r="C7" s="332"/>
      <c r="D7" s="335"/>
      <c r="E7" s="338"/>
      <c r="F7" s="27"/>
    </row>
    <row r="8" spans="2:6" x14ac:dyDescent="0.25">
      <c r="B8" s="329"/>
      <c r="C8" s="332"/>
      <c r="D8" s="335"/>
      <c r="E8" s="338"/>
      <c r="F8" s="27"/>
    </row>
    <row r="9" spans="2:6" ht="15.75" thickBot="1" x14ac:dyDescent="0.3">
      <c r="B9" s="330"/>
      <c r="C9" s="333"/>
      <c r="D9" s="336"/>
      <c r="E9" s="339"/>
      <c r="F9" s="27"/>
    </row>
    <row r="10" spans="2:6" ht="48" customHeight="1" x14ac:dyDescent="0.25">
      <c r="B10" s="328">
        <v>5</v>
      </c>
      <c r="C10" s="331" t="s">
        <v>278</v>
      </c>
      <c r="D10" s="334">
        <v>0.88</v>
      </c>
      <c r="E10" s="337" t="s">
        <v>83</v>
      </c>
      <c r="F10" s="27"/>
    </row>
    <row r="11" spans="2:6" ht="15.75" thickBot="1" x14ac:dyDescent="0.3">
      <c r="B11" s="330"/>
      <c r="C11" s="333"/>
      <c r="D11" s="336"/>
      <c r="E11" s="339"/>
      <c r="F11" s="27"/>
    </row>
    <row r="12" spans="2:6" ht="16.5" thickBot="1" x14ac:dyDescent="0.3">
      <c r="B12" s="176">
        <v>6</v>
      </c>
      <c r="C12" s="177" t="s">
        <v>279</v>
      </c>
      <c r="D12" s="178">
        <v>0.8</v>
      </c>
      <c r="E12" s="179" t="s">
        <v>83</v>
      </c>
      <c r="F12" s="27"/>
    </row>
    <row r="13" spans="2:6" ht="16.5" thickBot="1" x14ac:dyDescent="0.3">
      <c r="B13" s="180">
        <v>7</v>
      </c>
      <c r="C13" s="181" t="s">
        <v>280</v>
      </c>
      <c r="D13" s="182">
        <v>0.8</v>
      </c>
      <c r="E13" s="183" t="s">
        <v>83</v>
      </c>
      <c r="F13" s="27"/>
    </row>
    <row r="14" spans="2:6" ht="16.5" thickBot="1" x14ac:dyDescent="0.3">
      <c r="B14" s="180">
        <v>8</v>
      </c>
      <c r="C14" s="181" t="s">
        <v>281</v>
      </c>
      <c r="D14" s="182">
        <v>0.8</v>
      </c>
      <c r="E14" s="183" t="s">
        <v>83</v>
      </c>
      <c r="F14" s="27"/>
    </row>
    <row r="15" spans="2:6" ht="16.5" thickBot="1" x14ac:dyDescent="0.3">
      <c r="B15" s="184">
        <v>9</v>
      </c>
      <c r="C15" s="185" t="s">
        <v>282</v>
      </c>
      <c r="D15" s="186">
        <v>0.8</v>
      </c>
      <c r="E15" s="187" t="s">
        <v>83</v>
      </c>
      <c r="F15" s="27"/>
    </row>
    <row r="16" spans="2:6" x14ac:dyDescent="0.25">
      <c r="B16" s="328">
        <v>10</v>
      </c>
      <c r="C16" s="331" t="s">
        <v>283</v>
      </c>
      <c r="D16" s="334">
        <v>0.44</v>
      </c>
      <c r="E16" s="341" t="s">
        <v>84</v>
      </c>
      <c r="F16" s="27"/>
    </row>
    <row r="17" spans="2:6" x14ac:dyDescent="0.25">
      <c r="B17" s="329"/>
      <c r="C17" s="332"/>
      <c r="D17" s="335"/>
      <c r="E17" s="343"/>
      <c r="F17" s="27"/>
    </row>
    <row r="18" spans="2:6" x14ac:dyDescent="0.25">
      <c r="B18" s="329"/>
      <c r="C18" s="332"/>
      <c r="D18" s="335"/>
      <c r="E18" s="343"/>
      <c r="F18" s="27"/>
    </row>
    <row r="19" spans="2:6" x14ac:dyDescent="0.25">
      <c r="B19" s="329"/>
      <c r="C19" s="332"/>
      <c r="D19" s="335"/>
      <c r="E19" s="343"/>
      <c r="F19" s="27"/>
    </row>
    <row r="20" spans="2:6" ht="15.75" thickBot="1" x14ac:dyDescent="0.3">
      <c r="B20" s="330"/>
      <c r="C20" s="333"/>
      <c r="D20" s="336"/>
      <c r="E20" s="342"/>
      <c r="F20" s="27"/>
    </row>
    <row r="21" spans="2:6" ht="48" customHeight="1" x14ac:dyDescent="0.25">
      <c r="B21" s="328">
        <v>11</v>
      </c>
      <c r="C21" s="331" t="s">
        <v>284</v>
      </c>
      <c r="D21" s="334">
        <v>0.32</v>
      </c>
      <c r="E21" s="341" t="s">
        <v>84</v>
      </c>
      <c r="F21" s="27"/>
    </row>
    <row r="22" spans="2:6" ht="15.75" thickBot="1" x14ac:dyDescent="0.3">
      <c r="B22" s="330"/>
      <c r="C22" s="333"/>
      <c r="D22" s="336"/>
      <c r="E22" s="342"/>
      <c r="F22" s="27"/>
    </row>
    <row r="23" spans="2:6" ht="48" customHeight="1" x14ac:dyDescent="0.25">
      <c r="B23" s="328">
        <v>12</v>
      </c>
      <c r="C23" s="331" t="s">
        <v>285</v>
      </c>
      <c r="D23" s="334">
        <v>0.28000000000000003</v>
      </c>
      <c r="E23" s="341" t="s">
        <v>84</v>
      </c>
      <c r="F23" s="27"/>
    </row>
    <row r="24" spans="2:6" ht="15.75" thickBot="1" x14ac:dyDescent="0.3">
      <c r="B24" s="340"/>
      <c r="C24" s="333"/>
      <c r="D24" s="336"/>
      <c r="E24" s="342"/>
      <c r="F24" s="27"/>
    </row>
  </sheetData>
  <mergeCells count="20">
    <mergeCell ref="B23:B24"/>
    <mergeCell ref="C23:C24"/>
    <mergeCell ref="D23:D24"/>
    <mergeCell ref="E23:E24"/>
    <mergeCell ref="B16:B20"/>
    <mergeCell ref="C16:C20"/>
    <mergeCell ref="D16:D20"/>
    <mergeCell ref="E16:E20"/>
    <mergeCell ref="B21:B22"/>
    <mergeCell ref="C21:C22"/>
    <mergeCell ref="D21:D22"/>
    <mergeCell ref="E21:E22"/>
    <mergeCell ref="B6:B9"/>
    <mergeCell ref="C6:C9"/>
    <mergeCell ref="D6:D9"/>
    <mergeCell ref="E6:E9"/>
    <mergeCell ref="B10:B11"/>
    <mergeCell ref="C10:C11"/>
    <mergeCell ref="D10:D11"/>
    <mergeCell ref="E10:E11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T81"/>
  <sheetViews>
    <sheetView showGridLines="0" zoomScale="90" zoomScaleNormal="90" workbookViewId="0"/>
  </sheetViews>
  <sheetFormatPr baseColWidth="10" defaultRowHeight="15" x14ac:dyDescent="0.25"/>
  <cols>
    <col min="1" max="15" width="2.7109375" customWidth="1"/>
    <col min="16" max="16" width="3.140625" customWidth="1"/>
    <col min="17" max="28" width="2.7109375" customWidth="1"/>
    <col min="29" max="29" width="3.5703125" customWidth="1"/>
    <col min="30" max="32" width="2.7109375" customWidth="1"/>
    <col min="33" max="33" width="2.140625" customWidth="1"/>
    <col min="34" max="34" width="4" customWidth="1"/>
    <col min="35" max="53" width="2.7109375" customWidth="1"/>
    <col min="54" max="54" width="3.5703125" customWidth="1"/>
    <col min="55" max="70" width="2.7109375" customWidth="1"/>
  </cols>
  <sheetData>
    <row r="1" spans="1:70" ht="15.75" thickBot="1" x14ac:dyDescent="0.3">
      <c r="A1" s="188"/>
      <c r="B1" s="189" t="s">
        <v>286</v>
      </c>
      <c r="C1" s="189"/>
      <c r="D1" s="189"/>
      <c r="E1" s="189"/>
      <c r="F1" s="189"/>
      <c r="G1" s="189"/>
      <c r="H1" s="189"/>
      <c r="I1" s="188"/>
      <c r="J1" s="188"/>
      <c r="K1" s="188"/>
      <c r="L1" s="188"/>
      <c r="M1" s="188"/>
      <c r="N1" s="188"/>
      <c r="O1" s="188"/>
      <c r="P1" s="188"/>
      <c r="Q1" s="188"/>
      <c r="R1" s="188"/>
      <c r="S1" s="188"/>
      <c r="T1" s="188"/>
      <c r="U1" s="188"/>
      <c r="V1" s="188"/>
      <c r="W1" s="188"/>
      <c r="X1" s="188"/>
      <c r="Y1" s="188"/>
      <c r="Z1" s="188"/>
      <c r="AA1" s="188"/>
      <c r="AB1" s="188"/>
      <c r="AC1" s="188"/>
      <c r="AD1" s="188"/>
      <c r="AE1" s="188"/>
      <c r="AF1" s="188"/>
      <c r="AG1" s="188"/>
      <c r="AH1" s="188"/>
      <c r="AI1" s="188"/>
      <c r="AJ1" s="188"/>
      <c r="AK1" s="188"/>
      <c r="AL1" s="188"/>
      <c r="AM1" s="188"/>
      <c r="AN1" s="188"/>
      <c r="AO1" s="188"/>
      <c r="AP1" s="188"/>
      <c r="AQ1" s="188"/>
      <c r="AR1" s="188"/>
      <c r="AS1" s="188"/>
      <c r="AT1" s="188"/>
      <c r="AU1" s="188"/>
      <c r="AV1" s="188"/>
      <c r="AW1" s="188"/>
      <c r="AX1" s="188"/>
      <c r="AY1" s="188"/>
      <c r="AZ1" s="188"/>
      <c r="BA1" s="188"/>
      <c r="BB1" s="188"/>
      <c r="BC1" s="188"/>
      <c r="BD1" s="188"/>
      <c r="BE1" s="188"/>
      <c r="BF1" s="188"/>
      <c r="BG1" s="188"/>
      <c r="BH1" s="188"/>
      <c r="BI1" s="188"/>
      <c r="BJ1" s="188"/>
      <c r="BK1" s="188"/>
      <c r="BL1" s="188"/>
      <c r="BM1" s="188"/>
      <c r="BN1" s="188"/>
      <c r="BO1" s="188"/>
      <c r="BP1" s="188"/>
      <c r="BQ1" s="188"/>
      <c r="BR1" s="188"/>
    </row>
    <row r="2" spans="1:70" ht="9.9499999999999993" customHeight="1" x14ac:dyDescent="0.25">
      <c r="A2" s="117"/>
      <c r="B2" s="190"/>
      <c r="C2" s="190"/>
      <c r="D2" s="190"/>
      <c r="E2" s="190"/>
      <c r="F2" s="190"/>
      <c r="G2" s="190"/>
      <c r="H2" s="190"/>
      <c r="I2" s="190"/>
      <c r="J2" s="190"/>
      <c r="K2" s="190"/>
      <c r="L2" s="190"/>
      <c r="M2" s="190"/>
      <c r="N2" s="190"/>
      <c r="O2" s="190"/>
      <c r="P2" s="190"/>
      <c r="Q2" s="190"/>
      <c r="R2" s="190"/>
      <c r="S2" s="190"/>
      <c r="T2" s="190"/>
      <c r="U2" s="190"/>
      <c r="V2" s="190"/>
      <c r="W2" s="190"/>
      <c r="X2" s="190"/>
      <c r="Y2" s="190"/>
      <c r="Z2" s="190"/>
      <c r="AA2" s="190"/>
      <c r="AB2" s="190"/>
      <c r="AC2" s="190"/>
      <c r="AD2" s="190"/>
      <c r="AE2" s="190"/>
      <c r="AF2" s="190"/>
      <c r="AG2" s="190"/>
      <c r="AH2" s="190"/>
      <c r="AI2" s="190"/>
      <c r="AJ2" s="190"/>
      <c r="AK2" s="190"/>
      <c r="AL2" s="190"/>
      <c r="AM2" s="190"/>
      <c r="AN2" s="190"/>
      <c r="AO2" s="190"/>
      <c r="AP2" s="190"/>
      <c r="AQ2" s="190"/>
      <c r="AR2" s="190"/>
      <c r="AS2" s="190"/>
      <c r="AT2" s="190"/>
      <c r="AU2" s="190"/>
      <c r="AV2" s="190"/>
      <c r="AW2" s="190"/>
      <c r="AX2" s="190"/>
      <c r="AY2" s="190"/>
      <c r="AZ2" s="190"/>
      <c r="BA2" s="190"/>
      <c r="BB2" s="190"/>
      <c r="BC2" s="190"/>
      <c r="BD2" s="190"/>
      <c r="BE2" s="190"/>
      <c r="BF2" s="190"/>
      <c r="BG2" s="190"/>
      <c r="BH2" s="190"/>
      <c r="BI2" s="190"/>
      <c r="BJ2" s="190"/>
      <c r="BK2" s="190"/>
      <c r="BL2" s="190"/>
      <c r="BM2" s="190"/>
      <c r="BN2" s="190"/>
      <c r="BO2" s="190"/>
      <c r="BP2" s="190"/>
      <c r="BQ2" s="190"/>
      <c r="BR2" s="190"/>
    </row>
    <row r="3" spans="1:70" x14ac:dyDescent="0.25">
      <c r="A3" s="117"/>
      <c r="B3" s="191" t="s">
        <v>270</v>
      </c>
      <c r="C3" s="191"/>
      <c r="D3" s="191"/>
      <c r="E3" s="191"/>
      <c r="F3" s="191"/>
      <c r="G3" s="191"/>
      <c r="H3" s="191"/>
      <c r="I3" s="192" t="s">
        <v>287</v>
      </c>
      <c r="J3" s="424">
        <v>1536</v>
      </c>
      <c r="K3" s="425"/>
      <c r="L3" s="425"/>
      <c r="M3" s="425"/>
      <c r="N3" s="425"/>
      <c r="O3" s="425"/>
      <c r="P3" s="425"/>
      <c r="Q3" s="426"/>
      <c r="R3" s="117"/>
      <c r="S3" s="117"/>
      <c r="T3" s="117"/>
      <c r="U3" s="117"/>
      <c r="V3" s="192" t="s">
        <v>288</v>
      </c>
      <c r="W3" s="192"/>
      <c r="X3" s="192"/>
      <c r="Y3" s="192"/>
      <c r="Z3" s="192"/>
      <c r="AA3" s="192"/>
      <c r="AB3" s="192"/>
      <c r="AC3" s="192" t="s">
        <v>287</v>
      </c>
      <c r="AD3" s="412"/>
      <c r="AE3" s="413"/>
      <c r="AF3" s="413"/>
      <c r="AG3" s="413"/>
      <c r="AH3" s="413"/>
      <c r="AI3" s="413"/>
      <c r="AJ3" s="414"/>
      <c r="AK3" s="193" t="s">
        <v>289</v>
      </c>
      <c r="AL3" s="117"/>
      <c r="AM3" s="117"/>
      <c r="AN3" s="117"/>
      <c r="AO3" s="117"/>
      <c r="AP3" s="117"/>
      <c r="AQ3" s="117"/>
      <c r="AR3" s="190"/>
      <c r="AS3" s="190"/>
      <c r="AT3" s="190"/>
      <c r="AU3" s="190"/>
      <c r="AV3" s="190"/>
      <c r="AW3" s="190"/>
      <c r="AX3" s="190"/>
      <c r="AY3" s="190"/>
      <c r="AZ3" s="190"/>
      <c r="BA3" s="190"/>
      <c r="BB3" s="190"/>
      <c r="BC3" s="190"/>
      <c r="BD3" s="190"/>
      <c r="BE3" s="190"/>
      <c r="BF3" s="190"/>
      <c r="BG3" s="190"/>
      <c r="BH3" s="117"/>
      <c r="BI3" s="190"/>
      <c r="BJ3" s="190"/>
      <c r="BK3" s="190"/>
      <c r="BL3" s="190"/>
      <c r="BM3" s="190"/>
      <c r="BN3" s="190"/>
      <c r="BO3" s="190"/>
      <c r="BP3" s="190"/>
      <c r="BQ3" s="190"/>
      <c r="BR3" s="190"/>
    </row>
    <row r="4" spans="1:70" ht="5.0999999999999996" customHeight="1" x14ac:dyDescent="0.25">
      <c r="A4" s="117"/>
      <c r="B4" s="190"/>
      <c r="C4" s="190"/>
      <c r="D4" s="190"/>
      <c r="E4" s="190"/>
      <c r="F4" s="190"/>
      <c r="G4" s="190"/>
      <c r="H4" s="190"/>
      <c r="I4" s="190"/>
      <c r="J4" s="190"/>
      <c r="K4" s="190"/>
      <c r="L4" s="190"/>
      <c r="M4" s="190"/>
      <c r="N4" s="190"/>
      <c r="O4" s="190"/>
      <c r="P4" s="190"/>
      <c r="Q4" s="190"/>
      <c r="R4" s="190"/>
      <c r="S4" s="190"/>
      <c r="T4" s="190"/>
      <c r="U4" s="190"/>
      <c r="V4" s="190"/>
      <c r="W4" s="190"/>
      <c r="X4" s="190"/>
      <c r="Y4" s="190"/>
      <c r="Z4" s="190"/>
      <c r="AA4" s="190"/>
      <c r="AB4" s="190"/>
      <c r="AC4" s="190"/>
      <c r="AD4" s="190"/>
      <c r="AE4" s="190"/>
      <c r="AF4" s="190"/>
      <c r="AG4" s="190"/>
      <c r="AH4" s="190"/>
      <c r="AI4" s="190"/>
      <c r="AJ4" s="190"/>
      <c r="AK4" s="190"/>
      <c r="AL4" s="190"/>
      <c r="AM4" s="190"/>
      <c r="AN4" s="190"/>
      <c r="AO4" s="190"/>
      <c r="AP4" s="190"/>
      <c r="AQ4" s="190"/>
      <c r="AR4" s="190"/>
      <c r="AS4" s="190"/>
      <c r="AT4" s="190"/>
      <c r="AU4" s="190"/>
      <c r="AV4" s="190"/>
      <c r="AW4" s="190"/>
      <c r="AX4" s="190"/>
      <c r="AY4" s="190"/>
      <c r="AZ4" s="190"/>
      <c r="BA4" s="190"/>
      <c r="BB4" s="190"/>
      <c r="BC4" s="190"/>
      <c r="BD4" s="190"/>
      <c r="BE4" s="190"/>
      <c r="BF4" s="190"/>
      <c r="BG4" s="190"/>
      <c r="BH4" s="190"/>
      <c r="BI4" s="190"/>
      <c r="BJ4" s="190"/>
      <c r="BK4" s="190"/>
      <c r="BL4" s="190"/>
      <c r="BM4" s="190"/>
      <c r="BN4" s="190"/>
      <c r="BO4" s="190"/>
      <c r="BP4" s="190"/>
      <c r="BQ4" s="190"/>
      <c r="BR4" s="190"/>
    </row>
    <row r="5" spans="1:70" ht="15" customHeight="1" x14ac:dyDescent="0.25">
      <c r="A5" s="117"/>
      <c r="B5" s="192" t="s">
        <v>290</v>
      </c>
      <c r="C5" s="192"/>
      <c r="D5" s="192"/>
      <c r="E5" s="192"/>
      <c r="F5" s="192"/>
      <c r="G5" s="192"/>
      <c r="H5" s="192"/>
      <c r="I5" s="192" t="s">
        <v>287</v>
      </c>
      <c r="J5" s="412" t="s">
        <v>291</v>
      </c>
      <c r="K5" s="413"/>
      <c r="L5" s="413"/>
      <c r="M5" s="413"/>
      <c r="N5" s="413"/>
      <c r="O5" s="413"/>
      <c r="P5" s="414"/>
      <c r="Q5" s="193" t="s">
        <v>289</v>
      </c>
      <c r="R5" s="190"/>
      <c r="S5" s="190"/>
      <c r="T5" s="190"/>
      <c r="U5" s="190"/>
      <c r="V5" s="192" t="s">
        <v>292</v>
      </c>
      <c r="W5" s="192"/>
      <c r="X5" s="192"/>
      <c r="Y5" s="192"/>
      <c r="Z5" s="192"/>
      <c r="AA5" s="192"/>
      <c r="AB5" s="192"/>
      <c r="AC5" s="192" t="s">
        <v>287</v>
      </c>
      <c r="AD5" s="412" t="s">
        <v>293</v>
      </c>
      <c r="AE5" s="413"/>
      <c r="AF5" s="413"/>
      <c r="AG5" s="413"/>
      <c r="AH5" s="413"/>
      <c r="AI5" s="413"/>
      <c r="AJ5" s="414"/>
      <c r="AK5" s="193" t="s">
        <v>289</v>
      </c>
      <c r="AL5" s="190"/>
      <c r="AM5" s="190"/>
      <c r="AN5" s="190"/>
      <c r="AO5" s="190"/>
      <c r="AP5" s="190"/>
      <c r="AQ5" s="190"/>
      <c r="AR5" s="190"/>
      <c r="AS5" s="190"/>
      <c r="AT5" s="190"/>
      <c r="AU5" s="190"/>
      <c r="AV5" s="190"/>
      <c r="AW5" s="190"/>
      <c r="AX5" s="190"/>
      <c r="AY5" s="190"/>
      <c r="AZ5" s="190"/>
      <c r="BA5" s="190"/>
      <c r="BB5" s="190"/>
      <c r="BC5" s="190"/>
      <c r="BD5" s="190"/>
      <c r="BE5" s="190"/>
      <c r="BF5" s="190"/>
      <c r="BG5" s="190"/>
      <c r="BH5" s="190"/>
      <c r="BI5" s="190"/>
      <c r="BJ5" s="190"/>
      <c r="BK5" s="190"/>
      <c r="BL5" s="190"/>
      <c r="BM5" s="190"/>
      <c r="BN5" s="190"/>
      <c r="BO5" s="190"/>
      <c r="BP5" s="190"/>
      <c r="BQ5" s="190"/>
      <c r="BR5" s="190"/>
    </row>
    <row r="6" spans="1:70" ht="15" customHeight="1" x14ac:dyDescent="0.25">
      <c r="A6" s="117"/>
      <c r="B6" s="190"/>
      <c r="C6" s="190"/>
      <c r="D6" s="190"/>
      <c r="E6" s="190"/>
      <c r="F6" s="190"/>
      <c r="G6" s="190"/>
      <c r="H6" s="190"/>
      <c r="I6" s="190"/>
      <c r="J6" s="190"/>
      <c r="K6" s="190"/>
      <c r="L6" s="190"/>
      <c r="M6" s="190"/>
      <c r="N6" s="190"/>
      <c r="O6" s="190"/>
      <c r="P6" s="190"/>
      <c r="Q6" s="190"/>
      <c r="R6" s="190"/>
      <c r="S6" s="190"/>
      <c r="T6" s="190"/>
      <c r="U6" s="190"/>
      <c r="V6" s="190"/>
      <c r="W6" s="190"/>
      <c r="X6" s="190"/>
      <c r="Y6" s="190"/>
      <c r="Z6" s="190"/>
      <c r="AA6" s="190"/>
      <c r="AB6" s="190"/>
      <c r="AC6" s="190"/>
      <c r="AD6" s="190"/>
      <c r="AE6" s="190"/>
      <c r="AF6" s="190"/>
      <c r="AG6" s="190"/>
      <c r="AH6" s="190"/>
      <c r="AI6" s="190"/>
      <c r="AJ6" s="190"/>
      <c r="AK6" s="190"/>
      <c r="AL6" s="190"/>
      <c r="AM6" s="190"/>
      <c r="AN6" s="190"/>
      <c r="AO6" s="190"/>
      <c r="AP6" s="190"/>
      <c r="AQ6" s="190"/>
      <c r="AR6" s="190"/>
      <c r="AS6" s="190"/>
      <c r="AT6" s="190"/>
      <c r="AU6" s="190"/>
      <c r="AV6" s="190"/>
      <c r="AW6" s="190"/>
      <c r="AX6" s="190"/>
      <c r="AY6" s="190"/>
      <c r="AZ6" s="190"/>
      <c r="BA6" s="190"/>
      <c r="BB6" s="190"/>
      <c r="BC6" s="190"/>
      <c r="BD6" s="190"/>
      <c r="BE6" s="190"/>
      <c r="BF6" s="190"/>
      <c r="BG6" s="190"/>
      <c r="BH6" s="190"/>
      <c r="BI6" s="190"/>
      <c r="BJ6" s="190"/>
      <c r="BK6" s="190"/>
      <c r="BL6" s="190"/>
      <c r="BM6" s="190"/>
      <c r="BN6" s="190"/>
      <c r="BO6" s="190"/>
      <c r="BP6" s="190"/>
      <c r="BQ6" s="190"/>
      <c r="BR6" s="190"/>
    </row>
    <row r="7" spans="1:70" ht="15.75" thickBot="1" x14ac:dyDescent="0.3">
      <c r="A7" s="188"/>
      <c r="B7" s="189" t="s">
        <v>86</v>
      </c>
      <c r="C7" s="189"/>
      <c r="D7" s="189"/>
      <c r="E7" s="189"/>
      <c r="F7" s="189"/>
      <c r="G7" s="189"/>
      <c r="H7" s="189"/>
      <c r="I7" s="188"/>
      <c r="J7" s="188"/>
      <c r="K7" s="188"/>
      <c r="L7" s="188"/>
      <c r="M7" s="188"/>
      <c r="N7" s="188"/>
      <c r="O7" s="188"/>
      <c r="P7" s="188"/>
      <c r="Q7" s="188"/>
      <c r="R7" s="188"/>
      <c r="S7" s="188"/>
      <c r="T7" s="188"/>
      <c r="U7" s="188"/>
      <c r="V7" s="188"/>
      <c r="W7" s="188"/>
      <c r="X7" s="188"/>
      <c r="Y7" s="188"/>
      <c r="Z7" s="188"/>
      <c r="AA7" s="188"/>
      <c r="AB7" s="188"/>
      <c r="AC7" s="188"/>
      <c r="AD7" s="188"/>
      <c r="AE7" s="188"/>
      <c r="AF7" s="188"/>
      <c r="AG7" s="188"/>
      <c r="AH7" s="188"/>
      <c r="AI7" s="188"/>
      <c r="AJ7" s="188"/>
      <c r="AK7" s="188"/>
      <c r="AL7" s="188"/>
      <c r="AM7" s="188"/>
      <c r="AN7" s="188"/>
      <c r="AO7" s="188"/>
      <c r="AP7" s="188"/>
      <c r="AQ7" s="188"/>
      <c r="AR7" s="188"/>
      <c r="AS7" s="188"/>
      <c r="AT7" s="188"/>
      <c r="AU7" s="188"/>
      <c r="AV7" s="188"/>
      <c r="AW7" s="188"/>
      <c r="AX7" s="188"/>
      <c r="AY7" s="188"/>
      <c r="AZ7" s="188"/>
      <c r="BA7" s="188"/>
      <c r="BB7" s="188"/>
      <c r="BC7" s="188"/>
      <c r="BD7" s="188"/>
      <c r="BE7" s="188"/>
      <c r="BF7" s="188"/>
      <c r="BG7" s="188"/>
      <c r="BH7" s="188"/>
      <c r="BI7" s="188"/>
      <c r="BJ7" s="188"/>
      <c r="BK7" s="188"/>
      <c r="BL7" s="188"/>
      <c r="BM7" s="188"/>
      <c r="BN7" s="188"/>
      <c r="BO7" s="188"/>
      <c r="BP7" s="188"/>
      <c r="BQ7" s="188"/>
      <c r="BR7" s="188"/>
    </row>
    <row r="8" spans="1:70" ht="9.9499999999999993" customHeight="1" x14ac:dyDescent="0.25">
      <c r="A8" s="117"/>
      <c r="B8" s="117"/>
      <c r="C8" s="117"/>
      <c r="D8" s="117"/>
      <c r="E8" s="117"/>
      <c r="F8" s="117"/>
      <c r="G8" s="117"/>
      <c r="H8" s="117"/>
      <c r="I8" s="117"/>
      <c r="J8" s="117"/>
      <c r="K8" s="117"/>
      <c r="L8" s="117"/>
      <c r="M8" s="117"/>
      <c r="N8" s="117"/>
      <c r="O8" s="117"/>
      <c r="P8" s="117"/>
      <c r="Q8" s="117"/>
      <c r="R8" s="117"/>
      <c r="S8" s="117"/>
      <c r="T8" s="117"/>
      <c r="U8" s="117"/>
      <c r="V8" s="117"/>
      <c r="W8" s="117"/>
      <c r="X8" s="117"/>
      <c r="Y8" s="117"/>
      <c r="Z8" s="117"/>
      <c r="AA8" s="117"/>
      <c r="AB8" s="117"/>
      <c r="AC8" s="117"/>
      <c r="AD8" s="117"/>
      <c r="AE8" s="117"/>
      <c r="AF8" s="117"/>
      <c r="AG8" s="117"/>
      <c r="AH8" s="117"/>
      <c r="AI8" s="117"/>
      <c r="AJ8" s="117"/>
      <c r="AK8" s="117"/>
      <c r="AL8" s="117"/>
      <c r="AM8" s="117"/>
      <c r="AN8" s="117"/>
      <c r="AO8" s="117"/>
      <c r="AP8" s="117"/>
      <c r="AQ8" s="117"/>
      <c r="AR8" s="117"/>
      <c r="AS8" s="117"/>
      <c r="AT8" s="117"/>
      <c r="AU8" s="117"/>
      <c r="AV8" s="117"/>
      <c r="AW8" s="117"/>
      <c r="AX8" s="117"/>
      <c r="AY8" s="117"/>
      <c r="AZ8" s="117"/>
      <c r="BA8" s="117"/>
      <c r="BB8" s="117"/>
      <c r="BC8" s="117"/>
      <c r="BD8" s="117"/>
      <c r="BE8" s="117"/>
      <c r="BF8" s="117"/>
      <c r="BG8" s="117"/>
      <c r="BH8" s="117"/>
      <c r="BI8" s="117"/>
      <c r="BJ8" s="117"/>
      <c r="BK8" s="117"/>
      <c r="BL8" s="117"/>
      <c r="BM8" s="117"/>
      <c r="BN8" s="117"/>
      <c r="BO8" s="117"/>
      <c r="BP8" s="117"/>
      <c r="BQ8" s="117"/>
      <c r="BR8" s="117"/>
    </row>
    <row r="9" spans="1:70" x14ac:dyDescent="0.25">
      <c r="A9" s="117"/>
      <c r="B9" s="192" t="s">
        <v>294</v>
      </c>
      <c r="C9" s="192"/>
      <c r="D9" s="192"/>
      <c r="E9" s="192"/>
      <c r="F9" s="192"/>
      <c r="G9" s="192"/>
      <c r="H9" s="192"/>
      <c r="I9" s="192" t="s">
        <v>287</v>
      </c>
      <c r="J9" s="381">
        <v>40960.520833333336</v>
      </c>
      <c r="K9" s="382"/>
      <c r="L9" s="382"/>
      <c r="M9" s="382"/>
      <c r="N9" s="382"/>
      <c r="O9" s="382"/>
      <c r="P9" s="382"/>
      <c r="Q9" s="383"/>
      <c r="R9" s="194"/>
      <c r="S9" s="117"/>
      <c r="T9" s="117"/>
      <c r="U9" s="117"/>
      <c r="V9" s="192" t="s">
        <v>295</v>
      </c>
      <c r="W9" s="192"/>
      <c r="X9" s="192"/>
      <c r="Y9" s="192"/>
      <c r="Z9" s="192"/>
      <c r="AA9" s="192"/>
      <c r="AB9" s="192"/>
      <c r="AC9" s="192" t="s">
        <v>287</v>
      </c>
      <c r="AD9" s="412" t="s">
        <v>296</v>
      </c>
      <c r="AE9" s="413"/>
      <c r="AF9" s="413"/>
      <c r="AG9" s="413"/>
      <c r="AH9" s="413"/>
      <c r="AI9" s="413"/>
      <c r="AJ9" s="414"/>
      <c r="AK9" s="193" t="s">
        <v>289</v>
      </c>
      <c r="AL9" s="117"/>
      <c r="AM9" s="117"/>
      <c r="AN9" s="117"/>
      <c r="AO9" s="117"/>
      <c r="AP9" s="192" t="s">
        <v>297</v>
      </c>
      <c r="AQ9" s="192"/>
      <c r="AR9" s="192"/>
      <c r="AS9" s="192"/>
      <c r="AT9" s="192"/>
      <c r="AU9" s="192"/>
      <c r="AV9" s="192"/>
      <c r="AW9" s="192" t="s">
        <v>287</v>
      </c>
      <c r="AX9" s="412" t="s">
        <v>298</v>
      </c>
      <c r="AY9" s="413"/>
      <c r="AZ9" s="413"/>
      <c r="BA9" s="413"/>
      <c r="BB9" s="413"/>
      <c r="BC9" s="413"/>
      <c r="BD9" s="414"/>
      <c r="BE9" s="193" t="s">
        <v>289</v>
      </c>
      <c r="BF9" s="117"/>
      <c r="BG9" s="117"/>
      <c r="BH9" s="117"/>
      <c r="BI9" s="117"/>
      <c r="BJ9" s="349" t="s">
        <v>299</v>
      </c>
      <c r="BK9" s="350"/>
      <c r="BL9" s="350"/>
      <c r="BM9" s="350"/>
      <c r="BN9" s="350"/>
      <c r="BO9" s="350"/>
      <c r="BP9" s="350"/>
      <c r="BQ9" s="351"/>
      <c r="BR9" s="117"/>
    </row>
    <row r="10" spans="1:70" ht="5.0999999999999996" customHeight="1" x14ac:dyDescent="0.25">
      <c r="A10" s="117"/>
      <c r="B10" s="117"/>
      <c r="C10" s="117"/>
      <c r="D10" s="117"/>
      <c r="E10" s="117"/>
      <c r="F10" s="117"/>
      <c r="G10" s="117"/>
      <c r="H10" s="117"/>
      <c r="I10" s="117"/>
      <c r="J10" s="117"/>
      <c r="K10" s="117"/>
      <c r="L10" s="117"/>
      <c r="M10" s="117"/>
      <c r="N10" s="117"/>
      <c r="O10" s="117"/>
      <c r="P10" s="117"/>
      <c r="Q10" s="117"/>
      <c r="R10" s="117"/>
      <c r="S10" s="117"/>
      <c r="T10" s="117"/>
      <c r="U10" s="117"/>
      <c r="V10" s="117"/>
      <c r="W10" s="117"/>
      <c r="X10" s="117"/>
      <c r="Y10" s="117"/>
      <c r="Z10" s="117"/>
      <c r="AA10" s="117"/>
      <c r="AB10" s="117"/>
      <c r="AC10" s="117"/>
      <c r="AD10" s="117"/>
      <c r="AE10" s="117"/>
      <c r="AF10" s="117"/>
      <c r="AG10" s="117"/>
      <c r="AH10" s="117"/>
      <c r="AI10" s="117"/>
      <c r="AJ10" s="117"/>
      <c r="AK10" s="117"/>
      <c r="AL10" s="117"/>
      <c r="AM10" s="117"/>
      <c r="AN10" s="117"/>
      <c r="AO10" s="117"/>
      <c r="AP10" s="117"/>
      <c r="AQ10" s="117"/>
      <c r="AR10" s="117"/>
      <c r="AS10" s="117"/>
      <c r="AT10" s="117"/>
      <c r="AU10" s="117"/>
      <c r="AV10" s="117"/>
      <c r="AW10" s="117"/>
      <c r="AX10" s="117"/>
      <c r="AY10" s="117"/>
      <c r="AZ10" s="117"/>
      <c r="BA10" s="117"/>
      <c r="BB10" s="117"/>
      <c r="BC10" s="117"/>
      <c r="BD10" s="117"/>
      <c r="BE10" s="117"/>
      <c r="BF10" s="117"/>
      <c r="BG10" s="117"/>
      <c r="BH10" s="117"/>
      <c r="BI10" s="117"/>
      <c r="BJ10" s="117"/>
      <c r="BK10" s="117"/>
      <c r="BL10" s="117"/>
      <c r="BM10" s="117"/>
      <c r="BN10" s="117"/>
      <c r="BO10" s="117"/>
      <c r="BP10" s="117"/>
      <c r="BQ10" s="117"/>
      <c r="BR10" s="117"/>
    </row>
    <row r="11" spans="1:70" x14ac:dyDescent="0.25">
      <c r="A11" s="117"/>
      <c r="B11" s="192" t="s">
        <v>77</v>
      </c>
      <c r="C11" s="192"/>
      <c r="D11" s="192"/>
      <c r="E11" s="192"/>
      <c r="F11" s="192"/>
      <c r="G11" s="192"/>
      <c r="H11" s="192"/>
      <c r="I11" s="192" t="s">
        <v>287</v>
      </c>
      <c r="J11" s="412" t="s">
        <v>300</v>
      </c>
      <c r="K11" s="413"/>
      <c r="L11" s="413"/>
      <c r="M11" s="413"/>
      <c r="N11" s="413"/>
      <c r="O11" s="413"/>
      <c r="P11" s="414"/>
      <c r="Q11" s="193" t="s">
        <v>289</v>
      </c>
      <c r="R11" s="117"/>
      <c r="S11" s="117"/>
      <c r="T11" s="117"/>
      <c r="U11" s="117"/>
      <c r="V11" s="192" t="s">
        <v>301</v>
      </c>
      <c r="W11" s="192"/>
      <c r="X11" s="192"/>
      <c r="Y11" s="192"/>
      <c r="Z11" s="192"/>
      <c r="AA11" s="192"/>
      <c r="AB11" s="192"/>
      <c r="AC11" s="192" t="s">
        <v>287</v>
      </c>
      <c r="AD11" s="412" t="s">
        <v>302</v>
      </c>
      <c r="AE11" s="413"/>
      <c r="AF11" s="413"/>
      <c r="AG11" s="413"/>
      <c r="AH11" s="413"/>
      <c r="AI11" s="413"/>
      <c r="AJ11" s="414"/>
      <c r="AK11" s="193" t="s">
        <v>289</v>
      </c>
      <c r="AL11" s="117"/>
      <c r="AM11" s="117"/>
      <c r="AN11" s="117"/>
      <c r="AO11" s="117"/>
      <c r="AP11" s="192" t="s">
        <v>303</v>
      </c>
      <c r="AQ11" s="192"/>
      <c r="AR11" s="192"/>
      <c r="AS11" s="192"/>
      <c r="AT11" s="192"/>
      <c r="AU11" s="192"/>
      <c r="AV11" s="192"/>
      <c r="AW11" s="192" t="s">
        <v>287</v>
      </c>
      <c r="AX11" s="427" t="s">
        <v>304</v>
      </c>
      <c r="AY11" s="428"/>
      <c r="AZ11" s="428"/>
      <c r="BA11" s="428"/>
      <c r="BB11" s="428"/>
      <c r="BC11" s="428"/>
      <c r="BD11" s="428"/>
      <c r="BE11" s="429"/>
      <c r="BF11" s="117"/>
      <c r="BG11" s="117"/>
      <c r="BH11" s="117"/>
      <c r="BI11" s="117"/>
      <c r="BJ11" s="349" t="s">
        <v>305</v>
      </c>
      <c r="BK11" s="350"/>
      <c r="BL11" s="350"/>
      <c r="BM11" s="350"/>
      <c r="BN11" s="350"/>
      <c r="BO11" s="350"/>
      <c r="BP11" s="350"/>
      <c r="BQ11" s="351"/>
      <c r="BR11" s="117"/>
    </row>
    <row r="12" spans="1:70" ht="5.0999999999999996" customHeight="1" x14ac:dyDescent="0.25">
      <c r="A12" s="117"/>
      <c r="B12" s="117"/>
      <c r="C12" s="117"/>
      <c r="D12" s="117"/>
      <c r="E12" s="117"/>
      <c r="F12" s="117"/>
      <c r="G12" s="117"/>
      <c r="H12" s="117"/>
      <c r="I12" s="117"/>
      <c r="J12" s="117"/>
      <c r="K12" s="117"/>
      <c r="L12" s="117"/>
      <c r="M12" s="117"/>
      <c r="N12" s="117"/>
      <c r="O12" s="117"/>
      <c r="P12" s="117"/>
      <c r="Q12" s="117"/>
      <c r="R12" s="117"/>
      <c r="S12" s="117"/>
      <c r="T12" s="117"/>
      <c r="U12" s="117"/>
      <c r="V12" s="117"/>
      <c r="W12" s="117"/>
      <c r="X12" s="117"/>
      <c r="Y12" s="117"/>
      <c r="Z12" s="117"/>
      <c r="AA12" s="117"/>
      <c r="AB12" s="117"/>
      <c r="AC12" s="117"/>
      <c r="AD12" s="117"/>
      <c r="AE12" s="117"/>
      <c r="AF12" s="117"/>
      <c r="AG12" s="117"/>
      <c r="AH12" s="117"/>
      <c r="AI12" s="117"/>
      <c r="AJ12" s="117"/>
      <c r="AK12" s="117"/>
      <c r="AL12" s="117"/>
      <c r="AM12" s="117"/>
      <c r="AN12" s="117"/>
      <c r="AO12" s="117"/>
      <c r="AP12" s="117"/>
      <c r="AQ12" s="117"/>
      <c r="AR12" s="117"/>
      <c r="AS12" s="117"/>
      <c r="AT12" s="117"/>
      <c r="AU12" s="117"/>
      <c r="AV12" s="117"/>
      <c r="AW12" s="117"/>
      <c r="AX12" s="117"/>
      <c r="AY12" s="117"/>
      <c r="AZ12" s="117"/>
      <c r="BA12" s="117"/>
      <c r="BB12" s="117"/>
      <c r="BC12" s="117"/>
      <c r="BD12" s="117"/>
      <c r="BE12" s="117"/>
      <c r="BF12" s="117"/>
      <c r="BG12" s="117"/>
      <c r="BH12" s="117"/>
      <c r="BI12" s="117"/>
      <c r="BJ12" s="117"/>
      <c r="BK12" s="117"/>
      <c r="BL12" s="117"/>
      <c r="BM12" s="117"/>
      <c r="BN12" s="117"/>
      <c r="BO12" s="117"/>
      <c r="BP12" s="117"/>
      <c r="BQ12" s="117"/>
      <c r="BR12" s="117"/>
    </row>
    <row r="13" spans="1:70" ht="15" customHeight="1" x14ac:dyDescent="0.25">
      <c r="A13" s="117"/>
      <c r="B13" s="117"/>
      <c r="C13" s="117"/>
      <c r="D13" s="117"/>
      <c r="E13" s="117"/>
      <c r="F13" s="117"/>
      <c r="G13" s="117"/>
      <c r="H13" s="117"/>
      <c r="I13" s="117"/>
      <c r="J13" s="117"/>
      <c r="K13" s="117"/>
      <c r="L13" s="117"/>
      <c r="M13" s="117"/>
      <c r="N13" s="117"/>
      <c r="O13" s="117"/>
      <c r="P13" s="117"/>
      <c r="Q13" s="117"/>
      <c r="R13" s="117"/>
      <c r="S13" s="117"/>
      <c r="T13" s="117"/>
      <c r="U13" s="117"/>
      <c r="V13" s="192" t="s">
        <v>306</v>
      </c>
      <c r="W13" s="192"/>
      <c r="X13" s="192"/>
      <c r="Y13" s="192"/>
      <c r="Z13" s="192"/>
      <c r="AA13" s="192"/>
      <c r="AB13" s="192"/>
      <c r="AC13" s="192" t="s">
        <v>307</v>
      </c>
      <c r="AD13" s="195" t="s">
        <v>308</v>
      </c>
      <c r="AE13" s="196"/>
      <c r="AF13" s="196"/>
      <c r="AG13" s="196"/>
      <c r="AH13" s="196"/>
      <c r="AI13" s="196"/>
      <c r="AJ13" s="197"/>
      <c r="AK13" s="193" t="s">
        <v>289</v>
      </c>
      <c r="AL13" s="117"/>
      <c r="AM13" s="117"/>
      <c r="AN13" s="117"/>
      <c r="AO13" s="117"/>
      <c r="AP13" s="117"/>
      <c r="AQ13" s="117"/>
      <c r="AR13" s="117"/>
      <c r="AS13" s="117"/>
      <c r="AT13" s="117"/>
      <c r="AU13" s="117"/>
      <c r="AV13" s="117"/>
      <c r="AW13" s="117"/>
      <c r="AX13" s="117"/>
      <c r="AY13" s="117"/>
      <c r="AZ13" s="117"/>
      <c r="BA13" s="117"/>
      <c r="BB13" s="117"/>
      <c r="BC13" s="117"/>
      <c r="BD13" s="117"/>
      <c r="BE13" s="117"/>
      <c r="BF13" s="117"/>
      <c r="BG13" s="117"/>
      <c r="BH13" s="117"/>
      <c r="BI13" s="117"/>
      <c r="BJ13" s="117"/>
      <c r="BK13" s="117"/>
      <c r="BL13" s="117"/>
      <c r="BM13" s="117"/>
      <c r="BN13" s="117"/>
      <c r="BO13" s="117"/>
      <c r="BP13" s="117"/>
      <c r="BQ13" s="117"/>
      <c r="BR13" s="117"/>
    </row>
    <row r="14" spans="1:70" ht="5.0999999999999996" customHeight="1" x14ac:dyDescent="0.25">
      <c r="A14" s="117"/>
      <c r="B14" s="117"/>
      <c r="C14" s="117"/>
      <c r="D14" s="117"/>
      <c r="E14" s="117"/>
      <c r="F14" s="117"/>
      <c r="G14" s="117"/>
      <c r="H14" s="117"/>
      <c r="I14" s="117"/>
      <c r="J14" s="117"/>
      <c r="K14" s="117"/>
      <c r="L14" s="117"/>
      <c r="M14" s="117"/>
      <c r="N14" s="117"/>
      <c r="O14" s="117"/>
      <c r="P14" s="117"/>
      <c r="Q14" s="117"/>
      <c r="R14" s="117"/>
      <c r="S14" s="117"/>
      <c r="T14" s="117"/>
      <c r="U14" s="117"/>
      <c r="V14" s="117"/>
      <c r="W14" s="117"/>
      <c r="X14" s="117"/>
      <c r="Y14" s="117"/>
      <c r="Z14" s="117"/>
      <c r="AA14" s="117"/>
      <c r="AB14" s="117"/>
      <c r="AC14" s="117"/>
      <c r="AD14" s="117"/>
      <c r="AE14" s="117"/>
      <c r="AF14" s="117"/>
      <c r="AG14" s="117"/>
      <c r="AH14" s="117"/>
      <c r="AI14" s="117"/>
      <c r="AJ14" s="117"/>
      <c r="AK14" s="117"/>
      <c r="AL14" s="117"/>
      <c r="AM14" s="117"/>
      <c r="AN14" s="117"/>
      <c r="AO14" s="117"/>
      <c r="AP14" s="117"/>
      <c r="AQ14" s="117"/>
      <c r="AR14" s="117"/>
      <c r="AS14" s="117"/>
      <c r="AT14" s="117"/>
      <c r="AU14" s="117"/>
      <c r="AV14" s="117"/>
      <c r="AW14" s="117"/>
      <c r="AX14" s="117"/>
      <c r="AY14" s="117"/>
      <c r="AZ14" s="117"/>
      <c r="BA14" s="117"/>
      <c r="BB14" s="117"/>
      <c r="BC14" s="117"/>
      <c r="BD14" s="117"/>
      <c r="BE14" s="117"/>
      <c r="BF14" s="117"/>
      <c r="BG14" s="117"/>
      <c r="BH14" s="117"/>
      <c r="BI14" s="117"/>
      <c r="BJ14" s="117"/>
      <c r="BK14" s="117"/>
      <c r="BL14" s="117"/>
      <c r="BM14" s="117"/>
      <c r="BN14" s="117"/>
      <c r="BO14" s="117"/>
      <c r="BP14" s="117"/>
      <c r="BQ14" s="117"/>
      <c r="BR14" s="117"/>
    </row>
    <row r="15" spans="1:70" ht="15" customHeight="1" x14ac:dyDescent="0.25">
      <c r="A15" s="117"/>
      <c r="B15" s="117"/>
      <c r="C15" s="117"/>
      <c r="D15" s="117"/>
      <c r="E15" s="117"/>
      <c r="F15" s="117"/>
      <c r="G15" s="117"/>
      <c r="H15" s="117"/>
      <c r="I15" s="117"/>
      <c r="J15" s="117"/>
      <c r="K15" s="117"/>
      <c r="L15" s="117"/>
      <c r="M15" s="117"/>
      <c r="N15" s="117"/>
      <c r="O15" s="117"/>
      <c r="P15" s="117"/>
      <c r="Q15" s="117"/>
      <c r="R15" s="117"/>
      <c r="S15" s="117"/>
      <c r="T15" s="117"/>
      <c r="U15" s="117"/>
      <c r="V15" s="192" t="s">
        <v>309</v>
      </c>
      <c r="W15" s="192"/>
      <c r="X15" s="192"/>
      <c r="Y15" s="192"/>
      <c r="Z15" s="192"/>
      <c r="AA15" s="192"/>
      <c r="AB15" s="192"/>
      <c r="AC15" s="192" t="s">
        <v>287</v>
      </c>
      <c r="AD15" s="195" t="s">
        <v>310</v>
      </c>
      <c r="AE15" s="196"/>
      <c r="AF15" s="196"/>
      <c r="AG15" s="196"/>
      <c r="AH15" s="196"/>
      <c r="AI15" s="196"/>
      <c r="AJ15" s="197"/>
      <c r="AK15" s="193" t="s">
        <v>289</v>
      </c>
      <c r="AL15" s="117"/>
      <c r="AM15" s="117"/>
      <c r="AN15" s="117"/>
      <c r="AO15" s="117"/>
      <c r="AP15" s="117"/>
      <c r="AQ15" s="117"/>
      <c r="AR15" s="117"/>
      <c r="AS15" s="117"/>
      <c r="AT15" s="117"/>
      <c r="AU15" s="117"/>
      <c r="AV15" s="117"/>
      <c r="AW15" s="117"/>
      <c r="AX15" s="117"/>
      <c r="AY15" s="117"/>
      <c r="AZ15" s="117"/>
      <c r="BA15" s="117"/>
      <c r="BB15" s="117"/>
      <c r="BC15" s="117"/>
      <c r="BD15" s="117"/>
      <c r="BE15" s="117"/>
      <c r="BF15" s="117"/>
      <c r="BG15" s="117"/>
      <c r="BH15" s="117"/>
      <c r="BI15" s="117"/>
      <c r="BJ15" s="117"/>
      <c r="BK15" s="117"/>
      <c r="BL15" s="117"/>
      <c r="BM15" s="117"/>
      <c r="BN15" s="117"/>
      <c r="BO15" s="117"/>
      <c r="BP15" s="117"/>
      <c r="BQ15" s="117"/>
      <c r="BR15" s="117"/>
    </row>
    <row r="16" spans="1:70" ht="5.0999999999999996" customHeight="1" x14ac:dyDescent="0.25">
      <c r="A16" s="117"/>
      <c r="B16" s="117"/>
      <c r="C16" s="117"/>
      <c r="D16" s="117"/>
      <c r="E16" s="117"/>
      <c r="F16" s="117"/>
      <c r="G16" s="117"/>
      <c r="H16" s="117"/>
      <c r="I16" s="117"/>
      <c r="J16" s="117"/>
      <c r="K16" s="117"/>
      <c r="L16" s="117"/>
      <c r="M16" s="117"/>
      <c r="N16" s="117"/>
      <c r="O16" s="117"/>
      <c r="P16" s="117"/>
      <c r="Q16" s="117"/>
      <c r="R16" s="117"/>
      <c r="S16" s="117"/>
      <c r="T16" s="117"/>
      <c r="U16" s="117"/>
      <c r="V16" s="117"/>
      <c r="W16" s="117"/>
      <c r="X16" s="117"/>
      <c r="Y16" s="117"/>
      <c r="Z16" s="117"/>
      <c r="AA16" s="117"/>
      <c r="AB16" s="117"/>
      <c r="AC16" s="117"/>
      <c r="AD16" s="117"/>
      <c r="AE16" s="117"/>
      <c r="AF16" s="117"/>
      <c r="AG16" s="117"/>
      <c r="AH16" s="117"/>
      <c r="AI16" s="117"/>
      <c r="AJ16" s="117"/>
      <c r="AK16" s="117"/>
      <c r="AL16" s="117"/>
      <c r="AM16" s="117"/>
      <c r="AN16" s="117"/>
      <c r="AO16" s="117"/>
      <c r="AP16" s="117"/>
      <c r="AQ16" s="117"/>
      <c r="AR16" s="117"/>
      <c r="AS16" s="117"/>
      <c r="AT16" s="117"/>
      <c r="AU16" s="117"/>
      <c r="AV16" s="117"/>
      <c r="AW16" s="117"/>
      <c r="AX16" s="117"/>
      <c r="AY16" s="117"/>
      <c r="AZ16" s="117"/>
      <c r="BA16" s="117"/>
      <c r="BB16" s="117"/>
      <c r="BC16" s="117"/>
      <c r="BD16" s="117"/>
      <c r="BE16" s="117"/>
      <c r="BF16" s="117"/>
      <c r="BG16" s="117"/>
      <c r="BH16" s="117"/>
      <c r="BI16" s="117"/>
      <c r="BJ16" s="117"/>
      <c r="BK16" s="117"/>
      <c r="BL16" s="117"/>
      <c r="BM16" s="117"/>
      <c r="BN16" s="117"/>
      <c r="BO16" s="117"/>
      <c r="BP16" s="117"/>
      <c r="BQ16" s="117"/>
      <c r="BR16" s="117"/>
    </row>
    <row r="17" spans="1:70" ht="15" customHeight="1" x14ac:dyDescent="0.25">
      <c r="A17" s="117"/>
      <c r="B17" s="117"/>
      <c r="C17" s="117"/>
      <c r="D17" s="117"/>
      <c r="E17" s="117"/>
      <c r="F17" s="117"/>
      <c r="G17" s="117"/>
      <c r="H17" s="117"/>
      <c r="I17" s="117"/>
      <c r="J17" s="117"/>
      <c r="K17" s="117"/>
      <c r="L17" s="117"/>
      <c r="M17" s="117"/>
      <c r="N17" s="117"/>
      <c r="O17" s="117"/>
      <c r="P17" s="117"/>
      <c r="Q17" s="117"/>
      <c r="R17" s="117"/>
      <c r="S17" s="117"/>
      <c r="T17" s="117"/>
      <c r="U17" s="117"/>
      <c r="V17" s="192" t="s">
        <v>311</v>
      </c>
      <c r="W17" s="192"/>
      <c r="X17" s="192"/>
      <c r="Y17" s="192"/>
      <c r="Z17" s="192"/>
      <c r="AA17" s="192"/>
      <c r="AB17" s="192"/>
      <c r="AC17" s="192" t="s">
        <v>287</v>
      </c>
      <c r="AD17" s="195"/>
      <c r="AE17" s="196"/>
      <c r="AF17" s="196"/>
      <c r="AG17" s="196"/>
      <c r="AH17" s="196"/>
      <c r="AI17" s="196"/>
      <c r="AJ17" s="197"/>
      <c r="AK17" s="193" t="s">
        <v>289</v>
      </c>
      <c r="AL17" s="117"/>
      <c r="AM17" s="117"/>
      <c r="AN17" s="117"/>
      <c r="AO17" s="117"/>
      <c r="AP17" s="117"/>
      <c r="AQ17" s="117"/>
      <c r="AR17" s="117"/>
      <c r="AS17" s="117"/>
      <c r="AT17" s="117"/>
      <c r="AU17" s="117"/>
      <c r="AV17" s="117"/>
      <c r="AW17" s="117"/>
      <c r="AX17" s="117"/>
      <c r="AY17" s="117"/>
      <c r="AZ17" s="117"/>
      <c r="BA17" s="117"/>
      <c r="BB17" s="117"/>
      <c r="BC17" s="117"/>
      <c r="BD17" s="117"/>
      <c r="BE17" s="117"/>
      <c r="BF17" s="117"/>
      <c r="BG17" s="117"/>
      <c r="BH17" s="117"/>
      <c r="BI17" s="117"/>
      <c r="BJ17" s="117"/>
      <c r="BK17" s="117"/>
      <c r="BL17" s="117"/>
      <c r="BM17" s="117"/>
      <c r="BN17" s="117"/>
      <c r="BO17" s="117"/>
      <c r="BP17" s="117"/>
      <c r="BQ17" s="117"/>
      <c r="BR17" s="117"/>
    </row>
    <row r="18" spans="1:70" ht="15" customHeight="1" x14ac:dyDescent="0.25">
      <c r="A18" s="117"/>
      <c r="B18" s="117"/>
      <c r="C18" s="117"/>
      <c r="D18" s="117"/>
      <c r="E18" s="117"/>
      <c r="F18" s="117"/>
      <c r="G18" s="117"/>
      <c r="H18" s="117"/>
      <c r="I18" s="117"/>
      <c r="J18" s="117"/>
      <c r="K18" s="117"/>
      <c r="L18" s="117"/>
      <c r="M18" s="117"/>
      <c r="N18" s="117"/>
      <c r="O18" s="117"/>
      <c r="P18" s="117"/>
      <c r="Q18" s="117"/>
      <c r="R18" s="117"/>
      <c r="S18" s="117"/>
      <c r="T18" s="117"/>
      <c r="U18" s="117"/>
      <c r="V18" s="117"/>
      <c r="W18" s="117"/>
      <c r="X18" s="117"/>
      <c r="Y18" s="117"/>
      <c r="Z18" s="117"/>
      <c r="AA18" s="117"/>
      <c r="AB18" s="117"/>
      <c r="AC18" s="117"/>
      <c r="AD18" s="117"/>
      <c r="AE18" s="117"/>
      <c r="AF18" s="117"/>
      <c r="AG18" s="117"/>
      <c r="AH18" s="117"/>
      <c r="AI18" s="117"/>
      <c r="AJ18" s="117"/>
      <c r="AK18" s="117"/>
      <c r="AL18" s="117"/>
      <c r="AM18" s="117"/>
      <c r="AN18" s="117"/>
      <c r="AO18" s="117"/>
      <c r="AP18" s="117"/>
      <c r="AQ18" s="117"/>
      <c r="AR18" s="117"/>
      <c r="AS18" s="117"/>
      <c r="AT18" s="117"/>
      <c r="AU18" s="117"/>
      <c r="AV18" s="117"/>
      <c r="AW18" s="117"/>
      <c r="AX18" s="117"/>
      <c r="AY18" s="117"/>
      <c r="AZ18" s="117"/>
      <c r="BA18" s="117"/>
      <c r="BB18" s="117"/>
      <c r="BC18" s="117"/>
      <c r="BD18" s="117"/>
      <c r="BE18" s="117"/>
      <c r="BF18" s="117"/>
      <c r="BG18" s="117"/>
      <c r="BH18" s="117"/>
      <c r="BI18" s="117"/>
      <c r="BJ18" s="117"/>
      <c r="BK18" s="117"/>
      <c r="BL18" s="117"/>
      <c r="BM18" s="117"/>
      <c r="BN18" s="117"/>
      <c r="BO18" s="117"/>
      <c r="BP18" s="117"/>
      <c r="BQ18" s="117"/>
      <c r="BR18" s="117"/>
    </row>
    <row r="19" spans="1:70" ht="15" customHeight="1" x14ac:dyDescent="0.25">
      <c r="A19" s="117"/>
      <c r="B19" s="192" t="s">
        <v>312</v>
      </c>
      <c r="C19" s="192"/>
      <c r="D19" s="192"/>
      <c r="E19" s="192"/>
      <c r="F19" s="192"/>
      <c r="G19" s="192"/>
      <c r="H19" s="192"/>
      <c r="I19" s="198" t="s">
        <v>287</v>
      </c>
      <c r="J19" s="415" t="s">
        <v>313</v>
      </c>
      <c r="K19" s="416"/>
      <c r="L19" s="416"/>
      <c r="M19" s="416"/>
      <c r="N19" s="416"/>
      <c r="O19" s="416"/>
      <c r="P19" s="416"/>
      <c r="Q19" s="416"/>
      <c r="R19" s="416"/>
      <c r="S19" s="416"/>
      <c r="T19" s="416"/>
      <c r="U19" s="416"/>
      <c r="V19" s="416"/>
      <c r="W19" s="416"/>
      <c r="X19" s="416"/>
      <c r="Y19" s="416"/>
      <c r="Z19" s="416"/>
      <c r="AA19" s="416"/>
      <c r="AB19" s="416"/>
      <c r="AC19" s="416"/>
      <c r="AD19" s="416"/>
      <c r="AE19" s="416"/>
      <c r="AF19" s="416"/>
      <c r="AG19" s="416"/>
      <c r="AH19" s="416"/>
      <c r="AI19" s="416"/>
      <c r="AJ19" s="416"/>
      <c r="AK19" s="416"/>
      <c r="AL19" s="416"/>
      <c r="AM19" s="416"/>
      <c r="AN19" s="416"/>
      <c r="AO19" s="416"/>
      <c r="AP19" s="416"/>
      <c r="AQ19" s="416"/>
      <c r="AR19" s="416"/>
      <c r="AS19" s="416"/>
      <c r="AT19" s="416"/>
      <c r="AU19" s="416"/>
      <c r="AV19" s="416"/>
      <c r="AW19" s="416"/>
      <c r="AX19" s="416"/>
      <c r="AY19" s="416"/>
      <c r="AZ19" s="416"/>
      <c r="BA19" s="416"/>
      <c r="BB19" s="416"/>
      <c r="BC19" s="416"/>
      <c r="BD19" s="416"/>
      <c r="BE19" s="417"/>
      <c r="BF19" s="199"/>
      <c r="BG19" s="199"/>
      <c r="BH19" s="199"/>
      <c r="BI19" s="199"/>
      <c r="BJ19" s="200"/>
      <c r="BK19" s="117"/>
      <c r="BL19" s="117"/>
      <c r="BM19" s="117"/>
      <c r="BN19" s="117"/>
      <c r="BO19" s="117"/>
      <c r="BP19" s="117"/>
      <c r="BQ19" s="117"/>
      <c r="BR19" s="117"/>
    </row>
    <row r="20" spans="1:70" x14ac:dyDescent="0.25">
      <c r="A20" s="117"/>
      <c r="B20" s="201"/>
      <c r="C20" s="117"/>
      <c r="D20" s="117"/>
      <c r="E20" s="117"/>
      <c r="F20" s="117"/>
      <c r="G20" s="117"/>
      <c r="H20" s="117"/>
      <c r="I20" s="202"/>
      <c r="J20" s="418"/>
      <c r="K20" s="419"/>
      <c r="L20" s="419"/>
      <c r="M20" s="419"/>
      <c r="N20" s="419"/>
      <c r="O20" s="419"/>
      <c r="P20" s="419"/>
      <c r="Q20" s="419"/>
      <c r="R20" s="419"/>
      <c r="S20" s="419"/>
      <c r="T20" s="419"/>
      <c r="U20" s="419"/>
      <c r="V20" s="419"/>
      <c r="W20" s="419"/>
      <c r="X20" s="419"/>
      <c r="Y20" s="419"/>
      <c r="Z20" s="419"/>
      <c r="AA20" s="419"/>
      <c r="AB20" s="419"/>
      <c r="AC20" s="419"/>
      <c r="AD20" s="419"/>
      <c r="AE20" s="419"/>
      <c r="AF20" s="419"/>
      <c r="AG20" s="419"/>
      <c r="AH20" s="419"/>
      <c r="AI20" s="419"/>
      <c r="AJ20" s="419"/>
      <c r="AK20" s="419"/>
      <c r="AL20" s="419"/>
      <c r="AM20" s="419"/>
      <c r="AN20" s="419"/>
      <c r="AO20" s="419"/>
      <c r="AP20" s="419"/>
      <c r="AQ20" s="419"/>
      <c r="AR20" s="419"/>
      <c r="AS20" s="419"/>
      <c r="AT20" s="419"/>
      <c r="AU20" s="419"/>
      <c r="AV20" s="419"/>
      <c r="AW20" s="419"/>
      <c r="AX20" s="419"/>
      <c r="AY20" s="419"/>
      <c r="AZ20" s="419"/>
      <c r="BA20" s="419"/>
      <c r="BB20" s="419"/>
      <c r="BC20" s="419"/>
      <c r="BD20" s="419"/>
      <c r="BE20" s="420"/>
      <c r="BF20" s="199"/>
      <c r="BG20" s="199"/>
      <c r="BH20" s="199"/>
      <c r="BI20" s="199"/>
      <c r="BJ20" s="200"/>
      <c r="BK20" s="117"/>
      <c r="BL20" s="117"/>
      <c r="BM20" s="117"/>
      <c r="BN20" s="117"/>
      <c r="BO20" s="117"/>
      <c r="BP20" s="117"/>
      <c r="BQ20" s="117"/>
      <c r="BR20" s="117"/>
    </row>
    <row r="21" spans="1:70" x14ac:dyDescent="0.25">
      <c r="A21" s="117"/>
      <c r="B21" s="117"/>
      <c r="C21" s="117"/>
      <c r="D21" s="117"/>
      <c r="E21" s="117"/>
      <c r="F21" s="117"/>
      <c r="G21" s="117"/>
      <c r="H21" s="117"/>
      <c r="I21" s="190"/>
      <c r="J21" s="421"/>
      <c r="K21" s="422"/>
      <c r="L21" s="422"/>
      <c r="M21" s="422"/>
      <c r="N21" s="422"/>
      <c r="O21" s="422"/>
      <c r="P21" s="422"/>
      <c r="Q21" s="422"/>
      <c r="R21" s="422"/>
      <c r="S21" s="422"/>
      <c r="T21" s="422"/>
      <c r="U21" s="422"/>
      <c r="V21" s="422"/>
      <c r="W21" s="422"/>
      <c r="X21" s="422"/>
      <c r="Y21" s="422"/>
      <c r="Z21" s="422"/>
      <c r="AA21" s="422"/>
      <c r="AB21" s="422"/>
      <c r="AC21" s="422"/>
      <c r="AD21" s="422"/>
      <c r="AE21" s="422"/>
      <c r="AF21" s="422"/>
      <c r="AG21" s="422"/>
      <c r="AH21" s="422"/>
      <c r="AI21" s="422"/>
      <c r="AJ21" s="422"/>
      <c r="AK21" s="422"/>
      <c r="AL21" s="422"/>
      <c r="AM21" s="422"/>
      <c r="AN21" s="422"/>
      <c r="AO21" s="422"/>
      <c r="AP21" s="422"/>
      <c r="AQ21" s="422"/>
      <c r="AR21" s="422"/>
      <c r="AS21" s="422"/>
      <c r="AT21" s="422"/>
      <c r="AU21" s="422"/>
      <c r="AV21" s="422"/>
      <c r="AW21" s="422"/>
      <c r="AX21" s="422"/>
      <c r="AY21" s="422"/>
      <c r="AZ21" s="422"/>
      <c r="BA21" s="422"/>
      <c r="BB21" s="422"/>
      <c r="BC21" s="422"/>
      <c r="BD21" s="422"/>
      <c r="BE21" s="423"/>
      <c r="BF21" s="199"/>
      <c r="BG21" s="199"/>
      <c r="BH21" s="199"/>
      <c r="BI21" s="199"/>
      <c r="BJ21" s="117"/>
      <c r="BK21" s="117"/>
      <c r="BL21" s="117"/>
      <c r="BM21" s="117"/>
      <c r="BN21" s="117"/>
      <c r="BO21" s="117"/>
      <c r="BP21" s="117"/>
      <c r="BQ21" s="117"/>
      <c r="BR21" s="117"/>
    </row>
    <row r="22" spans="1:70" ht="15" customHeight="1" x14ac:dyDescent="0.25">
      <c r="A22" s="117"/>
      <c r="B22" s="117"/>
      <c r="C22" s="117"/>
      <c r="D22" s="117"/>
      <c r="E22" s="117"/>
      <c r="F22" s="117"/>
      <c r="G22" s="117"/>
      <c r="H22" s="117"/>
      <c r="I22" s="117"/>
      <c r="J22" s="117"/>
      <c r="K22" s="117"/>
      <c r="L22" s="117"/>
      <c r="M22" s="117"/>
      <c r="N22" s="117"/>
      <c r="O22" s="117"/>
      <c r="P22" s="117"/>
      <c r="Q22" s="117"/>
      <c r="R22" s="117"/>
      <c r="S22" s="117"/>
      <c r="T22" s="117"/>
      <c r="U22" s="117"/>
      <c r="V22" s="117"/>
      <c r="W22" s="117"/>
      <c r="X22" s="117"/>
      <c r="Y22" s="117"/>
      <c r="Z22" s="117"/>
      <c r="AA22" s="117"/>
      <c r="AB22" s="117"/>
      <c r="AC22" s="117"/>
      <c r="AD22" s="117"/>
      <c r="AE22" s="117"/>
      <c r="AF22" s="117"/>
      <c r="AG22" s="117"/>
      <c r="AH22" s="117"/>
      <c r="AI22" s="117"/>
      <c r="AJ22" s="117"/>
      <c r="AK22" s="117"/>
      <c r="AL22" s="117"/>
      <c r="AM22" s="117"/>
      <c r="AN22" s="117"/>
      <c r="AO22" s="117"/>
      <c r="AP22" s="117"/>
      <c r="AQ22" s="117"/>
      <c r="AR22" s="117"/>
      <c r="AS22" s="117"/>
      <c r="AT22" s="117"/>
      <c r="AU22" s="117"/>
      <c r="AV22" s="117"/>
      <c r="AW22" s="117"/>
      <c r="AX22" s="117"/>
      <c r="AY22" s="117"/>
      <c r="AZ22" s="117"/>
      <c r="BA22" s="117"/>
      <c r="BB22" s="117"/>
      <c r="BC22" s="117"/>
      <c r="BD22" s="117"/>
      <c r="BE22" s="117"/>
      <c r="BF22" s="117"/>
      <c r="BG22" s="117"/>
      <c r="BH22" s="117"/>
      <c r="BI22" s="117"/>
      <c r="BJ22" s="117"/>
      <c r="BK22" s="117"/>
      <c r="BL22" s="117"/>
      <c r="BM22" s="117"/>
      <c r="BN22" s="117"/>
      <c r="BO22" s="117"/>
      <c r="BP22" s="117"/>
      <c r="BQ22" s="117"/>
      <c r="BR22" s="117"/>
    </row>
    <row r="23" spans="1:70" ht="15.75" thickBot="1" x14ac:dyDescent="0.3">
      <c r="A23" s="188"/>
      <c r="B23" s="189" t="s">
        <v>314</v>
      </c>
      <c r="C23" s="189"/>
      <c r="D23" s="189"/>
      <c r="E23" s="189"/>
      <c r="F23" s="189"/>
      <c r="G23" s="189"/>
      <c r="H23" s="189"/>
      <c r="I23" s="188"/>
      <c r="J23" s="188"/>
      <c r="K23" s="188"/>
      <c r="L23" s="188"/>
      <c r="M23" s="188"/>
      <c r="N23" s="188"/>
      <c r="O23" s="188"/>
      <c r="P23" s="188"/>
      <c r="Q23" s="188"/>
      <c r="R23" s="188"/>
      <c r="S23" s="188"/>
      <c r="T23" s="188"/>
      <c r="U23" s="188"/>
      <c r="V23" s="188"/>
      <c r="W23" s="188"/>
      <c r="X23" s="188"/>
      <c r="Y23" s="188"/>
      <c r="Z23" s="188"/>
      <c r="AA23" s="188"/>
      <c r="AB23" s="188"/>
      <c r="AC23" s="188"/>
      <c r="AD23" s="188"/>
      <c r="AE23" s="188"/>
      <c r="AF23" s="188"/>
      <c r="AG23" s="188"/>
      <c r="AH23" s="188"/>
      <c r="AI23" s="188"/>
      <c r="AJ23" s="188"/>
      <c r="AK23" s="188"/>
      <c r="AL23" s="188"/>
      <c r="AM23" s="188"/>
      <c r="AN23" s="188"/>
      <c r="AO23" s="188"/>
      <c r="AP23" s="188"/>
      <c r="AQ23" s="188"/>
      <c r="AR23" s="188"/>
      <c r="AS23" s="188"/>
      <c r="AT23" s="188"/>
      <c r="AU23" s="188"/>
      <c r="AV23" s="188"/>
      <c r="AW23" s="188"/>
      <c r="AX23" s="188"/>
      <c r="AY23" s="188"/>
      <c r="AZ23" s="188"/>
      <c r="BA23" s="188"/>
      <c r="BB23" s="188"/>
      <c r="BC23" s="188"/>
      <c r="BD23" s="188"/>
      <c r="BE23" s="188"/>
      <c r="BF23" s="188"/>
      <c r="BG23" s="188"/>
      <c r="BH23" s="188"/>
      <c r="BI23" s="188"/>
      <c r="BJ23" s="188"/>
      <c r="BK23" s="188"/>
      <c r="BL23" s="188"/>
      <c r="BM23" s="188"/>
      <c r="BN23" s="188"/>
      <c r="BO23" s="188"/>
      <c r="BP23" s="188"/>
      <c r="BQ23" s="188"/>
      <c r="BR23" s="188"/>
    </row>
    <row r="24" spans="1:70" ht="9.9499999999999993" customHeight="1" x14ac:dyDescent="0.25">
      <c r="A24" s="117"/>
      <c r="B24" s="117"/>
      <c r="C24" s="117"/>
      <c r="D24" s="117"/>
      <c r="E24" s="117"/>
      <c r="F24" s="117"/>
      <c r="G24" s="117"/>
      <c r="H24" s="117"/>
      <c r="I24" s="117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7"/>
      <c r="Z24" s="117"/>
      <c r="AA24" s="117"/>
      <c r="AB24" s="117"/>
      <c r="AC24" s="117"/>
      <c r="AD24" s="117"/>
      <c r="AE24" s="117"/>
      <c r="AF24" s="117"/>
      <c r="AG24" s="117"/>
      <c r="AH24" s="117"/>
      <c r="AI24" s="117"/>
      <c r="AJ24" s="117"/>
      <c r="AK24" s="117"/>
      <c r="AL24" s="117"/>
      <c r="AM24" s="117"/>
      <c r="AN24" s="117"/>
      <c r="AO24" s="117"/>
      <c r="AP24" s="117"/>
      <c r="AQ24" s="117"/>
      <c r="AR24" s="117"/>
      <c r="AS24" s="117"/>
      <c r="AT24" s="117"/>
      <c r="AU24" s="117"/>
      <c r="AV24" s="117"/>
      <c r="AW24" s="117"/>
      <c r="AX24" s="117"/>
      <c r="AY24" s="117"/>
      <c r="AZ24" s="117"/>
      <c r="BA24" s="117"/>
      <c r="BB24" s="117"/>
      <c r="BC24" s="117"/>
      <c r="BD24" s="117"/>
      <c r="BE24" s="117"/>
      <c r="BF24" s="117"/>
      <c r="BG24" s="117"/>
      <c r="BH24" s="117"/>
      <c r="BI24" s="117"/>
      <c r="BJ24" s="117"/>
      <c r="BK24" s="117"/>
      <c r="BL24" s="117"/>
      <c r="BM24" s="117"/>
      <c r="BN24" s="117"/>
      <c r="BO24" s="117"/>
      <c r="BP24" s="117"/>
      <c r="BQ24" s="117"/>
      <c r="BR24" s="117"/>
    </row>
    <row r="25" spans="1:70" x14ac:dyDescent="0.25">
      <c r="A25" s="117"/>
      <c r="B25" s="192" t="s">
        <v>315</v>
      </c>
      <c r="C25" s="192"/>
      <c r="D25" s="192"/>
      <c r="E25" s="192"/>
      <c r="F25" s="192"/>
      <c r="G25" s="192"/>
      <c r="H25" s="192"/>
      <c r="I25" s="192" t="s">
        <v>287</v>
      </c>
      <c r="J25" s="412" t="s">
        <v>316</v>
      </c>
      <c r="K25" s="413"/>
      <c r="L25" s="413"/>
      <c r="M25" s="413"/>
      <c r="N25" s="413"/>
      <c r="O25" s="413"/>
      <c r="P25" s="414"/>
      <c r="Q25" s="193" t="s">
        <v>289</v>
      </c>
      <c r="R25" s="117"/>
      <c r="S25" s="117"/>
      <c r="T25" s="117"/>
      <c r="U25" s="117"/>
      <c r="V25" s="117"/>
      <c r="W25" s="117"/>
      <c r="X25" s="117"/>
      <c r="Y25" s="117"/>
      <c r="Z25" s="117"/>
      <c r="AA25" s="117"/>
      <c r="AB25" s="117"/>
      <c r="AC25" s="117"/>
      <c r="AD25" s="117"/>
      <c r="AE25" s="117"/>
      <c r="AF25" s="117"/>
      <c r="AG25" s="117"/>
      <c r="AH25" s="117"/>
      <c r="AI25" s="117"/>
      <c r="AJ25" s="117"/>
      <c r="AK25" s="117"/>
      <c r="AL25" s="117"/>
      <c r="AM25" s="117"/>
      <c r="AN25" s="117"/>
      <c r="AO25" s="117"/>
      <c r="AP25" s="117"/>
      <c r="AQ25" s="117"/>
      <c r="AR25" s="117"/>
      <c r="AS25" s="117"/>
      <c r="AT25" s="117"/>
      <c r="AU25" s="117"/>
      <c r="AV25" s="117"/>
      <c r="AW25" s="117"/>
      <c r="AX25" s="117"/>
      <c r="AY25" s="117"/>
      <c r="AZ25" s="117"/>
      <c r="BA25" s="117"/>
      <c r="BB25" s="117"/>
      <c r="BC25" s="117"/>
      <c r="BD25" s="117"/>
      <c r="BE25" s="117"/>
      <c r="BF25" s="117"/>
      <c r="BG25" s="117"/>
      <c r="BH25" s="117"/>
      <c r="BI25" s="117"/>
      <c r="BJ25" s="349" t="s">
        <v>299</v>
      </c>
      <c r="BK25" s="350"/>
      <c r="BL25" s="350"/>
      <c r="BM25" s="350"/>
      <c r="BN25" s="350"/>
      <c r="BO25" s="350"/>
      <c r="BP25" s="350"/>
      <c r="BQ25" s="351"/>
      <c r="BR25" s="117"/>
    </row>
    <row r="26" spans="1:70" ht="15" customHeight="1" x14ac:dyDescent="0.25">
      <c r="A26" s="117"/>
      <c r="B26" s="117"/>
      <c r="C26" s="117"/>
      <c r="D26" s="117"/>
      <c r="E26" s="117"/>
      <c r="F26" s="117"/>
      <c r="G26" s="117"/>
      <c r="H26" s="117"/>
      <c r="I26" s="201"/>
      <c r="J26" s="117"/>
      <c r="K26" s="117"/>
      <c r="L26" s="117"/>
      <c r="M26" s="117"/>
      <c r="N26" s="117"/>
      <c r="O26" s="117"/>
      <c r="P26" s="117"/>
      <c r="Q26" s="117"/>
      <c r="R26" s="117"/>
      <c r="S26" s="117"/>
      <c r="T26" s="117"/>
      <c r="U26" s="117"/>
      <c r="V26" s="117"/>
      <c r="W26" s="117"/>
      <c r="X26" s="117"/>
      <c r="Y26" s="117"/>
      <c r="Z26" s="117"/>
      <c r="AA26" s="117"/>
      <c r="AB26" s="117"/>
      <c r="AC26" s="117"/>
      <c r="AD26" s="117"/>
      <c r="AE26" s="117"/>
      <c r="AF26" s="117"/>
      <c r="AG26" s="117"/>
      <c r="AH26" s="117"/>
      <c r="AI26" s="117"/>
      <c r="AJ26" s="117"/>
      <c r="AK26" s="117"/>
      <c r="AL26" s="117"/>
      <c r="AM26" s="117"/>
      <c r="AN26" s="117"/>
      <c r="AO26" s="117"/>
      <c r="AP26" s="117"/>
      <c r="AQ26" s="117"/>
      <c r="AR26" s="117"/>
      <c r="AS26" s="117"/>
      <c r="AT26" s="117"/>
      <c r="AU26" s="117"/>
      <c r="AV26" s="117"/>
      <c r="AW26" s="117"/>
      <c r="AX26" s="117"/>
      <c r="AY26" s="117"/>
      <c r="AZ26" s="117"/>
      <c r="BA26" s="117"/>
      <c r="BB26" s="117"/>
      <c r="BC26" s="117"/>
      <c r="BD26" s="117"/>
      <c r="BE26" s="117"/>
      <c r="BF26" s="117"/>
      <c r="BG26" s="117"/>
      <c r="BH26" s="117"/>
      <c r="BI26" s="117"/>
      <c r="BJ26" s="117"/>
      <c r="BK26" s="117"/>
      <c r="BL26" s="117"/>
      <c r="BM26" s="117"/>
      <c r="BN26" s="117"/>
      <c r="BO26" s="117"/>
      <c r="BP26" s="117"/>
      <c r="BQ26" s="117"/>
      <c r="BR26" s="117"/>
    </row>
    <row r="27" spans="1:70" ht="15.75" thickBot="1" x14ac:dyDescent="0.3">
      <c r="A27" s="188"/>
      <c r="B27" s="189" t="s">
        <v>317</v>
      </c>
      <c r="C27" s="189"/>
      <c r="D27" s="189"/>
      <c r="E27" s="189"/>
      <c r="F27" s="189"/>
      <c r="G27" s="189"/>
      <c r="H27" s="189"/>
      <c r="I27" s="188"/>
      <c r="J27" s="188"/>
      <c r="K27" s="188"/>
      <c r="L27" s="188"/>
      <c r="M27" s="188"/>
      <c r="N27" s="188"/>
      <c r="O27" s="188"/>
      <c r="P27" s="188"/>
      <c r="Q27" s="188"/>
      <c r="R27" s="188"/>
      <c r="S27" s="188"/>
      <c r="T27" s="188"/>
      <c r="U27" s="188"/>
      <c r="V27" s="188"/>
      <c r="W27" s="188"/>
      <c r="X27" s="188"/>
      <c r="Y27" s="188"/>
      <c r="Z27" s="188"/>
      <c r="AA27" s="188"/>
      <c r="AB27" s="188"/>
      <c r="AC27" s="188"/>
      <c r="AD27" s="188"/>
      <c r="AE27" s="188"/>
      <c r="AF27" s="188"/>
      <c r="AG27" s="188"/>
      <c r="AH27" s="188"/>
      <c r="AI27" s="188"/>
      <c r="AJ27" s="188"/>
      <c r="AK27" s="188"/>
      <c r="AL27" s="188"/>
      <c r="AM27" s="188"/>
      <c r="AN27" s="188"/>
      <c r="AO27" s="188"/>
      <c r="AP27" s="188"/>
      <c r="AQ27" s="188"/>
      <c r="AR27" s="188"/>
      <c r="AS27" s="188"/>
      <c r="AT27" s="188"/>
      <c r="AU27" s="188"/>
      <c r="AV27" s="188"/>
      <c r="AW27" s="188"/>
      <c r="AX27" s="188"/>
      <c r="AY27" s="188"/>
      <c r="AZ27" s="188"/>
      <c r="BA27" s="188"/>
      <c r="BB27" s="188"/>
      <c r="BC27" s="188"/>
      <c r="BD27" s="188"/>
      <c r="BE27" s="188"/>
      <c r="BF27" s="188"/>
      <c r="BG27" s="188"/>
      <c r="BH27" s="188"/>
      <c r="BI27" s="188"/>
      <c r="BJ27" s="188"/>
      <c r="BK27" s="188"/>
      <c r="BL27" s="188"/>
      <c r="BM27" s="188"/>
      <c r="BN27" s="188"/>
      <c r="BO27" s="188"/>
      <c r="BP27" s="188"/>
      <c r="BQ27" s="188"/>
      <c r="BR27" s="188"/>
    </row>
    <row r="28" spans="1:70" ht="9.9499999999999993" customHeight="1" x14ac:dyDescent="0.25">
      <c r="A28" s="117"/>
      <c r="B28" s="117"/>
      <c r="C28" s="117"/>
      <c r="D28" s="117"/>
      <c r="E28" s="117"/>
      <c r="F28" s="117"/>
      <c r="G28" s="117"/>
      <c r="H28" s="117"/>
      <c r="I28" s="117"/>
      <c r="J28" s="117"/>
      <c r="K28" s="117"/>
      <c r="L28" s="117"/>
      <c r="M28" s="117"/>
      <c r="N28" s="117"/>
      <c r="O28" s="117"/>
      <c r="P28" s="117"/>
      <c r="Q28" s="117"/>
      <c r="R28" s="117"/>
      <c r="S28" s="117"/>
      <c r="T28" s="117"/>
      <c r="U28" s="117"/>
      <c r="V28" s="117"/>
      <c r="W28" s="117"/>
      <c r="X28" s="117"/>
      <c r="Y28" s="117"/>
      <c r="Z28" s="117"/>
      <c r="AA28" s="117"/>
      <c r="AB28" s="117"/>
      <c r="AC28" s="117"/>
      <c r="AD28" s="117"/>
      <c r="AE28" s="117"/>
      <c r="AF28" s="117"/>
      <c r="AG28" s="117"/>
      <c r="AH28" s="117"/>
      <c r="AI28" s="117"/>
      <c r="AJ28" s="117"/>
      <c r="AK28" s="117"/>
      <c r="AL28" s="117"/>
      <c r="AM28" s="117"/>
      <c r="AN28" s="117"/>
      <c r="AO28" s="117"/>
      <c r="AP28" s="117"/>
      <c r="AQ28" s="117"/>
      <c r="AR28" s="117"/>
      <c r="AS28" s="117"/>
      <c r="AT28" s="117"/>
      <c r="AU28" s="117"/>
      <c r="AV28" s="117"/>
      <c r="AW28" s="117"/>
      <c r="AX28" s="117"/>
      <c r="AY28" s="117"/>
      <c r="AZ28" s="117"/>
      <c r="BA28" s="117"/>
      <c r="BB28" s="117"/>
      <c r="BC28" s="117"/>
      <c r="BD28" s="117"/>
      <c r="BE28" s="117"/>
      <c r="BF28" s="117"/>
      <c r="BG28" s="117"/>
      <c r="BH28" s="117"/>
      <c r="BI28" s="117"/>
      <c r="BJ28" s="117"/>
      <c r="BK28" s="117"/>
      <c r="BL28" s="117"/>
      <c r="BM28" s="117"/>
      <c r="BN28" s="117"/>
      <c r="BO28" s="117"/>
      <c r="BP28" s="117"/>
      <c r="BQ28" s="117"/>
      <c r="BR28" s="117"/>
    </row>
    <row r="29" spans="1:70" x14ac:dyDescent="0.25">
      <c r="A29" s="117"/>
      <c r="B29" s="192" t="s">
        <v>78</v>
      </c>
      <c r="C29" s="192"/>
      <c r="D29" s="192"/>
      <c r="E29" s="192"/>
      <c r="F29" s="192"/>
      <c r="G29" s="192"/>
      <c r="H29" s="192"/>
      <c r="I29" s="192" t="s">
        <v>287</v>
      </c>
      <c r="J29" s="412" t="s">
        <v>318</v>
      </c>
      <c r="K29" s="413"/>
      <c r="L29" s="413"/>
      <c r="M29" s="413"/>
      <c r="N29" s="413"/>
      <c r="O29" s="413"/>
      <c r="P29" s="414"/>
      <c r="Q29" s="193" t="s">
        <v>289</v>
      </c>
      <c r="R29" s="117"/>
      <c r="S29" s="117"/>
      <c r="T29" s="117"/>
      <c r="U29" s="117"/>
      <c r="V29" s="192" t="s">
        <v>319</v>
      </c>
      <c r="W29" s="192"/>
      <c r="X29" s="192"/>
      <c r="Y29" s="192"/>
      <c r="Z29" s="192"/>
      <c r="AA29" s="192"/>
      <c r="AB29" s="192"/>
      <c r="AC29" s="192" t="s">
        <v>287</v>
      </c>
      <c r="AD29" s="381">
        <v>41326.5625</v>
      </c>
      <c r="AE29" s="382"/>
      <c r="AF29" s="382"/>
      <c r="AG29" s="382"/>
      <c r="AH29" s="382"/>
      <c r="AI29" s="382"/>
      <c r="AJ29" s="382"/>
      <c r="AK29" s="383"/>
      <c r="AL29" s="194" t="s">
        <v>320</v>
      </c>
      <c r="AM29" s="117"/>
      <c r="AN29" s="117"/>
      <c r="AO29" s="117"/>
      <c r="AP29" s="192" t="s">
        <v>321</v>
      </c>
      <c r="AQ29" s="192"/>
      <c r="AR29" s="192"/>
      <c r="AS29" s="192"/>
      <c r="AT29" s="192"/>
      <c r="AU29" s="192"/>
      <c r="AV29" s="192"/>
      <c r="AW29" s="192" t="s">
        <v>287</v>
      </c>
      <c r="AX29" s="424">
        <v>0.75</v>
      </c>
      <c r="AY29" s="425"/>
      <c r="AZ29" s="425"/>
      <c r="BA29" s="425"/>
      <c r="BB29" s="425"/>
      <c r="BC29" s="425"/>
      <c r="BD29" s="425"/>
      <c r="BE29" s="426"/>
      <c r="BF29" s="117"/>
      <c r="BG29" s="117"/>
      <c r="BH29" s="117"/>
      <c r="BI29" s="117"/>
      <c r="BJ29" s="349" t="s">
        <v>299</v>
      </c>
      <c r="BK29" s="350"/>
      <c r="BL29" s="350"/>
      <c r="BM29" s="350"/>
      <c r="BN29" s="350"/>
      <c r="BO29" s="350"/>
      <c r="BP29" s="350"/>
      <c r="BQ29" s="351"/>
      <c r="BR29" s="117"/>
    </row>
    <row r="30" spans="1:70" ht="15" customHeight="1" x14ac:dyDescent="0.25">
      <c r="A30" s="117"/>
      <c r="B30" s="117"/>
      <c r="C30" s="117"/>
      <c r="D30" s="117"/>
      <c r="E30" s="117"/>
      <c r="F30" s="117"/>
      <c r="G30" s="117"/>
      <c r="H30" s="117"/>
      <c r="I30" s="201"/>
      <c r="J30" s="117"/>
      <c r="K30" s="117"/>
      <c r="L30" s="117"/>
      <c r="M30" s="117"/>
      <c r="N30" s="117"/>
      <c r="O30" s="117"/>
      <c r="P30" s="117"/>
      <c r="Q30" s="117"/>
      <c r="R30" s="117"/>
      <c r="S30" s="117"/>
      <c r="T30" s="117"/>
      <c r="U30" s="117"/>
      <c r="V30" s="117"/>
      <c r="W30" s="117"/>
      <c r="X30" s="117"/>
      <c r="Y30" s="117"/>
      <c r="Z30" s="117"/>
      <c r="AA30" s="117"/>
      <c r="AB30" s="117"/>
      <c r="AC30" s="117"/>
      <c r="AD30" s="117"/>
      <c r="AE30" s="117"/>
      <c r="AF30" s="117"/>
      <c r="AG30" s="117"/>
      <c r="AH30" s="117"/>
      <c r="AI30" s="117"/>
      <c r="AJ30" s="117"/>
      <c r="AK30" s="117"/>
      <c r="AL30" s="117"/>
      <c r="AM30" s="117"/>
      <c r="AN30" s="117"/>
      <c r="AO30" s="117"/>
      <c r="AP30" s="117"/>
      <c r="AQ30" s="117"/>
      <c r="AR30" s="117"/>
      <c r="AS30" s="117"/>
      <c r="AT30" s="117"/>
      <c r="AU30" s="117"/>
      <c r="AV30" s="117"/>
      <c r="AW30" s="117"/>
      <c r="AX30" s="117"/>
      <c r="AY30" s="117"/>
      <c r="AZ30" s="117"/>
      <c r="BA30" s="117"/>
      <c r="BB30" s="117"/>
      <c r="BC30" s="117"/>
      <c r="BD30" s="117"/>
      <c r="BE30" s="117"/>
      <c r="BF30" s="117"/>
      <c r="BG30" s="117"/>
      <c r="BH30" s="117"/>
      <c r="BI30" s="117"/>
      <c r="BJ30" s="117"/>
      <c r="BK30" s="117"/>
      <c r="BL30" s="117"/>
      <c r="BM30" s="117"/>
      <c r="BN30" s="117"/>
      <c r="BO30" s="117"/>
      <c r="BP30" s="117"/>
      <c r="BQ30" s="117"/>
      <c r="BR30" s="117"/>
    </row>
    <row r="31" spans="1:70" x14ac:dyDescent="0.25">
      <c r="A31" s="117"/>
      <c r="B31" s="192" t="s">
        <v>322</v>
      </c>
      <c r="C31" s="192"/>
      <c r="D31" s="192"/>
      <c r="E31" s="192"/>
      <c r="F31" s="192"/>
      <c r="G31" s="192"/>
      <c r="H31" s="192"/>
      <c r="I31" s="198" t="s">
        <v>287</v>
      </c>
      <c r="J31" s="403" t="s">
        <v>323</v>
      </c>
      <c r="K31" s="404"/>
      <c r="L31" s="404"/>
      <c r="M31" s="404"/>
      <c r="N31" s="404"/>
      <c r="O31" s="404"/>
      <c r="P31" s="404"/>
      <c r="Q31" s="404"/>
      <c r="R31" s="404"/>
      <c r="S31" s="404"/>
      <c r="T31" s="404"/>
      <c r="U31" s="404"/>
      <c r="V31" s="404"/>
      <c r="W31" s="404"/>
      <c r="X31" s="404"/>
      <c r="Y31" s="404"/>
      <c r="Z31" s="404"/>
      <c r="AA31" s="404"/>
      <c r="AB31" s="404"/>
      <c r="AC31" s="404"/>
      <c r="AD31" s="404"/>
      <c r="AE31" s="404"/>
      <c r="AF31" s="404"/>
      <c r="AG31" s="404"/>
      <c r="AH31" s="404"/>
      <c r="AI31" s="404"/>
      <c r="AJ31" s="404"/>
      <c r="AK31" s="404"/>
      <c r="AL31" s="404"/>
      <c r="AM31" s="404"/>
      <c r="AN31" s="404"/>
      <c r="AO31" s="404"/>
      <c r="AP31" s="404"/>
      <c r="AQ31" s="404"/>
      <c r="AR31" s="404"/>
      <c r="AS31" s="404"/>
      <c r="AT31" s="404"/>
      <c r="AU31" s="404"/>
      <c r="AV31" s="404"/>
      <c r="AW31" s="404"/>
      <c r="AX31" s="404"/>
      <c r="AY31" s="404"/>
      <c r="AZ31" s="404"/>
      <c r="BA31" s="404"/>
      <c r="BB31" s="404"/>
      <c r="BC31" s="404"/>
      <c r="BD31" s="404"/>
      <c r="BE31" s="405"/>
      <c r="BF31" s="200"/>
      <c r="BG31" s="200"/>
      <c r="BH31" s="200"/>
      <c r="BI31" s="200"/>
      <c r="BJ31" s="200"/>
      <c r="BK31" s="200"/>
      <c r="BL31" s="200"/>
      <c r="BM31" s="200"/>
      <c r="BN31" s="200"/>
      <c r="BO31" s="200"/>
      <c r="BP31" s="200"/>
      <c r="BQ31" s="200"/>
      <c r="BR31" s="200"/>
    </row>
    <row r="32" spans="1:70" x14ac:dyDescent="0.25">
      <c r="A32" s="117"/>
      <c r="B32" s="192"/>
      <c r="C32" s="192"/>
      <c r="D32" s="192"/>
      <c r="E32" s="192"/>
      <c r="F32" s="192"/>
      <c r="G32" s="192"/>
      <c r="H32" s="192"/>
      <c r="I32" s="198"/>
      <c r="J32" s="406"/>
      <c r="K32" s="407"/>
      <c r="L32" s="407"/>
      <c r="M32" s="407"/>
      <c r="N32" s="407"/>
      <c r="O32" s="407"/>
      <c r="P32" s="407"/>
      <c r="Q32" s="407"/>
      <c r="R32" s="407"/>
      <c r="S32" s="407"/>
      <c r="T32" s="407"/>
      <c r="U32" s="407"/>
      <c r="V32" s="407"/>
      <c r="W32" s="407"/>
      <c r="X32" s="407"/>
      <c r="Y32" s="407"/>
      <c r="Z32" s="407"/>
      <c r="AA32" s="407"/>
      <c r="AB32" s="407"/>
      <c r="AC32" s="407"/>
      <c r="AD32" s="407"/>
      <c r="AE32" s="407"/>
      <c r="AF32" s="407"/>
      <c r="AG32" s="407"/>
      <c r="AH32" s="407"/>
      <c r="AI32" s="407"/>
      <c r="AJ32" s="407"/>
      <c r="AK32" s="407"/>
      <c r="AL32" s="407"/>
      <c r="AM32" s="407"/>
      <c r="AN32" s="407"/>
      <c r="AO32" s="407"/>
      <c r="AP32" s="407"/>
      <c r="AQ32" s="407"/>
      <c r="AR32" s="407"/>
      <c r="AS32" s="407"/>
      <c r="AT32" s="407"/>
      <c r="AU32" s="407"/>
      <c r="AV32" s="407"/>
      <c r="AW32" s="407"/>
      <c r="AX32" s="407"/>
      <c r="AY32" s="407"/>
      <c r="AZ32" s="407"/>
      <c r="BA32" s="407"/>
      <c r="BB32" s="407"/>
      <c r="BC32" s="407"/>
      <c r="BD32" s="407"/>
      <c r="BE32" s="408"/>
      <c r="BF32" s="200"/>
      <c r="BG32" s="200"/>
      <c r="BH32" s="200"/>
      <c r="BI32" s="200"/>
      <c r="BJ32" s="200"/>
      <c r="BK32" s="200"/>
      <c r="BL32" s="200"/>
      <c r="BM32" s="200"/>
      <c r="BN32" s="200"/>
      <c r="BO32" s="200"/>
      <c r="BP32" s="200"/>
      <c r="BQ32" s="200"/>
      <c r="BR32" s="200"/>
    </row>
    <row r="33" spans="1:71" x14ac:dyDescent="0.25">
      <c r="A33" s="117"/>
      <c r="B33" s="117"/>
      <c r="C33" s="117"/>
      <c r="D33" s="117"/>
      <c r="E33" s="117"/>
      <c r="F33" s="117"/>
      <c r="G33" s="117"/>
      <c r="H33" s="117"/>
      <c r="I33" s="190"/>
      <c r="J33" s="409"/>
      <c r="K33" s="410"/>
      <c r="L33" s="410"/>
      <c r="M33" s="410"/>
      <c r="N33" s="410"/>
      <c r="O33" s="410"/>
      <c r="P33" s="410"/>
      <c r="Q33" s="410"/>
      <c r="R33" s="410"/>
      <c r="S33" s="410"/>
      <c r="T33" s="410"/>
      <c r="U33" s="410"/>
      <c r="V33" s="410"/>
      <c r="W33" s="410"/>
      <c r="X33" s="410"/>
      <c r="Y33" s="410"/>
      <c r="Z33" s="410"/>
      <c r="AA33" s="410"/>
      <c r="AB33" s="410"/>
      <c r="AC33" s="410"/>
      <c r="AD33" s="410"/>
      <c r="AE33" s="410"/>
      <c r="AF33" s="410"/>
      <c r="AG33" s="410"/>
      <c r="AH33" s="410"/>
      <c r="AI33" s="410"/>
      <c r="AJ33" s="410"/>
      <c r="AK33" s="410"/>
      <c r="AL33" s="410"/>
      <c r="AM33" s="410"/>
      <c r="AN33" s="410"/>
      <c r="AO33" s="410"/>
      <c r="AP33" s="410"/>
      <c r="AQ33" s="410"/>
      <c r="AR33" s="410"/>
      <c r="AS33" s="410"/>
      <c r="AT33" s="410"/>
      <c r="AU33" s="410"/>
      <c r="AV33" s="410"/>
      <c r="AW33" s="410"/>
      <c r="AX33" s="410"/>
      <c r="AY33" s="410"/>
      <c r="AZ33" s="410"/>
      <c r="BA33" s="410"/>
      <c r="BB33" s="410"/>
      <c r="BC33" s="410"/>
      <c r="BD33" s="410"/>
      <c r="BE33" s="411"/>
      <c r="BF33" s="200"/>
      <c r="BG33" s="200"/>
      <c r="BH33" s="200"/>
      <c r="BI33" s="200"/>
      <c r="BJ33" s="200"/>
      <c r="BK33" s="200"/>
      <c r="BL33" s="200"/>
      <c r="BM33" s="200"/>
      <c r="BN33" s="200"/>
      <c r="BO33" s="200"/>
      <c r="BP33" s="200"/>
      <c r="BQ33" s="200"/>
      <c r="BR33" s="200"/>
    </row>
    <row r="34" spans="1:71" ht="15" customHeight="1" x14ac:dyDescent="0.25">
      <c r="A34" s="117"/>
      <c r="B34" s="117"/>
      <c r="C34" s="117"/>
      <c r="D34" s="117"/>
      <c r="E34" s="117"/>
      <c r="F34" s="117"/>
      <c r="G34" s="117"/>
      <c r="H34" s="117"/>
      <c r="I34" s="201"/>
      <c r="J34" s="117"/>
      <c r="K34" s="117"/>
      <c r="L34" s="117"/>
      <c r="M34" s="117"/>
      <c r="N34" s="117"/>
      <c r="O34" s="117"/>
      <c r="P34" s="117"/>
      <c r="Q34" s="117"/>
      <c r="R34" s="117"/>
      <c r="S34" s="117"/>
      <c r="T34" s="117"/>
      <c r="U34" s="117"/>
      <c r="V34" s="117"/>
      <c r="W34" s="117"/>
      <c r="X34" s="117"/>
      <c r="Y34" s="117"/>
      <c r="Z34" s="117"/>
      <c r="AA34" s="117"/>
      <c r="AB34" s="117"/>
      <c r="AC34" s="117"/>
      <c r="AD34" s="117"/>
      <c r="AE34" s="117"/>
      <c r="AF34" s="117"/>
      <c r="AG34" s="117"/>
      <c r="AH34" s="117"/>
      <c r="AI34" s="117"/>
      <c r="AJ34" s="117"/>
      <c r="AK34" s="117"/>
      <c r="AL34" s="117"/>
      <c r="AM34" s="117"/>
      <c r="AN34" s="117"/>
      <c r="AO34" s="117"/>
      <c r="AP34" s="117"/>
      <c r="AQ34" s="117"/>
      <c r="AR34" s="117"/>
      <c r="AS34" s="117"/>
      <c r="AT34" s="117"/>
      <c r="AU34" s="117"/>
      <c r="AV34" s="117"/>
      <c r="AW34" s="117"/>
      <c r="AX34" s="117"/>
      <c r="AY34" s="117"/>
      <c r="AZ34" s="117"/>
      <c r="BA34" s="117"/>
      <c r="BB34" s="117"/>
      <c r="BC34" s="117"/>
      <c r="BD34" s="117"/>
      <c r="BE34" s="117"/>
      <c r="BF34" s="117"/>
      <c r="BG34" s="117"/>
      <c r="BH34" s="117"/>
      <c r="BI34" s="117"/>
      <c r="BJ34" s="117"/>
      <c r="BK34" s="117"/>
      <c r="BL34" s="117"/>
      <c r="BM34" s="117"/>
      <c r="BN34" s="117"/>
      <c r="BO34" s="117"/>
      <c r="BP34" s="117"/>
      <c r="BQ34" s="117"/>
      <c r="BR34" s="117"/>
    </row>
    <row r="35" spans="1:71" ht="15.75" thickBot="1" x14ac:dyDescent="0.3">
      <c r="A35" s="188"/>
      <c r="B35" s="189" t="s">
        <v>88</v>
      </c>
      <c r="C35" s="189"/>
      <c r="D35" s="189"/>
      <c r="E35" s="189"/>
      <c r="F35" s="189"/>
      <c r="G35" s="189"/>
      <c r="H35" s="189"/>
      <c r="I35" s="188"/>
      <c r="J35" s="188"/>
      <c r="K35" s="188"/>
      <c r="L35" s="188"/>
      <c r="M35" s="188"/>
      <c r="N35" s="188"/>
      <c r="O35" s="188"/>
      <c r="P35" s="188"/>
      <c r="Q35" s="188"/>
      <c r="R35" s="188"/>
      <c r="S35" s="188"/>
      <c r="T35" s="188"/>
      <c r="U35" s="188"/>
      <c r="V35" s="188"/>
      <c r="W35" s="188"/>
      <c r="X35" s="188"/>
      <c r="Y35" s="188"/>
      <c r="Z35" s="188"/>
      <c r="AA35" s="188"/>
      <c r="AB35" s="188"/>
      <c r="AC35" s="188"/>
      <c r="AD35" s="188"/>
      <c r="AE35" s="188"/>
      <c r="AF35" s="188"/>
      <c r="AG35" s="188"/>
      <c r="AH35" s="188"/>
      <c r="AI35" s="188"/>
      <c r="AJ35" s="188"/>
      <c r="AK35" s="188"/>
      <c r="AL35" s="188"/>
      <c r="AM35" s="188"/>
      <c r="AN35" s="188"/>
      <c r="AO35" s="188"/>
      <c r="AP35" s="188"/>
      <c r="AQ35" s="188"/>
      <c r="AR35" s="188"/>
      <c r="AS35" s="188"/>
      <c r="AT35" s="188"/>
      <c r="AU35" s="188"/>
      <c r="AV35" s="188"/>
      <c r="AW35" s="188"/>
      <c r="AX35" s="188"/>
      <c r="AY35" s="188"/>
      <c r="AZ35" s="188"/>
      <c r="BA35" s="188"/>
      <c r="BB35" s="188"/>
      <c r="BC35" s="188"/>
      <c r="BD35" s="188"/>
      <c r="BE35" s="188"/>
      <c r="BF35" s="188"/>
      <c r="BG35" s="188"/>
      <c r="BH35" s="188"/>
      <c r="BI35" s="188"/>
      <c r="BJ35" s="188"/>
      <c r="BK35" s="188"/>
      <c r="BL35" s="188"/>
      <c r="BM35" s="188"/>
      <c r="BN35" s="188"/>
      <c r="BO35" s="188"/>
      <c r="BP35" s="188"/>
      <c r="BQ35" s="188"/>
      <c r="BR35" s="188"/>
    </row>
    <row r="36" spans="1:71" ht="9.9499999999999993" customHeight="1" x14ac:dyDescent="0.25">
      <c r="A36" s="117"/>
      <c r="B36" s="117"/>
      <c r="C36" s="117"/>
      <c r="D36" s="117"/>
      <c r="E36" s="117"/>
      <c r="F36" s="117"/>
      <c r="G36" s="117"/>
      <c r="H36" s="117"/>
      <c r="I36" s="117"/>
      <c r="J36" s="117"/>
      <c r="K36" s="117"/>
      <c r="L36" s="117"/>
      <c r="M36" s="117"/>
      <c r="N36" s="117"/>
      <c r="O36" s="117"/>
      <c r="P36" s="117"/>
      <c r="Q36" s="117"/>
      <c r="R36" s="117"/>
      <c r="S36" s="117"/>
      <c r="T36" s="117"/>
      <c r="U36" s="117"/>
      <c r="V36" s="117"/>
      <c r="W36" s="117"/>
      <c r="X36" s="117"/>
      <c r="Y36" s="117"/>
      <c r="Z36" s="117"/>
      <c r="AA36" s="117"/>
      <c r="AB36" s="117"/>
      <c r="AC36" s="117"/>
      <c r="AD36" s="117"/>
      <c r="AE36" s="117"/>
      <c r="AF36" s="117"/>
      <c r="AG36" s="117"/>
      <c r="AH36" s="117"/>
      <c r="AI36" s="117"/>
      <c r="AJ36" s="117"/>
      <c r="AK36" s="117"/>
      <c r="AL36" s="117"/>
      <c r="AM36" s="117"/>
      <c r="AN36" s="117"/>
      <c r="AO36" s="117"/>
      <c r="AP36" s="117"/>
      <c r="AQ36" s="117"/>
      <c r="AR36" s="117"/>
      <c r="AS36" s="117"/>
      <c r="AT36" s="117"/>
      <c r="AU36" s="117"/>
      <c r="AV36" s="117"/>
      <c r="AW36" s="117"/>
      <c r="AX36" s="117"/>
      <c r="AY36" s="117"/>
      <c r="AZ36" s="117"/>
      <c r="BA36" s="117"/>
      <c r="BB36" s="117"/>
      <c r="BC36" s="117"/>
      <c r="BD36" s="117"/>
      <c r="BE36" s="117"/>
      <c r="BF36" s="117"/>
      <c r="BG36" s="117"/>
      <c r="BH36" s="117"/>
      <c r="BI36" s="117"/>
      <c r="BJ36" s="117"/>
      <c r="BK36" s="117"/>
      <c r="BL36" s="117"/>
      <c r="BM36" s="117"/>
      <c r="BN36" s="117"/>
      <c r="BO36" s="117"/>
      <c r="BP36" s="117"/>
      <c r="BQ36" s="117"/>
      <c r="BR36" s="117"/>
    </row>
    <row r="37" spans="1:71" x14ac:dyDescent="0.25">
      <c r="A37" s="117"/>
      <c r="B37" s="192" t="s">
        <v>324</v>
      </c>
      <c r="C37" s="192"/>
      <c r="D37" s="192"/>
      <c r="E37" s="192"/>
      <c r="F37" s="192"/>
      <c r="G37" s="192"/>
      <c r="H37" s="192"/>
      <c r="I37" s="192" t="s">
        <v>287</v>
      </c>
      <c r="J37" s="381">
        <v>41326.5625</v>
      </c>
      <c r="K37" s="382"/>
      <c r="L37" s="382"/>
      <c r="M37" s="382"/>
      <c r="N37" s="382"/>
      <c r="O37" s="382"/>
      <c r="P37" s="382"/>
      <c r="Q37" s="383"/>
      <c r="R37" s="194" t="s">
        <v>320</v>
      </c>
      <c r="S37" s="117"/>
      <c r="T37" s="117"/>
      <c r="U37" s="192" t="s">
        <v>325</v>
      </c>
      <c r="V37" s="192"/>
      <c r="W37" s="192"/>
      <c r="X37" s="192"/>
      <c r="Y37" s="192"/>
      <c r="Z37" s="192"/>
      <c r="AA37" s="192"/>
      <c r="AB37" s="192" t="s">
        <v>287</v>
      </c>
      <c r="AC37" s="381">
        <v>41326.607638888891</v>
      </c>
      <c r="AD37" s="382"/>
      <c r="AE37" s="382"/>
      <c r="AF37" s="382"/>
      <c r="AG37" s="382"/>
      <c r="AH37" s="382"/>
      <c r="AI37" s="382"/>
      <c r="AJ37" s="383"/>
      <c r="AM37" s="117"/>
      <c r="AN37" s="192" t="s">
        <v>326</v>
      </c>
      <c r="AO37" s="192"/>
      <c r="AP37" s="192"/>
      <c r="AQ37" s="192"/>
      <c r="AR37" s="192"/>
      <c r="AS37" s="192"/>
      <c r="AT37" s="192"/>
      <c r="AU37" s="192" t="s">
        <v>287</v>
      </c>
      <c r="AV37" s="381">
        <v>41326.5</v>
      </c>
      <c r="AW37" s="382"/>
      <c r="AX37" s="382"/>
      <c r="AY37" s="382"/>
      <c r="AZ37" s="382"/>
      <c r="BA37" s="382"/>
      <c r="BB37" s="382"/>
      <c r="BC37" s="383"/>
      <c r="BD37" s="194" t="s">
        <v>320</v>
      </c>
      <c r="BG37" s="203"/>
      <c r="BH37" s="203"/>
      <c r="BI37" s="203"/>
      <c r="BR37" s="117"/>
    </row>
    <row r="38" spans="1:71" ht="5.0999999999999996" customHeight="1" x14ac:dyDescent="0.25">
      <c r="A38" s="117"/>
      <c r="B38" s="201"/>
      <c r="C38" s="201"/>
      <c r="D38" s="201"/>
      <c r="E38" s="201"/>
      <c r="F38" s="201"/>
      <c r="G38" s="201"/>
      <c r="H38" s="201"/>
      <c r="I38" s="201"/>
      <c r="J38" s="204"/>
      <c r="K38" s="204"/>
      <c r="L38" s="204"/>
      <c r="M38" s="204"/>
      <c r="N38" s="204"/>
      <c r="O38" s="204"/>
      <c r="P38" s="204"/>
      <c r="Q38" s="205"/>
      <c r="R38" s="117"/>
      <c r="S38" s="117"/>
      <c r="T38" s="117"/>
      <c r="U38" s="117"/>
      <c r="V38" s="201"/>
      <c r="W38" s="201"/>
      <c r="X38" s="201"/>
      <c r="Y38" s="201"/>
      <c r="Z38" s="201"/>
      <c r="AA38" s="201"/>
      <c r="AB38" s="201"/>
      <c r="AC38" s="201"/>
      <c r="AD38" s="204"/>
      <c r="AE38" s="204"/>
      <c r="AF38" s="204"/>
      <c r="AG38" s="204"/>
      <c r="AH38" s="204"/>
      <c r="AI38" s="204"/>
      <c r="AJ38" s="204"/>
      <c r="AK38" s="205"/>
      <c r="AL38" s="203"/>
      <c r="AM38" s="117"/>
      <c r="AN38" s="117"/>
      <c r="AO38" s="117"/>
      <c r="AP38" s="201"/>
      <c r="AQ38" s="201"/>
      <c r="AR38" s="201"/>
      <c r="AS38" s="201"/>
      <c r="AT38" s="201"/>
      <c r="AU38" s="201"/>
      <c r="AV38" s="201"/>
      <c r="AW38" s="201"/>
      <c r="AX38" s="206"/>
      <c r="AY38" s="206"/>
      <c r="AZ38" s="206"/>
      <c r="BA38" s="206"/>
      <c r="BB38" s="206"/>
      <c r="BC38" s="206"/>
      <c r="BD38" s="206"/>
      <c r="BE38" s="207"/>
      <c r="BF38" s="203"/>
      <c r="BG38" s="203"/>
      <c r="BH38" s="203"/>
      <c r="BI38" s="203"/>
      <c r="BR38" s="117"/>
    </row>
    <row r="39" spans="1:71" x14ac:dyDescent="0.25">
      <c r="A39" s="117"/>
      <c r="S39" s="117"/>
      <c r="T39" s="117"/>
      <c r="U39" s="117"/>
      <c r="V39" s="117"/>
      <c r="W39" s="117"/>
      <c r="X39" s="117"/>
      <c r="Y39" s="117"/>
      <c r="Z39" s="117"/>
      <c r="AA39" s="117"/>
      <c r="AB39" s="117"/>
      <c r="AC39" s="117"/>
      <c r="AD39" s="117"/>
      <c r="AE39" s="117"/>
      <c r="AF39" s="117"/>
      <c r="AG39" s="117"/>
      <c r="AH39" s="117"/>
      <c r="AI39" s="117"/>
      <c r="AJ39" s="117"/>
      <c r="AK39" s="117"/>
      <c r="AL39" s="117"/>
      <c r="AM39" s="117"/>
      <c r="AN39" s="117"/>
      <c r="AO39" s="117"/>
      <c r="AP39" s="117"/>
      <c r="AQ39" s="117"/>
      <c r="AR39" s="117"/>
      <c r="AS39" s="117"/>
      <c r="AT39" s="117"/>
      <c r="AU39" s="117"/>
      <c r="AV39" s="117"/>
      <c r="AW39" s="117"/>
      <c r="AX39" s="117"/>
      <c r="AY39" s="117"/>
      <c r="AZ39" s="117"/>
      <c r="BA39" s="117"/>
      <c r="BB39" s="117"/>
      <c r="BC39" s="117"/>
      <c r="BD39" s="117"/>
      <c r="BE39" s="117"/>
      <c r="BF39" s="117"/>
      <c r="BG39" s="203"/>
      <c r="BH39" s="203"/>
      <c r="BI39" s="203"/>
      <c r="BR39" s="117"/>
    </row>
    <row r="40" spans="1:71" ht="5.0999999999999996" customHeight="1" x14ac:dyDescent="0.25">
      <c r="A40" s="117"/>
      <c r="B40" s="192"/>
      <c r="C40" s="192"/>
      <c r="D40" s="192"/>
      <c r="E40" s="192"/>
      <c r="F40" s="192"/>
      <c r="G40" s="192"/>
      <c r="H40" s="192"/>
      <c r="I40" s="192"/>
      <c r="J40" s="204"/>
      <c r="K40" s="204"/>
      <c r="L40" s="204"/>
      <c r="M40" s="204"/>
      <c r="N40" s="204"/>
      <c r="O40" s="204"/>
      <c r="P40" s="204"/>
      <c r="Q40" s="205"/>
      <c r="R40" s="117"/>
      <c r="S40" s="117"/>
      <c r="T40" s="117"/>
      <c r="U40" s="117"/>
      <c r="V40" s="191"/>
      <c r="W40" s="198"/>
      <c r="X40" s="198"/>
      <c r="Y40" s="192"/>
      <c r="Z40" s="192"/>
      <c r="AA40" s="192"/>
      <c r="AB40" s="192"/>
      <c r="AC40" s="192"/>
      <c r="AD40" s="208"/>
      <c r="AE40" s="208"/>
      <c r="AF40" s="208"/>
      <c r="AG40" s="208"/>
      <c r="AH40" s="208"/>
      <c r="AI40" s="208"/>
      <c r="AJ40" s="208"/>
      <c r="AK40" s="208"/>
      <c r="AL40" s="203"/>
      <c r="AM40" s="117"/>
      <c r="AN40" s="117"/>
      <c r="AO40" s="117"/>
      <c r="AP40" s="191"/>
      <c r="AQ40" s="198"/>
      <c r="AR40" s="198"/>
      <c r="AS40" s="192"/>
      <c r="AT40" s="192"/>
      <c r="AU40" s="192"/>
      <c r="AV40" s="192"/>
      <c r="AW40" s="192"/>
      <c r="AX40" s="208"/>
      <c r="AY40" s="208"/>
      <c r="AZ40" s="208"/>
      <c r="BA40" s="208"/>
      <c r="BB40" s="208"/>
      <c r="BC40" s="208"/>
      <c r="BD40" s="208"/>
      <c r="BE40" s="208"/>
      <c r="BF40" s="203"/>
      <c r="BG40" s="203"/>
      <c r="BH40" s="203"/>
      <c r="BI40" s="203"/>
      <c r="BR40" s="117"/>
    </row>
    <row r="41" spans="1:71" x14ac:dyDescent="0.25">
      <c r="A41" s="117"/>
      <c r="B41" s="192" t="s">
        <v>327</v>
      </c>
      <c r="C41" s="192"/>
      <c r="D41" s="192"/>
      <c r="E41" s="192"/>
      <c r="F41" s="192"/>
      <c r="G41" s="192"/>
      <c r="H41" s="192"/>
      <c r="I41" s="192" t="s">
        <v>287</v>
      </c>
      <c r="J41" s="412" t="s">
        <v>328</v>
      </c>
      <c r="K41" s="413"/>
      <c r="L41" s="413"/>
      <c r="M41" s="413"/>
      <c r="N41" s="413"/>
      <c r="O41" s="413"/>
      <c r="P41" s="414"/>
      <c r="Q41" s="193" t="s">
        <v>289</v>
      </c>
      <c r="R41" s="194" t="s">
        <v>320</v>
      </c>
      <c r="AN41" s="117"/>
      <c r="AO41" s="117"/>
      <c r="AP41" s="191"/>
      <c r="AQ41" s="198"/>
      <c r="AR41" s="198"/>
      <c r="AS41" s="192"/>
      <c r="AT41" s="192"/>
      <c r="AU41" s="192"/>
      <c r="AV41" s="192"/>
      <c r="AW41" s="192"/>
      <c r="AX41" s="208"/>
      <c r="AY41" s="208"/>
      <c r="AZ41" s="208"/>
      <c r="BA41" s="208"/>
      <c r="BB41" s="208"/>
      <c r="BC41" s="208"/>
      <c r="BD41" s="208"/>
      <c r="BE41" s="208"/>
      <c r="BF41" s="203"/>
      <c r="BG41" s="203"/>
      <c r="BH41" s="203"/>
      <c r="BI41" s="203"/>
      <c r="BR41" s="117"/>
    </row>
    <row r="42" spans="1:71" ht="15" customHeight="1" thickBot="1" x14ac:dyDescent="0.3">
      <c r="A42" s="117"/>
      <c r="B42" s="209"/>
      <c r="C42" s="209"/>
      <c r="D42" s="209"/>
      <c r="E42" s="209"/>
      <c r="F42" s="209"/>
      <c r="G42" s="209"/>
      <c r="H42" s="209"/>
      <c r="I42" s="209"/>
      <c r="J42" s="209"/>
      <c r="K42" s="209"/>
      <c r="L42" s="209"/>
      <c r="M42" s="209"/>
      <c r="N42" s="209"/>
      <c r="O42" s="209"/>
      <c r="P42" s="209"/>
      <c r="Q42" s="209"/>
      <c r="R42" s="209"/>
      <c r="S42" s="209"/>
      <c r="T42" s="209"/>
      <c r="U42" s="209"/>
      <c r="V42" s="209"/>
      <c r="W42" s="209"/>
      <c r="X42" s="209"/>
      <c r="Y42" s="209"/>
      <c r="Z42" s="209"/>
      <c r="AA42" s="209"/>
      <c r="AB42" s="209"/>
      <c r="AC42" s="209"/>
      <c r="AD42" s="209"/>
      <c r="AE42" s="209"/>
      <c r="AF42" s="209"/>
      <c r="AG42" s="209"/>
      <c r="AH42" s="209"/>
      <c r="AI42" s="209"/>
      <c r="AJ42" s="209"/>
      <c r="AK42" s="209"/>
      <c r="AL42" s="209"/>
      <c r="AM42" s="209"/>
      <c r="AN42" s="209"/>
      <c r="AO42" s="209"/>
      <c r="AP42" s="209"/>
      <c r="AQ42" s="209"/>
      <c r="AR42" s="209"/>
      <c r="AS42" s="209"/>
      <c r="AT42" s="209"/>
      <c r="AU42" s="209"/>
      <c r="AV42" s="209"/>
      <c r="AW42" s="209"/>
      <c r="AX42" s="209"/>
      <c r="AY42" s="209"/>
      <c r="AZ42" s="209"/>
      <c r="BA42" s="209"/>
      <c r="BB42" s="209"/>
      <c r="BC42" s="209"/>
      <c r="BD42" s="209"/>
      <c r="BE42" s="209"/>
      <c r="BF42" s="209"/>
      <c r="BG42" s="209"/>
      <c r="BH42" s="209"/>
      <c r="BI42" s="209"/>
      <c r="BJ42" s="209"/>
      <c r="BK42" s="209"/>
      <c r="BL42" s="209"/>
      <c r="BM42" s="209"/>
      <c r="BN42" s="209"/>
      <c r="BO42" s="209"/>
      <c r="BP42" s="209"/>
      <c r="BQ42" s="209"/>
      <c r="BR42" s="209"/>
    </row>
    <row r="43" spans="1:71" ht="9.9499999999999993" customHeight="1" x14ac:dyDescent="0.25">
      <c r="A43" s="117"/>
      <c r="B43" s="117"/>
      <c r="C43" s="117"/>
      <c r="D43" s="117"/>
      <c r="E43" s="117"/>
      <c r="F43" s="117"/>
      <c r="G43" s="117"/>
      <c r="H43" s="117"/>
      <c r="I43" s="201"/>
      <c r="J43" s="117"/>
      <c r="K43" s="117"/>
      <c r="L43" s="117"/>
      <c r="M43" s="117"/>
      <c r="N43" s="117"/>
      <c r="O43" s="117"/>
      <c r="P43" s="117"/>
      <c r="Q43" s="117"/>
      <c r="R43" s="117"/>
      <c r="S43" s="117"/>
      <c r="T43" s="117"/>
      <c r="U43" s="117"/>
      <c r="V43" s="117"/>
      <c r="W43" s="117"/>
      <c r="X43" s="117"/>
      <c r="Y43" s="117"/>
      <c r="Z43" s="117"/>
      <c r="AA43" s="117"/>
      <c r="AB43" s="117"/>
      <c r="AC43" s="117"/>
      <c r="AD43" s="117"/>
      <c r="AE43" s="117"/>
      <c r="AF43" s="117"/>
      <c r="AG43" s="117"/>
      <c r="AH43" s="117"/>
      <c r="AI43" s="117"/>
      <c r="AJ43" s="117"/>
      <c r="AK43" s="117"/>
      <c r="AL43" s="117"/>
      <c r="AM43" s="117"/>
      <c r="AN43" s="117"/>
      <c r="AO43" s="117"/>
      <c r="AP43" s="117"/>
      <c r="AQ43" s="117"/>
      <c r="AR43" s="117"/>
      <c r="AS43" s="117"/>
      <c r="AT43" s="117"/>
      <c r="AU43" s="117"/>
      <c r="AV43" s="117"/>
      <c r="AW43" s="117"/>
      <c r="AX43" s="117"/>
      <c r="AY43" s="117"/>
      <c r="AZ43" s="117"/>
      <c r="BA43" s="117"/>
      <c r="BB43" s="117"/>
      <c r="BC43" s="117"/>
      <c r="BD43" s="117"/>
      <c r="BE43" s="117"/>
      <c r="BF43" s="117"/>
      <c r="BG43" s="117"/>
      <c r="BH43" s="117"/>
      <c r="BI43" s="117"/>
      <c r="BJ43" s="117"/>
      <c r="BK43" s="117"/>
      <c r="BL43" s="117"/>
      <c r="BM43" s="117"/>
      <c r="BN43" s="117"/>
      <c r="BO43" s="117"/>
      <c r="BP43" s="117"/>
      <c r="BQ43" s="117"/>
      <c r="BR43" s="117"/>
    </row>
    <row r="44" spans="1:71" s="212" customFormat="1" x14ac:dyDescent="0.25">
      <c r="A44" s="210"/>
      <c r="B44" s="372"/>
      <c r="C44" s="374"/>
      <c r="D44" s="372" t="s">
        <v>270</v>
      </c>
      <c r="E44" s="374"/>
      <c r="F44" s="372" t="s">
        <v>329</v>
      </c>
      <c r="G44" s="373"/>
      <c r="H44" s="373"/>
      <c r="I44" s="373"/>
      <c r="J44" s="373"/>
      <c r="K44" s="373"/>
      <c r="L44" s="373"/>
      <c r="M44" s="373"/>
      <c r="N44" s="373"/>
      <c r="O44" s="373"/>
      <c r="P44" s="373"/>
      <c r="Q44" s="373"/>
      <c r="R44" s="373"/>
      <c r="S44" s="373"/>
      <c r="T44" s="373"/>
      <c r="U44" s="373"/>
      <c r="V44" s="373"/>
      <c r="W44" s="373"/>
      <c r="X44" s="373"/>
      <c r="Y44" s="374"/>
      <c r="Z44" s="372" t="s">
        <v>322</v>
      </c>
      <c r="AA44" s="373"/>
      <c r="AB44" s="373"/>
      <c r="AC44" s="373"/>
      <c r="AD44" s="373"/>
      <c r="AE44" s="373"/>
      <c r="AF44" s="373"/>
      <c r="AG44" s="373"/>
      <c r="AH44" s="373"/>
      <c r="AI44" s="373"/>
      <c r="AJ44" s="373"/>
      <c r="AK44" s="373"/>
      <c r="AL44" s="373"/>
      <c r="AM44" s="373"/>
      <c r="AN44" s="373"/>
      <c r="AO44" s="373"/>
      <c r="AP44" s="373"/>
      <c r="AQ44" s="373"/>
      <c r="AR44" s="373"/>
      <c r="AS44" s="374"/>
      <c r="AT44" s="372" t="s">
        <v>330</v>
      </c>
      <c r="AU44" s="373"/>
      <c r="AV44" s="373"/>
      <c r="AW44" s="373"/>
      <c r="AX44" s="373"/>
      <c r="AY44" s="373"/>
      <c r="AZ44" s="373"/>
      <c r="BA44" s="374"/>
      <c r="BB44" s="372" t="s">
        <v>331</v>
      </c>
      <c r="BC44" s="373"/>
      <c r="BD44" s="373"/>
      <c r="BE44" s="373"/>
      <c r="BF44" s="373"/>
      <c r="BG44" s="373"/>
      <c r="BH44" s="373"/>
      <c r="BI44" s="374"/>
      <c r="BJ44" s="372" t="s">
        <v>332</v>
      </c>
      <c r="BK44" s="373"/>
      <c r="BL44" s="373"/>
      <c r="BM44" s="373"/>
      <c r="BN44" s="373"/>
      <c r="BO44" s="374"/>
      <c r="BP44" s="400" t="s">
        <v>333</v>
      </c>
      <c r="BQ44" s="401"/>
      <c r="BR44" s="211" t="s">
        <v>334</v>
      </c>
      <c r="BS44" s="210"/>
    </row>
    <row r="45" spans="1:71" s="223" customFormat="1" ht="39.950000000000003" customHeight="1" x14ac:dyDescent="0.25">
      <c r="A45" s="117"/>
      <c r="B45" s="390" t="s">
        <v>335</v>
      </c>
      <c r="C45" s="391"/>
      <c r="D45" s="392">
        <v>1</v>
      </c>
      <c r="E45" s="393"/>
      <c r="F45" s="213" t="s">
        <v>336</v>
      </c>
      <c r="G45" s="214"/>
      <c r="H45" s="214"/>
      <c r="I45" s="214"/>
      <c r="J45" s="214"/>
      <c r="K45" s="214"/>
      <c r="L45" s="214"/>
      <c r="M45" s="214"/>
      <c r="N45" s="214"/>
      <c r="O45" s="214"/>
      <c r="P45" s="214"/>
      <c r="Q45" s="214"/>
      <c r="R45" s="214"/>
      <c r="S45" s="214"/>
      <c r="T45" s="214"/>
      <c r="U45" s="214"/>
      <c r="V45" s="214"/>
      <c r="W45" s="214"/>
      <c r="X45" s="214"/>
      <c r="Y45" s="214"/>
      <c r="Z45" s="213" t="s">
        <v>337</v>
      </c>
      <c r="AA45" s="215"/>
      <c r="AB45" s="215"/>
      <c r="AC45" s="215"/>
      <c r="AD45" s="215"/>
      <c r="AE45" s="215"/>
      <c r="AF45" s="215"/>
      <c r="AG45" s="215"/>
      <c r="AH45" s="215"/>
      <c r="AI45" s="215"/>
      <c r="AJ45" s="215"/>
      <c r="AK45" s="215"/>
      <c r="AL45" s="215"/>
      <c r="AM45" s="215"/>
      <c r="AN45" s="215"/>
      <c r="AO45" s="215"/>
      <c r="AP45" s="215"/>
      <c r="AQ45" s="215"/>
      <c r="AR45" s="215"/>
      <c r="AS45" s="215"/>
      <c r="AT45" s="216" t="s">
        <v>338</v>
      </c>
      <c r="AU45" s="217"/>
      <c r="AV45" s="217"/>
      <c r="AW45" s="217"/>
      <c r="AX45" s="217"/>
      <c r="AY45" s="217"/>
      <c r="AZ45" s="217"/>
      <c r="BA45" s="218" t="s">
        <v>289</v>
      </c>
      <c r="BB45" s="219"/>
      <c r="BC45" s="220"/>
      <c r="BD45" s="220"/>
      <c r="BE45" s="220"/>
      <c r="BF45" s="220"/>
      <c r="BG45" s="220"/>
      <c r="BH45" s="220"/>
      <c r="BI45" s="221" t="s">
        <v>289</v>
      </c>
      <c r="BJ45" s="394"/>
      <c r="BK45" s="395"/>
      <c r="BL45" s="395"/>
      <c r="BM45" s="396"/>
      <c r="BN45" s="402"/>
      <c r="BO45" s="402"/>
      <c r="BP45" s="398" t="s">
        <v>289</v>
      </c>
      <c r="BQ45" s="399"/>
      <c r="BR45" s="211"/>
      <c r="BS45" s="222"/>
    </row>
    <row r="46" spans="1:71" s="223" customFormat="1" ht="39.950000000000003" customHeight="1" x14ac:dyDescent="0.25">
      <c r="A46" s="117"/>
      <c r="B46" s="390" t="s">
        <v>335</v>
      </c>
      <c r="C46" s="391"/>
      <c r="D46" s="392">
        <v>2</v>
      </c>
      <c r="E46" s="393"/>
      <c r="F46" s="224" t="s">
        <v>339</v>
      </c>
      <c r="G46" s="225"/>
      <c r="H46" s="225"/>
      <c r="I46" s="225"/>
      <c r="J46" s="225"/>
      <c r="K46" s="225"/>
      <c r="L46" s="225"/>
      <c r="M46" s="225"/>
      <c r="N46" s="225"/>
      <c r="O46" s="225"/>
      <c r="P46" s="225"/>
      <c r="Q46" s="225"/>
      <c r="R46" s="225"/>
      <c r="S46" s="225"/>
      <c r="T46" s="225"/>
      <c r="U46" s="225"/>
      <c r="V46" s="225"/>
      <c r="W46" s="225"/>
      <c r="X46" s="225"/>
      <c r="Y46" s="225"/>
      <c r="Z46" s="224" t="s">
        <v>340</v>
      </c>
      <c r="AA46" s="226"/>
      <c r="AB46" s="226"/>
      <c r="AC46" s="226"/>
      <c r="AD46" s="226"/>
      <c r="AE46" s="226"/>
      <c r="AF46" s="226"/>
      <c r="AG46" s="226"/>
      <c r="AH46" s="226"/>
      <c r="AI46" s="226"/>
      <c r="AJ46" s="226"/>
      <c r="AK46" s="226"/>
      <c r="AL46" s="226"/>
      <c r="AM46" s="226"/>
      <c r="AN46" s="226"/>
      <c r="AO46" s="226"/>
      <c r="AP46" s="226"/>
      <c r="AQ46" s="226"/>
      <c r="AR46" s="226"/>
      <c r="AS46" s="226"/>
      <c r="AT46" s="227" t="s">
        <v>318</v>
      </c>
      <c r="AU46" s="228"/>
      <c r="AV46" s="228"/>
      <c r="AW46" s="228"/>
      <c r="AX46" s="228"/>
      <c r="AY46" s="228"/>
      <c r="AZ46" s="228"/>
      <c r="BA46" s="221" t="s">
        <v>289</v>
      </c>
      <c r="BB46" s="229"/>
      <c r="BC46" s="230"/>
      <c r="BD46" s="230"/>
      <c r="BE46" s="230"/>
      <c r="BF46" s="230"/>
      <c r="BG46" s="230"/>
      <c r="BH46" s="230"/>
      <c r="BI46" s="221" t="s">
        <v>289</v>
      </c>
      <c r="BJ46" s="394"/>
      <c r="BK46" s="395"/>
      <c r="BL46" s="395"/>
      <c r="BM46" s="396"/>
      <c r="BN46" s="397"/>
      <c r="BO46" s="397"/>
      <c r="BP46" s="398" t="s">
        <v>289</v>
      </c>
      <c r="BQ46" s="399"/>
      <c r="BR46" s="231"/>
      <c r="BS46" s="222"/>
    </row>
    <row r="47" spans="1:71" s="223" customFormat="1" ht="39.950000000000003" customHeight="1" x14ac:dyDescent="0.25">
      <c r="A47" s="117"/>
      <c r="B47" s="384"/>
      <c r="C47" s="386"/>
      <c r="D47" s="392"/>
      <c r="E47" s="393"/>
      <c r="F47" s="232"/>
      <c r="G47" s="226"/>
      <c r="H47" s="226"/>
      <c r="I47" s="226"/>
      <c r="J47" s="226"/>
      <c r="K47" s="226"/>
      <c r="L47" s="226"/>
      <c r="M47" s="226"/>
      <c r="N47" s="226"/>
      <c r="O47" s="226"/>
      <c r="P47" s="226"/>
      <c r="Q47" s="226"/>
      <c r="R47" s="226"/>
      <c r="S47" s="226"/>
      <c r="T47" s="226"/>
      <c r="U47" s="226"/>
      <c r="V47" s="226"/>
      <c r="W47" s="226"/>
      <c r="X47" s="226"/>
      <c r="Y47" s="226"/>
      <c r="Z47" s="224"/>
      <c r="AA47" s="226"/>
      <c r="AB47" s="226"/>
      <c r="AC47" s="226"/>
      <c r="AD47" s="226"/>
      <c r="AE47" s="226"/>
      <c r="AF47" s="226"/>
      <c r="AG47" s="226"/>
      <c r="AH47" s="226"/>
      <c r="AI47" s="226"/>
      <c r="AJ47" s="226"/>
      <c r="AK47" s="226"/>
      <c r="AL47" s="226"/>
      <c r="AM47" s="226"/>
      <c r="AN47" s="226"/>
      <c r="AO47" s="226"/>
      <c r="AP47" s="226"/>
      <c r="AQ47" s="226"/>
      <c r="AR47" s="226"/>
      <c r="AS47" s="226"/>
      <c r="AT47" s="227"/>
      <c r="AU47" s="228"/>
      <c r="AV47" s="228"/>
      <c r="AW47" s="228"/>
      <c r="AX47" s="228"/>
      <c r="AY47" s="228"/>
      <c r="AZ47" s="228"/>
      <c r="BA47" s="221"/>
      <c r="BB47" s="229"/>
      <c r="BC47" s="230"/>
      <c r="BD47" s="230"/>
      <c r="BE47" s="230"/>
      <c r="BF47" s="230"/>
      <c r="BG47" s="230"/>
      <c r="BH47" s="230"/>
      <c r="BI47" s="221"/>
      <c r="BJ47" s="394"/>
      <c r="BK47" s="395"/>
      <c r="BL47" s="395"/>
      <c r="BM47" s="396"/>
      <c r="BN47" s="397"/>
      <c r="BO47" s="397"/>
      <c r="BP47" s="398"/>
      <c r="BQ47" s="399"/>
      <c r="BR47" s="233" t="s">
        <v>341</v>
      </c>
      <c r="BS47" s="222"/>
    </row>
    <row r="48" spans="1:71" s="223" customFormat="1" x14ac:dyDescent="0.25">
      <c r="A48" s="117"/>
      <c r="B48" s="234"/>
      <c r="C48" s="234"/>
      <c r="D48" s="207"/>
      <c r="E48" s="207"/>
      <c r="F48" s="235"/>
      <c r="G48" s="235"/>
      <c r="H48" s="235"/>
      <c r="I48" s="235"/>
      <c r="J48" s="235"/>
      <c r="K48" s="235"/>
      <c r="L48" s="235"/>
      <c r="M48" s="235"/>
      <c r="N48" s="235"/>
      <c r="O48" s="235"/>
      <c r="P48" s="235"/>
      <c r="Q48" s="235"/>
      <c r="R48" s="235"/>
      <c r="S48" s="235"/>
      <c r="T48" s="235"/>
      <c r="U48" s="235"/>
      <c r="V48" s="235"/>
      <c r="W48" s="235"/>
      <c r="X48" s="235"/>
      <c r="Y48" s="235"/>
      <c r="Z48" s="236"/>
      <c r="AA48" s="235"/>
      <c r="AB48" s="235"/>
      <c r="AC48" s="235"/>
      <c r="AD48" s="235"/>
      <c r="AE48" s="235"/>
      <c r="AF48" s="235"/>
      <c r="AG48" s="235"/>
      <c r="AH48" s="235"/>
      <c r="AI48" s="235"/>
      <c r="AJ48" s="235"/>
      <c r="AK48" s="235"/>
      <c r="AL48" s="235"/>
      <c r="AM48" s="235"/>
      <c r="AN48" s="235"/>
      <c r="AO48" s="235"/>
      <c r="AP48" s="235"/>
      <c r="AQ48" s="235"/>
      <c r="AR48" s="235"/>
      <c r="AS48" s="235"/>
      <c r="AT48" s="237"/>
      <c r="AU48" s="237"/>
      <c r="AV48" s="237"/>
      <c r="AW48" s="237"/>
      <c r="AX48" s="237"/>
      <c r="AY48" s="237"/>
      <c r="AZ48" s="237"/>
      <c r="BA48" s="238"/>
      <c r="BB48" s="239"/>
      <c r="BC48" s="239"/>
      <c r="BD48" s="239"/>
      <c r="BE48" s="239"/>
      <c r="BF48" s="239"/>
      <c r="BG48" s="239"/>
      <c r="BH48" s="239"/>
      <c r="BI48" s="238"/>
      <c r="BJ48" s="240"/>
      <c r="BK48" s="240"/>
      <c r="BL48" s="240"/>
      <c r="BM48" s="240"/>
      <c r="BN48" s="240"/>
      <c r="BO48" s="240"/>
      <c r="BP48" s="222"/>
      <c r="BQ48" s="222"/>
      <c r="BR48" s="222"/>
      <c r="BS48" s="222"/>
    </row>
    <row r="49" spans="1:71" s="223" customFormat="1" x14ac:dyDescent="0.25">
      <c r="A49" s="117"/>
      <c r="B49" s="192" t="s">
        <v>342</v>
      </c>
      <c r="C49" s="192"/>
      <c r="D49" s="192"/>
      <c r="E49" s="192"/>
      <c r="F49" s="192"/>
      <c r="G49" s="192"/>
      <c r="H49" s="192"/>
      <c r="I49" s="192" t="s">
        <v>287</v>
      </c>
      <c r="J49" s="381">
        <f>J37+10.05</f>
        <v>41336.612500000003</v>
      </c>
      <c r="K49" s="382"/>
      <c r="L49" s="382"/>
      <c r="M49" s="382"/>
      <c r="N49" s="382"/>
      <c r="O49" s="382"/>
      <c r="P49" s="382"/>
      <c r="Q49" s="383"/>
      <c r="R49" s="194" t="s">
        <v>320</v>
      </c>
      <c r="S49" s="117"/>
      <c r="T49" s="117"/>
      <c r="U49" s="192" t="s">
        <v>343</v>
      </c>
      <c r="V49" s="192"/>
      <c r="W49" s="192"/>
      <c r="X49" s="192"/>
      <c r="Y49" s="192"/>
      <c r="Z49" s="192"/>
      <c r="AA49" s="192"/>
      <c r="AB49" s="192" t="s">
        <v>287</v>
      </c>
      <c r="AC49" s="381">
        <f>AC37+9</f>
        <v>41335.607638888891</v>
      </c>
      <c r="AD49" s="382"/>
      <c r="AE49" s="382"/>
      <c r="AF49" s="382"/>
      <c r="AG49" s="382"/>
      <c r="AH49" s="382"/>
      <c r="AI49" s="382"/>
      <c r="AJ49" s="383"/>
      <c r="AK49" s="241"/>
      <c r="AL49" s="205"/>
      <c r="AN49" s="192" t="s">
        <v>344</v>
      </c>
      <c r="AO49" s="192"/>
      <c r="AP49" s="192"/>
      <c r="AQ49" s="192"/>
      <c r="AR49" s="192" t="s">
        <v>287</v>
      </c>
      <c r="AS49" s="381">
        <f>AV37+10.2</f>
        <v>41336.699999999997</v>
      </c>
      <c r="AT49" s="382"/>
      <c r="AU49" s="382"/>
      <c r="AV49" s="382"/>
      <c r="AW49" s="382"/>
      <c r="AX49" s="382"/>
      <c r="AY49" s="382"/>
      <c r="AZ49" s="383"/>
      <c r="BP49" s="222"/>
      <c r="BQ49" s="222"/>
      <c r="BR49" s="222"/>
      <c r="BS49" s="222"/>
    </row>
    <row r="50" spans="1:71" s="223" customFormat="1" x14ac:dyDescent="0.25">
      <c r="A50" s="117"/>
      <c r="B50" s="234"/>
      <c r="C50" s="234"/>
      <c r="D50" s="207"/>
      <c r="E50" s="207"/>
      <c r="F50" s="235"/>
      <c r="G50" s="235"/>
      <c r="H50" s="235"/>
      <c r="I50" s="235"/>
      <c r="J50" s="235"/>
      <c r="K50" s="235"/>
      <c r="L50" s="235"/>
      <c r="M50" s="235"/>
      <c r="N50" s="235"/>
      <c r="O50" s="235"/>
      <c r="P50" s="235"/>
      <c r="Q50" s="235"/>
      <c r="R50" s="235"/>
      <c r="S50" s="235"/>
      <c r="T50" s="235"/>
      <c r="U50" s="235"/>
      <c r="AL50" s="235"/>
      <c r="BE50" s="239"/>
      <c r="BF50" s="239"/>
      <c r="BG50" s="239"/>
      <c r="BH50" s="239"/>
      <c r="BI50" s="238"/>
      <c r="BJ50" s="240"/>
      <c r="BK50" s="240"/>
      <c r="BL50" s="240"/>
      <c r="BM50" s="240"/>
      <c r="BN50" s="240"/>
      <c r="BO50" s="240"/>
      <c r="BP50" s="222"/>
      <c r="BQ50" s="222"/>
      <c r="BR50" s="222"/>
      <c r="BS50" s="222"/>
    </row>
    <row r="51" spans="1:71" s="223" customFormat="1" x14ac:dyDescent="0.25">
      <c r="A51" s="117"/>
      <c r="B51" s="192" t="s">
        <v>345</v>
      </c>
      <c r="C51" s="192"/>
      <c r="D51" s="192"/>
      <c r="E51" s="192"/>
      <c r="F51" s="192"/>
      <c r="G51" s="192"/>
      <c r="H51" s="192"/>
      <c r="I51" s="192" t="s">
        <v>287</v>
      </c>
      <c r="J51" s="384" t="s">
        <v>346</v>
      </c>
      <c r="K51" s="385"/>
      <c r="L51" s="385"/>
      <c r="M51" s="385"/>
      <c r="N51" s="385"/>
      <c r="O51" s="385"/>
      <c r="P51" s="385"/>
      <c r="Q51" s="385"/>
      <c r="R51" s="385"/>
      <c r="S51" s="385"/>
      <c r="T51" s="385"/>
      <c r="U51" s="385"/>
      <c r="V51" s="385"/>
      <c r="W51" s="385"/>
      <c r="X51" s="385"/>
      <c r="Y51" s="385"/>
      <c r="Z51" s="385"/>
      <c r="AA51" s="385"/>
      <c r="AB51" s="386"/>
      <c r="AF51" s="192"/>
      <c r="AN51" s="191" t="s">
        <v>347</v>
      </c>
      <c r="AO51" s="198"/>
      <c r="AP51" s="198"/>
      <c r="AQ51" s="192"/>
      <c r="AR51" s="192" t="s">
        <v>287</v>
      </c>
      <c r="AS51" s="387">
        <v>12.85</v>
      </c>
      <c r="AT51" s="388"/>
      <c r="AU51" s="388"/>
      <c r="AV51" s="388"/>
      <c r="AW51" s="388"/>
      <c r="AX51" s="388"/>
      <c r="AY51" s="388"/>
      <c r="AZ51" s="389"/>
      <c r="BD51" s="239"/>
      <c r="BE51" s="239"/>
      <c r="BF51" s="239"/>
      <c r="BG51" s="239"/>
      <c r="BH51" s="239"/>
      <c r="BI51" s="238"/>
      <c r="BJ51" s="240"/>
      <c r="BK51" s="240"/>
      <c r="BL51" s="240"/>
      <c r="BM51" s="240"/>
      <c r="BN51" s="240"/>
      <c r="BO51" s="240"/>
      <c r="BP51" s="222"/>
      <c r="BQ51" s="222"/>
      <c r="BR51" s="222"/>
      <c r="BS51" s="222"/>
    </row>
    <row r="52" spans="1:71" s="223" customFormat="1" x14ac:dyDescent="0.25">
      <c r="A52" s="117"/>
      <c r="B52" s="191"/>
      <c r="C52" s="198"/>
      <c r="D52" s="198"/>
      <c r="E52" s="192"/>
      <c r="F52" s="192"/>
      <c r="G52" s="192"/>
      <c r="H52" s="192"/>
      <c r="I52" s="192"/>
      <c r="J52" s="242"/>
      <c r="K52" s="242"/>
      <c r="L52" s="242"/>
      <c r="M52" s="242"/>
      <c r="N52" s="242"/>
      <c r="O52" s="242"/>
      <c r="P52" s="242"/>
      <c r="Q52" s="242"/>
      <c r="R52" s="117"/>
      <c r="S52" s="117"/>
      <c r="T52" s="117"/>
      <c r="U52" s="117"/>
      <c r="V52" s="191"/>
      <c r="W52" s="198"/>
      <c r="X52" s="198"/>
      <c r="Y52" s="192"/>
      <c r="Z52" s="192"/>
      <c r="AA52" s="192"/>
      <c r="AB52" s="192"/>
      <c r="AC52" s="192"/>
      <c r="AD52" s="208"/>
      <c r="AE52" s="208"/>
      <c r="AF52" s="208"/>
      <c r="AG52" s="208"/>
      <c r="AH52" s="208"/>
      <c r="AI52" s="208"/>
      <c r="BB52" s="239"/>
      <c r="BC52" s="239"/>
      <c r="BD52" s="239"/>
      <c r="BE52" s="239"/>
      <c r="BF52" s="239"/>
      <c r="BG52" s="239"/>
      <c r="BH52" s="239"/>
      <c r="BI52" s="238"/>
      <c r="BJ52" s="240"/>
      <c r="BK52" s="240"/>
      <c r="BL52" s="240"/>
      <c r="BM52" s="240"/>
      <c r="BN52" s="240"/>
      <c r="BO52" s="240"/>
      <c r="BP52" s="222"/>
      <c r="BQ52" s="222"/>
      <c r="BR52" s="222"/>
      <c r="BS52" s="222"/>
    </row>
    <row r="53" spans="1:71" s="223" customFormat="1" x14ac:dyDescent="0.25">
      <c r="A53" s="117"/>
      <c r="AC53" s="192"/>
      <c r="AD53" s="208"/>
      <c r="AE53" s="208"/>
      <c r="AF53" s="208"/>
      <c r="AG53" s="208"/>
      <c r="AH53" s="243"/>
      <c r="AI53" s="208"/>
      <c r="AJ53" s="208"/>
      <c r="AK53" s="208"/>
      <c r="AL53" s="203"/>
      <c r="AM53" s="117"/>
      <c r="AN53" s="235"/>
      <c r="AO53" s="235"/>
      <c r="AP53" s="235"/>
      <c r="AQ53" s="235"/>
      <c r="AR53" s="235"/>
      <c r="AS53" s="235"/>
      <c r="AT53" s="237"/>
      <c r="AU53" s="237"/>
      <c r="AV53" s="237"/>
      <c r="AW53" s="237"/>
      <c r="AX53" s="237"/>
      <c r="AY53" s="237"/>
      <c r="AZ53" s="237"/>
      <c r="BA53" s="238"/>
      <c r="BB53" s="239"/>
      <c r="BC53" s="239"/>
      <c r="BD53" s="239"/>
      <c r="BE53" s="239"/>
      <c r="BF53" s="239"/>
      <c r="BG53" s="239"/>
      <c r="BH53" s="349" t="s">
        <v>348</v>
      </c>
      <c r="BI53" s="350"/>
      <c r="BJ53" s="350"/>
      <c r="BK53" s="350"/>
      <c r="BL53" s="350"/>
      <c r="BM53" s="350"/>
      <c r="BN53" s="350"/>
      <c r="BO53" s="351"/>
      <c r="BP53" s="222"/>
      <c r="BQ53" s="222"/>
      <c r="BR53" s="222"/>
      <c r="BS53" s="222"/>
    </row>
    <row r="54" spans="1:71" x14ac:dyDescent="0.25">
      <c r="A54" s="117"/>
      <c r="B54" s="117"/>
      <c r="C54" s="117"/>
      <c r="D54" s="117"/>
      <c r="E54" s="117"/>
      <c r="F54" s="117"/>
      <c r="G54" s="117"/>
      <c r="H54" s="117"/>
      <c r="I54" s="117"/>
      <c r="J54" s="117"/>
      <c r="K54" s="117"/>
      <c r="L54" s="117"/>
      <c r="M54" s="117"/>
      <c r="N54" s="117"/>
      <c r="O54" s="117"/>
      <c r="P54" s="117"/>
      <c r="Q54" s="117"/>
      <c r="R54" s="117"/>
      <c r="S54" s="117"/>
      <c r="T54" s="117"/>
      <c r="U54" s="117"/>
      <c r="V54" s="117"/>
      <c r="W54" s="117"/>
      <c r="X54" s="117"/>
      <c r="Y54" s="117"/>
      <c r="Z54" s="117"/>
      <c r="AA54" s="117"/>
      <c r="AB54" s="117"/>
      <c r="AC54" s="117"/>
      <c r="AD54" s="117"/>
      <c r="AE54" s="117"/>
      <c r="AF54" s="117"/>
      <c r="AG54" s="117"/>
      <c r="AH54" s="117"/>
      <c r="AI54" s="117"/>
      <c r="AJ54" s="117"/>
      <c r="AK54" s="117"/>
      <c r="AL54" s="117"/>
      <c r="AM54" s="117"/>
      <c r="AN54" s="117"/>
      <c r="AO54" s="117"/>
      <c r="AP54" s="117"/>
      <c r="AQ54" s="117"/>
      <c r="AR54" s="117"/>
      <c r="AS54" s="117"/>
      <c r="AT54" s="117"/>
      <c r="AU54" s="117"/>
      <c r="AV54" s="117"/>
      <c r="AW54" s="117"/>
      <c r="AX54" s="117"/>
      <c r="AY54" s="117"/>
      <c r="AZ54" s="117"/>
      <c r="BA54" s="117"/>
      <c r="BB54" s="117"/>
      <c r="BC54" s="117"/>
      <c r="BD54" s="117"/>
      <c r="BE54" s="117"/>
      <c r="BF54" s="117"/>
      <c r="BG54" s="117"/>
      <c r="BH54" s="117"/>
      <c r="BI54" s="117"/>
      <c r="BJ54" s="117"/>
      <c r="BK54" s="117"/>
      <c r="BL54" s="117"/>
      <c r="BM54" s="117"/>
      <c r="BN54" s="117"/>
      <c r="BO54" s="117"/>
      <c r="BP54" s="117"/>
      <c r="BQ54" s="117"/>
      <c r="BR54" s="117"/>
    </row>
    <row r="55" spans="1:71" ht="15.75" thickBot="1" x14ac:dyDescent="0.3">
      <c r="A55" s="188"/>
      <c r="B55" s="189" t="s">
        <v>89</v>
      </c>
      <c r="C55" s="189"/>
      <c r="D55" s="189"/>
      <c r="E55" s="189"/>
      <c r="F55" s="189"/>
      <c r="G55" s="189"/>
      <c r="H55" s="189"/>
      <c r="I55" s="188"/>
      <c r="J55" s="188"/>
      <c r="K55" s="188"/>
      <c r="L55" s="188"/>
      <c r="M55" s="188"/>
      <c r="N55" s="188"/>
      <c r="O55" s="188"/>
      <c r="P55" s="188"/>
      <c r="Q55" s="188"/>
      <c r="R55" s="188"/>
      <c r="S55" s="188"/>
      <c r="T55" s="188"/>
      <c r="U55" s="188"/>
      <c r="V55" s="188"/>
      <c r="W55" s="188"/>
      <c r="X55" s="188"/>
      <c r="Y55" s="188"/>
      <c r="Z55" s="188"/>
      <c r="AA55" s="188"/>
      <c r="AB55" s="188"/>
      <c r="AC55" s="188"/>
      <c r="AD55" s="188"/>
      <c r="AE55" s="188"/>
      <c r="AF55" s="188"/>
      <c r="AG55" s="188"/>
      <c r="AH55" s="188"/>
      <c r="AI55" s="188"/>
      <c r="AJ55" s="188"/>
      <c r="AK55" s="188"/>
      <c r="AL55" s="188"/>
      <c r="AM55" s="188"/>
      <c r="AN55" s="188"/>
      <c r="AO55" s="188"/>
      <c r="AP55" s="188"/>
      <c r="AQ55" s="188"/>
      <c r="AR55" s="188"/>
      <c r="AS55" s="188"/>
      <c r="AT55" s="188"/>
      <c r="AU55" s="188"/>
      <c r="AV55" s="188"/>
      <c r="AW55" s="188"/>
      <c r="AX55" s="188"/>
      <c r="AY55" s="188"/>
      <c r="AZ55" s="188"/>
      <c r="BA55" s="188"/>
      <c r="BB55" s="188"/>
      <c r="BC55" s="188"/>
      <c r="BD55" s="188"/>
      <c r="BE55" s="188"/>
      <c r="BF55" s="188"/>
      <c r="BG55" s="188"/>
      <c r="BH55" s="188"/>
      <c r="BI55" s="188"/>
      <c r="BJ55" s="188"/>
      <c r="BK55" s="188"/>
      <c r="BL55" s="188"/>
      <c r="BM55" s="188"/>
      <c r="BN55" s="188"/>
      <c r="BO55" s="188"/>
      <c r="BP55" s="188"/>
      <c r="BQ55" s="188"/>
      <c r="BR55" s="188"/>
    </row>
    <row r="56" spans="1:71" ht="9.9499999999999993" customHeight="1" x14ac:dyDescent="0.25">
      <c r="A56" s="117"/>
      <c r="B56" s="117"/>
      <c r="C56" s="117"/>
      <c r="D56" s="117"/>
      <c r="E56" s="117"/>
      <c r="F56" s="117"/>
      <c r="G56" s="117"/>
      <c r="H56" s="117"/>
      <c r="I56" s="117"/>
      <c r="J56" s="117"/>
      <c r="K56" s="117"/>
      <c r="L56" s="117"/>
      <c r="M56" s="117"/>
      <c r="N56" s="117"/>
      <c r="O56" s="117"/>
      <c r="P56" s="117"/>
      <c r="Q56" s="117"/>
      <c r="R56" s="117"/>
      <c r="S56" s="117"/>
      <c r="T56" s="117"/>
      <c r="U56" s="117"/>
      <c r="V56" s="117"/>
      <c r="W56" s="117"/>
      <c r="X56" s="117"/>
      <c r="Y56" s="117"/>
      <c r="Z56" s="117"/>
      <c r="AA56" s="117"/>
      <c r="AB56" s="117"/>
      <c r="AC56" s="117"/>
      <c r="AD56" s="117"/>
      <c r="AE56" s="117"/>
      <c r="AF56" s="117"/>
      <c r="AG56" s="117"/>
      <c r="AH56" s="117"/>
      <c r="AI56" s="117"/>
      <c r="AJ56" s="117"/>
      <c r="AK56" s="117"/>
      <c r="AL56" s="117"/>
      <c r="AM56" s="117"/>
      <c r="AN56" s="117"/>
      <c r="AO56" s="117"/>
      <c r="AP56" s="117"/>
      <c r="AQ56" s="117"/>
      <c r="AR56" s="117"/>
      <c r="AS56" s="117"/>
      <c r="AT56" s="117"/>
      <c r="AU56" s="117"/>
      <c r="AV56" s="117"/>
      <c r="AW56" s="117"/>
      <c r="AX56" s="117"/>
      <c r="AY56" s="117"/>
      <c r="AZ56" s="117"/>
      <c r="BA56" s="117"/>
      <c r="BB56" s="117"/>
      <c r="BC56" s="117"/>
      <c r="BD56" s="117"/>
      <c r="BE56" s="117"/>
      <c r="BF56" s="117"/>
      <c r="BG56" s="117"/>
      <c r="BH56" s="117"/>
      <c r="BI56" s="117"/>
      <c r="BJ56" s="117"/>
      <c r="BK56" s="117"/>
      <c r="BL56" s="117"/>
      <c r="BM56" s="117"/>
      <c r="BN56" s="117"/>
      <c r="BO56" s="117"/>
      <c r="BP56" s="117"/>
      <c r="BQ56" s="117"/>
      <c r="BR56" s="117"/>
    </row>
    <row r="57" spans="1:71" ht="15" customHeight="1" x14ac:dyDescent="0.25">
      <c r="A57" s="117"/>
      <c r="B57" s="371"/>
      <c r="C57" s="371"/>
      <c r="D57" s="372" t="s">
        <v>349</v>
      </c>
      <c r="E57" s="373"/>
      <c r="F57" s="373"/>
      <c r="G57" s="373"/>
      <c r="H57" s="373"/>
      <c r="I57" s="373"/>
      <c r="J57" s="373"/>
      <c r="K57" s="374"/>
      <c r="L57" s="372" t="s">
        <v>350</v>
      </c>
      <c r="M57" s="373"/>
      <c r="N57" s="373"/>
      <c r="O57" s="373"/>
      <c r="P57" s="373"/>
      <c r="Q57" s="373"/>
      <c r="R57" s="373"/>
      <c r="S57" s="374"/>
      <c r="T57" s="244" t="s">
        <v>334</v>
      </c>
      <c r="U57" s="117"/>
      <c r="V57" s="117"/>
      <c r="W57" s="117"/>
      <c r="X57" s="117"/>
      <c r="Y57" s="117"/>
      <c r="Z57" s="117"/>
      <c r="AA57" s="117"/>
      <c r="AB57" s="117"/>
      <c r="AC57" s="117"/>
      <c r="AD57" s="117"/>
      <c r="AE57" s="117"/>
      <c r="AF57" s="117"/>
      <c r="AG57" s="117"/>
      <c r="AH57" s="117"/>
      <c r="AI57" s="117"/>
      <c r="AJ57" s="117"/>
      <c r="AK57" s="117"/>
      <c r="AL57" s="117"/>
      <c r="AM57" s="117"/>
      <c r="AN57" s="117"/>
      <c r="AO57" s="117"/>
      <c r="AP57" s="117"/>
      <c r="AQ57" s="117"/>
      <c r="AR57" s="117"/>
      <c r="AS57" s="117"/>
      <c r="AT57" s="117"/>
      <c r="AU57" s="117"/>
      <c r="AV57" s="117"/>
      <c r="AW57" s="117"/>
      <c r="AX57" s="117"/>
      <c r="AY57" s="117"/>
      <c r="AZ57" s="117"/>
      <c r="BA57" s="117"/>
      <c r="BB57" s="117"/>
      <c r="BC57" s="117"/>
      <c r="BD57" s="117"/>
      <c r="BE57" s="117"/>
      <c r="BF57" s="117"/>
      <c r="BG57" s="117"/>
      <c r="BH57" s="117"/>
      <c r="BI57" s="117"/>
      <c r="BR57" s="117"/>
    </row>
    <row r="58" spans="1:71" ht="15" customHeight="1" x14ac:dyDescent="0.25">
      <c r="A58" s="117"/>
      <c r="B58" s="375" t="s">
        <v>335</v>
      </c>
      <c r="C58" s="376"/>
      <c r="D58" s="377" t="s">
        <v>318</v>
      </c>
      <c r="E58" s="377"/>
      <c r="F58" s="377"/>
      <c r="G58" s="377"/>
      <c r="H58" s="377"/>
      <c r="I58" s="377"/>
      <c r="J58" s="377"/>
      <c r="K58" s="245" t="s">
        <v>289</v>
      </c>
      <c r="L58" s="378">
        <v>0.1</v>
      </c>
      <c r="M58" s="379"/>
      <c r="N58" s="379"/>
      <c r="O58" s="379"/>
      <c r="P58" s="379"/>
      <c r="Q58" s="379"/>
      <c r="R58" s="379"/>
      <c r="S58" s="380"/>
      <c r="T58" s="246"/>
      <c r="U58" s="117"/>
      <c r="V58" s="117"/>
      <c r="W58" s="117"/>
      <c r="X58" s="117"/>
      <c r="Y58" s="117"/>
      <c r="Z58" s="117"/>
      <c r="AA58" s="117"/>
      <c r="AB58" s="117"/>
      <c r="AC58" s="117"/>
      <c r="AD58" s="117"/>
      <c r="AE58" s="117"/>
      <c r="AF58" s="117"/>
      <c r="AG58" s="117"/>
      <c r="AH58" s="117"/>
      <c r="AI58" s="117"/>
      <c r="AJ58" s="117"/>
      <c r="AK58" s="117"/>
      <c r="AL58" s="117"/>
      <c r="AM58" s="117"/>
      <c r="AN58" s="117"/>
      <c r="AO58" s="117"/>
      <c r="AP58" s="117"/>
      <c r="AQ58" s="117"/>
      <c r="AR58" s="117"/>
      <c r="AS58" s="117"/>
      <c r="AT58" s="117"/>
      <c r="AU58" s="117"/>
      <c r="AV58" s="117"/>
      <c r="AW58" s="117"/>
      <c r="AX58" s="117"/>
      <c r="AY58" s="117"/>
      <c r="AZ58" s="117"/>
      <c r="BA58" s="117"/>
      <c r="BB58" s="117"/>
      <c r="BC58" s="117"/>
      <c r="BD58" s="117"/>
      <c r="BE58" s="117"/>
      <c r="BF58" s="117"/>
      <c r="BG58" s="117"/>
      <c r="BH58" s="117"/>
      <c r="BI58" s="117"/>
      <c r="BR58" s="117"/>
    </row>
    <row r="59" spans="1:71" ht="15" customHeight="1" x14ac:dyDescent="0.25">
      <c r="A59" s="117"/>
      <c r="B59" s="359" t="s">
        <v>335</v>
      </c>
      <c r="C59" s="360"/>
      <c r="D59" s="361" t="s">
        <v>351</v>
      </c>
      <c r="E59" s="361"/>
      <c r="F59" s="361"/>
      <c r="G59" s="361"/>
      <c r="H59" s="361"/>
      <c r="I59" s="361"/>
      <c r="J59" s="361"/>
      <c r="K59" s="193" t="s">
        <v>289</v>
      </c>
      <c r="L59" s="362">
        <v>0.65</v>
      </c>
      <c r="M59" s="363"/>
      <c r="N59" s="363"/>
      <c r="O59" s="363"/>
      <c r="P59" s="363"/>
      <c r="Q59" s="363"/>
      <c r="R59" s="363"/>
      <c r="S59" s="364"/>
      <c r="T59" s="246"/>
      <c r="U59" s="247"/>
      <c r="V59" s="247"/>
      <c r="AS59" s="247"/>
      <c r="AT59" s="247"/>
      <c r="AU59" s="247"/>
      <c r="AV59" s="247"/>
      <c r="AW59" s="247"/>
      <c r="AX59" s="247"/>
      <c r="AY59" s="247"/>
      <c r="AZ59" s="247"/>
      <c r="BA59" s="247"/>
      <c r="BB59" s="247"/>
      <c r="BC59" s="247"/>
      <c r="BD59" s="247"/>
      <c r="BE59" s="247"/>
      <c r="BF59" s="247"/>
      <c r="BG59" s="247"/>
      <c r="BH59" s="247"/>
      <c r="BI59" s="247"/>
      <c r="BJ59" s="117"/>
      <c r="BK59" s="117"/>
      <c r="BL59" s="117"/>
      <c r="BM59" s="117"/>
      <c r="BN59" s="117"/>
      <c r="BO59" s="117"/>
      <c r="BP59" s="117"/>
      <c r="BQ59" s="117"/>
      <c r="BR59" s="117"/>
    </row>
    <row r="60" spans="1:71" ht="15" customHeight="1" x14ac:dyDescent="0.25">
      <c r="A60" s="117"/>
      <c r="B60" s="359"/>
      <c r="C60" s="360"/>
      <c r="D60" s="361"/>
      <c r="E60" s="361"/>
      <c r="F60" s="361"/>
      <c r="G60" s="361"/>
      <c r="H60" s="361"/>
      <c r="I60" s="361"/>
      <c r="J60" s="361"/>
      <c r="K60" s="193" t="s">
        <v>289</v>
      </c>
      <c r="L60" s="368"/>
      <c r="M60" s="369"/>
      <c r="N60" s="369"/>
      <c r="O60" s="369"/>
      <c r="P60" s="369"/>
      <c r="Q60" s="369"/>
      <c r="R60" s="369"/>
      <c r="S60" s="370"/>
      <c r="T60" s="246"/>
      <c r="U60" s="248"/>
      <c r="V60" s="248"/>
      <c r="AS60" s="247"/>
      <c r="AT60" s="247"/>
      <c r="AU60" s="247"/>
      <c r="AV60" s="247"/>
      <c r="AW60" s="247"/>
      <c r="AX60" s="247"/>
      <c r="AY60" s="247"/>
      <c r="AZ60" s="247"/>
      <c r="BA60" s="247"/>
      <c r="BB60" s="247"/>
      <c r="BC60" s="247"/>
      <c r="BD60" s="247"/>
      <c r="BE60" s="247"/>
      <c r="BF60" s="247"/>
      <c r="BG60" s="247"/>
      <c r="BH60" s="247"/>
      <c r="BI60" s="247"/>
      <c r="BJ60" s="117"/>
      <c r="BK60" s="117"/>
      <c r="BL60" s="117"/>
      <c r="BM60" s="117"/>
      <c r="BN60" s="117"/>
      <c r="BO60" s="117"/>
      <c r="BP60" s="117"/>
      <c r="BQ60" s="117"/>
      <c r="BR60" s="117"/>
    </row>
    <row r="61" spans="1:71" ht="15" customHeight="1" x14ac:dyDescent="0.25">
      <c r="A61" s="117"/>
      <c r="B61" s="359"/>
      <c r="C61" s="360"/>
      <c r="D61" s="361"/>
      <c r="E61" s="361"/>
      <c r="F61" s="361"/>
      <c r="G61" s="361"/>
      <c r="H61" s="361"/>
      <c r="I61" s="361"/>
      <c r="J61" s="361"/>
      <c r="K61" s="193" t="s">
        <v>289</v>
      </c>
      <c r="L61" s="362"/>
      <c r="M61" s="363"/>
      <c r="N61" s="363"/>
      <c r="O61" s="363"/>
      <c r="P61" s="363"/>
      <c r="Q61" s="363"/>
      <c r="R61" s="363"/>
      <c r="S61" s="364"/>
      <c r="T61" s="249" t="s">
        <v>341</v>
      </c>
      <c r="U61" s="248"/>
      <c r="V61" s="248"/>
      <c r="AS61" s="247"/>
      <c r="AT61" s="247"/>
      <c r="AU61" s="247"/>
      <c r="AV61" s="247"/>
      <c r="AW61" s="247"/>
      <c r="AX61" s="247"/>
      <c r="AY61" s="247"/>
      <c r="AZ61" s="247"/>
      <c r="BA61" s="247"/>
      <c r="BB61" s="247"/>
      <c r="BC61" s="247"/>
      <c r="BD61" s="247"/>
      <c r="BE61" s="247"/>
      <c r="BF61" s="247"/>
      <c r="BG61" s="247"/>
      <c r="BH61" s="247"/>
      <c r="BI61" s="247"/>
      <c r="BJ61" s="117"/>
      <c r="BK61" s="117"/>
      <c r="BL61" s="117"/>
      <c r="BM61" s="117"/>
      <c r="BN61" s="117"/>
      <c r="BO61" s="117"/>
      <c r="BP61" s="117"/>
      <c r="BQ61" s="117"/>
      <c r="BR61" s="117"/>
    </row>
    <row r="62" spans="1:71" ht="9.9499999999999993" customHeight="1" x14ac:dyDescent="0.25">
      <c r="A62" s="117"/>
      <c r="B62" s="117"/>
      <c r="C62" s="117"/>
      <c r="D62" s="117"/>
      <c r="E62" s="117"/>
      <c r="F62" s="117"/>
      <c r="G62" s="117"/>
      <c r="H62" s="117"/>
      <c r="I62" s="117"/>
      <c r="J62" s="117"/>
      <c r="K62" s="117"/>
      <c r="L62" s="117"/>
      <c r="M62" s="117"/>
      <c r="N62" s="117"/>
      <c r="O62" s="117"/>
      <c r="P62" s="117"/>
      <c r="Q62" s="117"/>
      <c r="R62" s="117"/>
      <c r="S62" s="117"/>
      <c r="T62" s="248"/>
      <c r="U62" s="248"/>
      <c r="V62" s="248"/>
      <c r="AS62" s="247"/>
      <c r="AT62" s="247"/>
      <c r="AU62" s="247"/>
      <c r="AV62" s="247"/>
      <c r="AW62" s="247"/>
      <c r="AX62" s="247"/>
      <c r="AY62" s="247"/>
      <c r="AZ62" s="247"/>
      <c r="BA62" s="247"/>
      <c r="BB62" s="247"/>
      <c r="BC62" s="247"/>
      <c r="BD62" s="247"/>
      <c r="BE62" s="247"/>
      <c r="BF62" s="247"/>
      <c r="BG62" s="247"/>
      <c r="BH62" s="247"/>
      <c r="BI62" s="247"/>
      <c r="BJ62" s="117"/>
      <c r="BK62" s="117"/>
      <c r="BL62" s="117"/>
      <c r="BM62" s="117"/>
      <c r="BN62" s="117"/>
      <c r="BO62" s="117"/>
      <c r="BP62" s="117"/>
      <c r="BQ62" s="117"/>
      <c r="BR62" s="117"/>
    </row>
    <row r="63" spans="1:71" x14ac:dyDescent="0.25">
      <c r="A63" s="117"/>
      <c r="B63" s="117"/>
      <c r="C63" s="117"/>
      <c r="D63" s="191" t="s">
        <v>352</v>
      </c>
      <c r="E63" s="198"/>
      <c r="F63" s="198"/>
      <c r="G63" s="192"/>
      <c r="H63" s="192"/>
      <c r="I63" s="192"/>
      <c r="J63" s="192"/>
      <c r="K63" s="192" t="s">
        <v>287</v>
      </c>
      <c r="L63" s="365">
        <v>0.75</v>
      </c>
      <c r="M63" s="366"/>
      <c r="N63" s="366"/>
      <c r="O63" s="366"/>
      <c r="P63" s="366"/>
      <c r="Q63" s="366"/>
      <c r="R63" s="366"/>
      <c r="S63" s="367"/>
      <c r="T63" s="247"/>
      <c r="U63" s="247"/>
      <c r="V63" s="247"/>
      <c r="AS63" s="247"/>
      <c r="AT63" s="247"/>
      <c r="AU63" s="247"/>
      <c r="AV63" s="247"/>
      <c r="AW63" s="247"/>
      <c r="AX63" s="247"/>
      <c r="AY63" s="247"/>
      <c r="AZ63" s="247"/>
      <c r="BA63" s="247"/>
      <c r="BB63" s="247"/>
      <c r="BC63" s="247"/>
      <c r="BD63" s="247"/>
      <c r="BE63" s="247"/>
      <c r="BF63" s="247"/>
      <c r="BG63" s="247"/>
      <c r="BH63" s="247"/>
      <c r="BI63" s="247"/>
      <c r="BJ63" s="117"/>
      <c r="BK63" s="117"/>
      <c r="BL63" s="117"/>
      <c r="BM63" s="117"/>
      <c r="BN63" s="117"/>
      <c r="BO63" s="117"/>
      <c r="BP63" s="117"/>
      <c r="BQ63" s="117"/>
      <c r="BR63" s="117"/>
    </row>
    <row r="64" spans="1:71" ht="15" customHeight="1" x14ac:dyDescent="0.25">
      <c r="A64" s="117"/>
      <c r="B64" s="117"/>
      <c r="C64" s="117"/>
      <c r="D64" s="117"/>
      <c r="E64" s="117"/>
      <c r="F64" s="117"/>
      <c r="G64" s="117"/>
      <c r="H64" s="117"/>
      <c r="I64" s="117"/>
      <c r="J64" s="117"/>
      <c r="K64" s="117"/>
      <c r="L64" s="117"/>
      <c r="M64" s="117"/>
      <c r="N64" s="117"/>
      <c r="O64" s="117"/>
      <c r="P64" s="117"/>
      <c r="Q64" s="117"/>
      <c r="R64" s="117"/>
      <c r="S64" s="117"/>
      <c r="T64" s="117"/>
      <c r="U64" s="117"/>
      <c r="V64" s="117"/>
      <c r="AS64" s="117"/>
      <c r="AT64" s="117"/>
      <c r="AU64" s="117"/>
      <c r="AV64" s="117"/>
      <c r="AW64" s="117"/>
      <c r="AX64" s="117"/>
      <c r="AY64" s="117"/>
      <c r="AZ64" s="117"/>
      <c r="BA64" s="117"/>
      <c r="BB64" s="117"/>
      <c r="BC64" s="117"/>
      <c r="BD64" s="117"/>
      <c r="BE64" s="117"/>
      <c r="BF64" s="117"/>
      <c r="BG64" s="117"/>
      <c r="BH64" s="117"/>
      <c r="BI64" s="117"/>
      <c r="BJ64" s="117"/>
      <c r="BK64" s="117"/>
      <c r="BL64" s="117"/>
      <c r="BM64" s="117"/>
      <c r="BN64" s="117"/>
      <c r="BO64" s="117"/>
      <c r="BP64" s="117"/>
      <c r="BQ64" s="117"/>
      <c r="BR64" s="117"/>
    </row>
    <row r="65" spans="1:72" ht="15.75" thickBot="1" x14ac:dyDescent="0.3">
      <c r="A65" s="250"/>
      <c r="B65" s="251" t="s">
        <v>353</v>
      </c>
      <c r="C65" s="251"/>
      <c r="D65" s="251"/>
      <c r="E65" s="251"/>
      <c r="F65" s="251"/>
      <c r="G65" s="251"/>
      <c r="H65" s="251"/>
      <c r="I65" s="252"/>
      <c r="J65" s="252"/>
      <c r="K65" s="252"/>
      <c r="L65" s="252"/>
      <c r="M65" s="252"/>
      <c r="N65" s="252"/>
      <c r="O65" s="252"/>
      <c r="P65" s="252"/>
      <c r="Q65" s="252"/>
      <c r="R65" s="252"/>
      <c r="S65" s="252"/>
      <c r="T65" s="252"/>
      <c r="U65" s="252"/>
      <c r="V65" s="252"/>
      <c r="W65" s="252"/>
      <c r="X65" s="252"/>
      <c r="Y65" s="252"/>
      <c r="Z65" s="252"/>
      <c r="AA65" s="252"/>
      <c r="AB65" s="252"/>
      <c r="AC65" s="252"/>
      <c r="AD65" s="252"/>
      <c r="AE65" s="252"/>
      <c r="AF65" s="252"/>
      <c r="AG65" s="252"/>
      <c r="AH65" s="252"/>
      <c r="AI65" s="252"/>
      <c r="AJ65" s="252"/>
      <c r="AK65" s="252"/>
      <c r="AL65" s="252"/>
      <c r="AM65" s="252"/>
      <c r="AN65" s="252"/>
      <c r="AO65" s="252"/>
      <c r="AP65" s="252"/>
      <c r="AQ65" s="252"/>
      <c r="AR65" s="252"/>
      <c r="AS65" s="252"/>
      <c r="AT65" s="252"/>
      <c r="AU65" s="252"/>
      <c r="AV65" s="252"/>
      <c r="AW65" s="252"/>
      <c r="AX65" s="252"/>
      <c r="AY65" s="252"/>
      <c r="AZ65" s="252"/>
      <c r="BA65" s="252"/>
      <c r="BB65" s="252"/>
      <c r="BC65" s="252"/>
      <c r="BD65" s="252"/>
      <c r="BE65" s="252"/>
      <c r="BF65" s="252"/>
      <c r="BG65" s="252"/>
      <c r="BH65" s="252"/>
      <c r="BI65" s="252"/>
      <c r="BJ65" s="252"/>
      <c r="BK65" s="252"/>
      <c r="BL65" s="252"/>
      <c r="BM65" s="252"/>
      <c r="BN65" s="252"/>
      <c r="BO65" s="252"/>
      <c r="BP65" s="250"/>
      <c r="BQ65" s="250"/>
      <c r="BR65" s="250"/>
    </row>
    <row r="67" spans="1:72" x14ac:dyDescent="0.25">
      <c r="B67" s="191" t="s">
        <v>354</v>
      </c>
      <c r="L67" s="355">
        <f>(J49-H80)*24</f>
        <v>250.80000000010477</v>
      </c>
      <c r="M67" s="356"/>
      <c r="N67" s="356"/>
      <c r="O67" s="356"/>
      <c r="P67" s="356"/>
      <c r="Q67" s="357"/>
      <c r="R67" s="253"/>
      <c r="S67" s="253"/>
      <c r="T67" s="253"/>
      <c r="U67" s="254" t="s">
        <v>355</v>
      </c>
      <c r="V67" s="253"/>
      <c r="W67" s="253"/>
      <c r="X67" s="253"/>
      <c r="Y67" s="253"/>
      <c r="Z67" s="253"/>
      <c r="AA67" s="253"/>
      <c r="AB67" s="253"/>
      <c r="AD67" s="355">
        <f>(J49-J37)*24</f>
        <v>241.20000000006985</v>
      </c>
      <c r="AE67" s="356"/>
      <c r="AF67" s="356"/>
      <c r="AG67" s="356"/>
      <c r="AH67" s="356"/>
      <c r="AI67" s="357"/>
      <c r="AJ67" s="253"/>
      <c r="AK67" s="253"/>
      <c r="AL67" s="253"/>
      <c r="AM67" s="253"/>
      <c r="AN67" s="254" t="s">
        <v>356</v>
      </c>
      <c r="AO67" s="253"/>
      <c r="AP67" s="253"/>
      <c r="AQ67" s="253"/>
      <c r="AR67" s="253"/>
      <c r="AS67" s="253"/>
      <c r="AT67" s="253"/>
      <c r="AU67" s="253"/>
      <c r="AV67" s="253"/>
      <c r="AW67" s="355">
        <f>(AS49-AV37)*24</f>
        <v>244.79999999993015</v>
      </c>
      <c r="AX67" s="356"/>
      <c r="AY67" s="356"/>
      <c r="AZ67" s="356"/>
      <c r="BA67" s="356"/>
      <c r="BB67" s="357"/>
      <c r="BI67" s="358"/>
      <c r="BJ67" s="358"/>
      <c r="BK67" s="358"/>
      <c r="BL67" s="358"/>
      <c r="BS67" s="253"/>
      <c r="BT67" s="253"/>
    </row>
    <row r="68" spans="1:72" ht="7.5" customHeight="1" x14ac:dyDescent="0.25">
      <c r="B68" s="191"/>
      <c r="L68" s="255"/>
      <c r="M68" s="255"/>
      <c r="N68" s="255"/>
      <c r="O68" s="255"/>
      <c r="P68" s="255"/>
      <c r="Q68" s="255"/>
      <c r="R68" s="253"/>
      <c r="S68" s="253"/>
      <c r="T68" s="253"/>
      <c r="U68" s="254"/>
      <c r="V68" s="253"/>
      <c r="W68" s="253"/>
      <c r="X68" s="253"/>
      <c r="Y68" s="253"/>
      <c r="Z68" s="253"/>
      <c r="AA68" s="253"/>
      <c r="AB68" s="253"/>
      <c r="AC68" s="255"/>
      <c r="AD68" s="255"/>
      <c r="AE68" s="255"/>
      <c r="AF68" s="255"/>
      <c r="AG68" s="255"/>
      <c r="AH68" s="255"/>
      <c r="AI68" s="253"/>
      <c r="AJ68" s="253"/>
      <c r="AK68" s="253"/>
      <c r="AL68" s="253"/>
      <c r="AM68" s="253"/>
      <c r="AN68" s="254"/>
      <c r="AO68" s="253"/>
      <c r="AP68" s="253"/>
      <c r="AQ68" s="253"/>
      <c r="AR68" s="253"/>
      <c r="AS68" s="253"/>
      <c r="AT68" s="253"/>
      <c r="AU68" s="253"/>
      <c r="AV68" s="253"/>
      <c r="AW68" s="255"/>
      <c r="AX68" s="255"/>
      <c r="AY68" s="255"/>
      <c r="AZ68" s="255"/>
      <c r="BA68" s="255"/>
      <c r="BB68" s="255"/>
      <c r="BT68" s="253"/>
    </row>
    <row r="69" spans="1:72" x14ac:dyDescent="0.25">
      <c r="C69" s="142" t="s">
        <v>357</v>
      </c>
      <c r="L69" s="253"/>
      <c r="M69" s="253"/>
      <c r="N69" s="253"/>
      <c r="O69" s="253"/>
      <c r="P69" s="253"/>
      <c r="Q69" s="253"/>
      <c r="R69" s="253"/>
      <c r="S69" s="253"/>
      <c r="T69" s="253"/>
      <c r="U69" s="253"/>
      <c r="V69" s="256" t="s">
        <v>357</v>
      </c>
      <c r="W69" s="253"/>
      <c r="X69" s="253"/>
      <c r="Y69" s="253"/>
      <c r="Z69" s="253"/>
      <c r="AA69" s="253"/>
      <c r="AB69" s="253"/>
      <c r="AC69" s="253"/>
      <c r="AD69" s="253"/>
      <c r="AE69" s="253"/>
      <c r="AF69" s="253"/>
      <c r="AG69" s="253"/>
      <c r="AH69" s="253"/>
      <c r="AI69" s="253"/>
      <c r="AJ69" s="253"/>
      <c r="AK69" s="253"/>
      <c r="AL69" s="253"/>
      <c r="AM69" s="253"/>
      <c r="AN69" s="253"/>
      <c r="AO69" s="256" t="s">
        <v>358</v>
      </c>
      <c r="AP69" s="256"/>
      <c r="AQ69" s="253"/>
      <c r="AR69" s="253"/>
      <c r="AS69" s="253"/>
      <c r="AT69" s="253"/>
      <c r="AU69" s="253"/>
      <c r="AV69" s="253"/>
      <c r="AW69" s="253"/>
      <c r="AX69" s="253"/>
      <c r="AY69" s="253"/>
      <c r="AZ69" s="253"/>
      <c r="BA69" s="253"/>
      <c r="BB69" s="253"/>
      <c r="BT69" s="253"/>
    </row>
    <row r="70" spans="1:72" ht="7.5" customHeight="1" x14ac:dyDescent="0.25">
      <c r="C70" s="142"/>
      <c r="L70" s="253"/>
      <c r="M70" s="253"/>
      <c r="N70" s="253"/>
      <c r="O70" s="253"/>
      <c r="P70" s="253"/>
      <c r="Q70" s="253"/>
      <c r="R70" s="253"/>
      <c r="S70" s="253"/>
      <c r="T70" s="253"/>
      <c r="U70" s="253"/>
      <c r="V70" s="256"/>
      <c r="W70" s="253"/>
      <c r="X70" s="253"/>
      <c r="Y70" s="253"/>
      <c r="Z70" s="253"/>
      <c r="AA70" s="253"/>
      <c r="AB70" s="253"/>
      <c r="AF70" s="253"/>
      <c r="AI70" s="253"/>
      <c r="AJ70" s="253"/>
      <c r="AK70" s="253"/>
      <c r="AL70" s="253"/>
      <c r="AM70" s="253"/>
      <c r="AN70" s="253"/>
      <c r="AO70" s="256"/>
      <c r="AP70" s="256"/>
      <c r="AQ70" s="253"/>
      <c r="AR70" s="253"/>
      <c r="AS70" s="253"/>
      <c r="AT70" s="253"/>
      <c r="AU70" s="253"/>
      <c r="AV70" s="253"/>
      <c r="AW70" s="253"/>
      <c r="AX70" s="253"/>
      <c r="AY70" s="253"/>
      <c r="AZ70" s="253"/>
      <c r="BA70" s="253"/>
      <c r="BB70" s="253"/>
      <c r="BT70" s="253"/>
    </row>
    <row r="71" spans="1:72" x14ac:dyDescent="0.25">
      <c r="C71" s="142" t="s">
        <v>359</v>
      </c>
      <c r="L71" s="352">
        <f>(J37-H80)*24</f>
        <v>9.6000000000349246</v>
      </c>
      <c r="M71" s="353"/>
      <c r="N71" s="354"/>
      <c r="O71" s="253"/>
      <c r="P71" s="347">
        <f>L71/L67</f>
        <v>3.8277511961845749E-2</v>
      </c>
      <c r="Q71" s="348"/>
      <c r="R71" s="253"/>
      <c r="S71" s="253"/>
      <c r="T71" s="253"/>
      <c r="U71" s="253"/>
      <c r="V71" s="256" t="s">
        <v>360</v>
      </c>
      <c r="W71" s="253"/>
      <c r="X71" s="253"/>
      <c r="Y71" s="253"/>
      <c r="Z71" s="253"/>
      <c r="AA71" s="253"/>
      <c r="AB71" s="253"/>
      <c r="AD71" s="344">
        <f>(AC37-J37)*24</f>
        <v>1.0833333333721384</v>
      </c>
      <c r="AE71" s="345"/>
      <c r="AF71" s="346"/>
      <c r="AH71" s="347">
        <f>AD71/$AD$67</f>
        <v>4.4914317303972832E-3</v>
      </c>
      <c r="AI71" s="348"/>
      <c r="AJ71" s="253"/>
      <c r="AK71" s="253"/>
      <c r="AL71" s="253"/>
      <c r="AM71" s="253"/>
      <c r="AN71" s="253"/>
      <c r="AO71" s="256" t="s">
        <v>361</v>
      </c>
      <c r="AP71" s="256"/>
      <c r="AQ71" s="253"/>
      <c r="AR71" s="253"/>
      <c r="AS71" s="253"/>
      <c r="AT71" s="253"/>
      <c r="AU71" s="253"/>
      <c r="AV71" s="253"/>
      <c r="AW71" s="352">
        <f>AS51</f>
        <v>12.85</v>
      </c>
      <c r="AX71" s="353"/>
      <c r="AY71" s="354"/>
      <c r="AZ71" s="253"/>
      <c r="BA71" s="347">
        <f>AW71/AW67</f>
        <v>5.2491830065374452E-2</v>
      </c>
      <c r="BB71" s="348"/>
      <c r="BS71" s="253"/>
      <c r="BT71" s="253"/>
    </row>
    <row r="72" spans="1:72" ht="7.5" customHeight="1" x14ac:dyDescent="0.25">
      <c r="C72" s="142"/>
      <c r="L72" s="253"/>
      <c r="M72" s="253"/>
      <c r="N72" s="253"/>
      <c r="O72" s="253"/>
      <c r="P72" s="253"/>
      <c r="Q72" s="253"/>
      <c r="R72" s="253"/>
      <c r="S72" s="253"/>
      <c r="T72" s="253"/>
      <c r="U72" s="253"/>
      <c r="V72" s="256"/>
      <c r="W72" s="253"/>
      <c r="X72" s="253"/>
      <c r="Y72" s="253"/>
      <c r="Z72" s="253"/>
      <c r="AA72" s="253"/>
      <c r="AB72" s="253"/>
      <c r="AD72" s="257"/>
      <c r="AE72" s="257"/>
      <c r="AF72" s="258"/>
      <c r="AG72" s="253"/>
      <c r="AH72" s="253"/>
      <c r="AI72" s="253"/>
      <c r="AJ72" s="253"/>
      <c r="AK72" s="253"/>
      <c r="AL72" s="253"/>
      <c r="AM72" s="253"/>
      <c r="AN72" s="253"/>
      <c r="AO72" s="256"/>
      <c r="AP72" s="256"/>
      <c r="AQ72" s="253"/>
      <c r="AR72" s="253"/>
      <c r="AS72" s="253"/>
      <c r="AT72" s="253"/>
      <c r="AU72" s="253"/>
      <c r="AV72" s="253"/>
      <c r="AW72" s="253"/>
      <c r="AX72" s="253"/>
      <c r="AY72" s="253"/>
      <c r="AZ72" s="253"/>
      <c r="BA72" s="253"/>
      <c r="BB72" s="253"/>
      <c r="BT72" s="253"/>
    </row>
    <row r="73" spans="1:72" x14ac:dyDescent="0.25">
      <c r="C73" s="256" t="s">
        <v>362</v>
      </c>
      <c r="F73" s="253"/>
      <c r="G73" s="253"/>
      <c r="H73" s="253"/>
      <c r="I73" s="253"/>
      <c r="J73" s="253"/>
      <c r="K73" s="253"/>
      <c r="L73" s="352">
        <f>L63</f>
        <v>0.75</v>
      </c>
      <c r="M73" s="353"/>
      <c r="N73" s="354"/>
      <c r="O73" s="253"/>
      <c r="P73" s="347">
        <f>L73/$AD$67</f>
        <v>3.1094527363175074E-3</v>
      </c>
      <c r="Q73" s="348"/>
      <c r="R73" s="253"/>
      <c r="S73" s="253"/>
      <c r="T73" s="253"/>
      <c r="U73" s="253"/>
      <c r="V73" s="256" t="s">
        <v>363</v>
      </c>
      <c r="W73" s="253"/>
      <c r="X73" s="253"/>
      <c r="Y73" s="253"/>
      <c r="Z73" s="253"/>
      <c r="AA73" s="253"/>
      <c r="AB73" s="253"/>
      <c r="AD73" s="344">
        <f>(AC49-AC37)*24</f>
        <v>216</v>
      </c>
      <c r="AE73" s="345"/>
      <c r="AF73" s="346"/>
      <c r="AH73" s="347">
        <f>AD73/$AD$67</f>
        <v>0.89552238805944218</v>
      </c>
      <c r="AI73" s="348"/>
      <c r="AJ73" s="253"/>
      <c r="AM73" s="253"/>
      <c r="AN73" s="253"/>
      <c r="AO73" s="256" t="s">
        <v>364</v>
      </c>
      <c r="AP73" s="256"/>
      <c r="AQ73" s="253"/>
      <c r="AR73" s="253"/>
      <c r="AS73" s="253"/>
      <c r="AT73" s="253"/>
      <c r="AU73" s="253"/>
      <c r="AV73" s="253"/>
      <c r="AW73" s="352">
        <f>AW67-AW71</f>
        <v>231.94999999993016</v>
      </c>
      <c r="AX73" s="353"/>
      <c r="AY73" s="354"/>
      <c r="AZ73" s="253"/>
      <c r="BA73" s="347">
        <f>AW73/AW67</f>
        <v>0.94750816993462561</v>
      </c>
      <c r="BB73" s="348"/>
      <c r="BS73" s="253"/>
      <c r="BT73" s="253"/>
    </row>
    <row r="74" spans="1:72" ht="7.5" customHeight="1" x14ac:dyDescent="0.25">
      <c r="C74" s="142"/>
      <c r="L74" s="255"/>
      <c r="M74" s="255"/>
      <c r="N74" s="255"/>
      <c r="O74" s="253"/>
      <c r="P74" s="259"/>
      <c r="Q74" s="259"/>
      <c r="R74" s="253"/>
      <c r="S74" s="253"/>
      <c r="T74" s="253"/>
      <c r="U74" s="253"/>
      <c r="V74" s="256"/>
      <c r="W74" s="253"/>
      <c r="X74" s="253"/>
      <c r="Y74" s="253"/>
      <c r="Z74" s="253"/>
      <c r="AA74" s="253"/>
      <c r="AB74" s="253"/>
      <c r="AD74" s="257"/>
      <c r="AE74" s="257"/>
      <c r="AF74" s="258"/>
      <c r="AG74" s="259"/>
      <c r="AH74" s="259"/>
      <c r="AI74" s="253"/>
      <c r="AJ74" s="253"/>
      <c r="AK74" s="253"/>
      <c r="AL74" s="253"/>
      <c r="AM74" s="253"/>
      <c r="AN74" s="253"/>
      <c r="AO74" s="256"/>
      <c r="AP74" s="256"/>
      <c r="AQ74" s="253"/>
      <c r="AR74" s="253"/>
      <c r="AS74" s="253"/>
      <c r="AT74" s="253"/>
      <c r="AU74" s="253"/>
      <c r="AV74" s="253"/>
      <c r="AW74" s="255"/>
      <c r="AX74" s="255"/>
      <c r="AY74" s="255"/>
      <c r="AZ74" s="253"/>
      <c r="BA74" s="259"/>
      <c r="BB74" s="259"/>
      <c r="BS74" s="253"/>
      <c r="BT74" s="253"/>
    </row>
    <row r="75" spans="1:72" x14ac:dyDescent="0.25">
      <c r="C75" s="142"/>
      <c r="L75" s="255"/>
      <c r="M75" s="255"/>
      <c r="N75" s="255"/>
      <c r="O75" s="253"/>
      <c r="P75" s="259"/>
      <c r="Q75" s="259"/>
      <c r="R75" s="253"/>
      <c r="S75" s="253"/>
      <c r="T75" s="253"/>
      <c r="U75" s="253"/>
      <c r="V75" s="256" t="s">
        <v>365</v>
      </c>
      <c r="W75" s="253"/>
      <c r="X75" s="253"/>
      <c r="Y75" s="253"/>
      <c r="Z75" s="253"/>
      <c r="AA75" s="253"/>
      <c r="AB75" s="253"/>
      <c r="AD75" s="344">
        <f>(J49-AC49)*24</f>
        <v>24.116666666697711</v>
      </c>
      <c r="AE75" s="345"/>
      <c r="AF75" s="346"/>
      <c r="AH75" s="347">
        <f>AD75/$AD$67</f>
        <v>9.9986180210160563E-2</v>
      </c>
      <c r="AI75" s="348"/>
      <c r="AJ75" s="253"/>
      <c r="AK75" s="253"/>
      <c r="AL75" s="253"/>
      <c r="AM75" s="253"/>
      <c r="AN75" s="253"/>
      <c r="AO75" s="256"/>
      <c r="AP75" s="256"/>
      <c r="AQ75" s="253"/>
      <c r="AR75" s="253"/>
      <c r="AS75" s="253"/>
      <c r="AT75" s="253"/>
      <c r="AU75" s="253"/>
      <c r="AV75" s="253"/>
      <c r="AW75" s="255"/>
      <c r="AX75" s="255"/>
      <c r="AY75" s="255"/>
      <c r="AZ75" s="253"/>
      <c r="BA75" s="259"/>
      <c r="BB75" s="259"/>
      <c r="BS75" s="253"/>
      <c r="BT75" s="253"/>
    </row>
    <row r="76" spans="1:72" ht="7.5" customHeight="1" x14ac:dyDescent="0.25">
      <c r="C76" s="142"/>
      <c r="L76" s="255"/>
      <c r="M76" s="255"/>
      <c r="N76" s="255"/>
      <c r="O76" s="253"/>
      <c r="P76" s="259"/>
      <c r="Q76" s="259"/>
      <c r="R76" s="253"/>
      <c r="S76" s="253"/>
      <c r="T76" s="253"/>
      <c r="U76" s="253"/>
      <c r="V76" s="256"/>
      <c r="W76" s="253"/>
      <c r="X76" s="253"/>
      <c r="Y76" s="253"/>
      <c r="Z76" s="253"/>
      <c r="AA76" s="253"/>
      <c r="AB76" s="253"/>
      <c r="AC76" s="255"/>
      <c r="AD76" s="255"/>
      <c r="AE76" s="255"/>
      <c r="AF76" s="253"/>
      <c r="AG76" s="259"/>
      <c r="AH76" s="259"/>
      <c r="AI76" s="253"/>
      <c r="AJ76" s="253"/>
      <c r="AK76" s="253"/>
      <c r="AL76" s="253"/>
      <c r="AM76" s="253"/>
      <c r="AN76" s="253"/>
      <c r="AO76" s="256"/>
      <c r="AP76" s="256"/>
      <c r="AQ76" s="253"/>
      <c r="AR76" s="253"/>
      <c r="AS76" s="253"/>
      <c r="AT76" s="253"/>
      <c r="AU76" s="253"/>
      <c r="AV76" s="253"/>
      <c r="AW76" s="255"/>
      <c r="AX76" s="255"/>
      <c r="AY76" s="255"/>
      <c r="AZ76" s="253"/>
      <c r="BA76" s="259"/>
      <c r="BB76" s="259"/>
      <c r="BS76" s="253"/>
      <c r="BT76" s="253"/>
    </row>
    <row r="77" spans="1:72" x14ac:dyDescent="0.25">
      <c r="C77" s="142"/>
      <c r="BH77" s="349" t="s">
        <v>348</v>
      </c>
      <c r="BI77" s="350"/>
      <c r="BJ77" s="350"/>
      <c r="BK77" s="350"/>
      <c r="BL77" s="350"/>
      <c r="BM77" s="350"/>
      <c r="BN77" s="350"/>
      <c r="BO77" s="351"/>
    </row>
    <row r="78" spans="1:72" ht="15.75" thickBot="1" x14ac:dyDescent="0.3">
      <c r="BT78" s="253"/>
    </row>
    <row r="79" spans="1:72" x14ac:dyDescent="0.25">
      <c r="B79" s="260"/>
      <c r="C79" s="260"/>
      <c r="D79" s="260"/>
      <c r="E79" s="260"/>
      <c r="F79" s="260"/>
      <c r="G79" s="260"/>
      <c r="H79" s="260"/>
      <c r="I79" s="260"/>
      <c r="J79" s="260"/>
      <c r="K79" s="260"/>
      <c r="L79" s="260"/>
      <c r="M79" s="260"/>
      <c r="N79" s="260"/>
      <c r="O79" s="260"/>
      <c r="P79" s="260"/>
      <c r="Q79" s="260"/>
      <c r="R79" s="260"/>
      <c r="S79" s="260"/>
      <c r="T79" s="260"/>
      <c r="U79" s="260"/>
      <c r="V79" s="260"/>
      <c r="W79" s="260"/>
      <c r="X79" s="260"/>
      <c r="Y79" s="260"/>
      <c r="Z79" s="260"/>
      <c r="AA79" s="260"/>
      <c r="AB79" s="260"/>
      <c r="AC79" s="260"/>
      <c r="AD79" s="260"/>
      <c r="AE79" s="260"/>
      <c r="AF79" s="260"/>
      <c r="AG79" s="260"/>
      <c r="AH79" s="260"/>
      <c r="AI79" s="260"/>
      <c r="AJ79" s="260"/>
      <c r="AK79" s="260"/>
      <c r="AL79" s="260"/>
      <c r="AM79" s="260"/>
      <c r="AN79" s="260"/>
      <c r="AO79" s="260"/>
      <c r="AP79" s="260"/>
      <c r="AQ79" s="260"/>
      <c r="AR79" s="260"/>
      <c r="AS79" s="260"/>
      <c r="AT79" s="260"/>
      <c r="AU79" s="260"/>
      <c r="AV79" s="260"/>
      <c r="AW79" s="260"/>
      <c r="AX79" s="260"/>
      <c r="AY79" s="260"/>
      <c r="AZ79" s="260"/>
      <c r="BA79" s="260"/>
      <c r="BB79" s="260"/>
      <c r="BC79" s="260"/>
      <c r="BD79" s="260"/>
      <c r="BE79" s="260"/>
      <c r="BF79" s="260"/>
      <c r="BG79" s="260"/>
      <c r="BH79" s="260"/>
      <c r="BI79" s="260"/>
      <c r="BJ79" s="260"/>
      <c r="BK79" s="260"/>
      <c r="BL79" s="260"/>
      <c r="BM79" s="260"/>
      <c r="BN79" s="260"/>
      <c r="BO79" s="260"/>
    </row>
    <row r="80" spans="1:72" x14ac:dyDescent="0.25">
      <c r="C80" t="s">
        <v>366</v>
      </c>
      <c r="H80" s="261">
        <f>J37-0.4</f>
        <v>41326.162499999999</v>
      </c>
    </row>
    <row r="81" spans="3:8" x14ac:dyDescent="0.25">
      <c r="C81" t="s">
        <v>367</v>
      </c>
      <c r="H81" s="261">
        <f>J49+0.2</f>
        <v>41336.8125</v>
      </c>
    </row>
  </sheetData>
  <mergeCells count="88">
    <mergeCell ref="J3:Q3"/>
    <mergeCell ref="AD3:AJ3"/>
    <mergeCell ref="J5:P5"/>
    <mergeCell ref="AD5:AJ5"/>
    <mergeCell ref="J9:Q9"/>
    <mergeCell ref="AD9:AJ9"/>
    <mergeCell ref="AX9:BD9"/>
    <mergeCell ref="BJ9:BQ9"/>
    <mergeCell ref="J11:P11"/>
    <mergeCell ref="AD11:AJ11"/>
    <mergeCell ref="AX11:BE11"/>
    <mergeCell ref="BJ11:BQ11"/>
    <mergeCell ref="J19:BE21"/>
    <mergeCell ref="J25:P25"/>
    <mergeCell ref="BJ25:BQ25"/>
    <mergeCell ref="J29:P29"/>
    <mergeCell ref="AD29:AK29"/>
    <mergeCell ref="AX29:BE29"/>
    <mergeCell ref="BJ29:BQ29"/>
    <mergeCell ref="J31:BE33"/>
    <mergeCell ref="J37:Q37"/>
    <mergeCell ref="AC37:AJ37"/>
    <mergeCell ref="AV37:BC37"/>
    <mergeCell ref="J41:P41"/>
    <mergeCell ref="BB44:BI44"/>
    <mergeCell ref="BJ44:BO44"/>
    <mergeCell ref="BP44:BQ44"/>
    <mergeCell ref="B45:C45"/>
    <mergeCell ref="D45:E45"/>
    <mergeCell ref="BJ45:BM45"/>
    <mergeCell ref="BN45:BO45"/>
    <mergeCell ref="BP45:BQ45"/>
    <mergeCell ref="B44:C44"/>
    <mergeCell ref="D44:E44"/>
    <mergeCell ref="F44:Y44"/>
    <mergeCell ref="Z44:AS44"/>
    <mergeCell ref="AT44:BA44"/>
    <mergeCell ref="BP46:BQ46"/>
    <mergeCell ref="B47:C47"/>
    <mergeCell ref="D47:E47"/>
    <mergeCell ref="BJ47:BM47"/>
    <mergeCell ref="BN47:BO47"/>
    <mergeCell ref="BP47:BQ47"/>
    <mergeCell ref="BH53:BO53"/>
    <mergeCell ref="B46:C46"/>
    <mergeCell ref="D46:E46"/>
    <mergeCell ref="BJ46:BM46"/>
    <mergeCell ref="BN46:BO46"/>
    <mergeCell ref="J49:Q49"/>
    <mergeCell ref="AC49:AJ49"/>
    <mergeCell ref="AS49:AZ49"/>
    <mergeCell ref="J51:AB51"/>
    <mergeCell ref="AS51:AZ51"/>
    <mergeCell ref="B57:C57"/>
    <mergeCell ref="D57:K57"/>
    <mergeCell ref="L57:S57"/>
    <mergeCell ref="B58:C58"/>
    <mergeCell ref="D58:J58"/>
    <mergeCell ref="L58:S58"/>
    <mergeCell ref="B59:C59"/>
    <mergeCell ref="D59:J59"/>
    <mergeCell ref="L59:S59"/>
    <mergeCell ref="B60:C60"/>
    <mergeCell ref="D60:J60"/>
    <mergeCell ref="L60:S60"/>
    <mergeCell ref="B61:C61"/>
    <mergeCell ref="D61:J61"/>
    <mergeCell ref="L61:S61"/>
    <mergeCell ref="L63:S63"/>
    <mergeCell ref="L67:Q67"/>
    <mergeCell ref="AW67:BB67"/>
    <mergeCell ref="BI67:BL67"/>
    <mergeCell ref="L71:N71"/>
    <mergeCell ref="P71:Q71"/>
    <mergeCell ref="AD71:AF71"/>
    <mergeCell ref="AH71:AI71"/>
    <mergeCell ref="AW71:AY71"/>
    <mergeCell ref="BA71:BB71"/>
    <mergeCell ref="AD67:AI67"/>
    <mergeCell ref="AD75:AF75"/>
    <mergeCell ref="AH75:AI75"/>
    <mergeCell ref="BH77:BO77"/>
    <mergeCell ref="L73:N73"/>
    <mergeCell ref="P73:Q73"/>
    <mergeCell ref="AD73:AF73"/>
    <mergeCell ref="AH73:AI73"/>
    <mergeCell ref="AW73:AY73"/>
    <mergeCell ref="BA73:BB73"/>
  </mergeCells>
  <pageMargins left="0.25" right="0.25" top="0.75" bottom="0.75" header="0.3" footer="0.3"/>
  <pageSetup paperSize="9" scale="52" orientation="portrait" horizontalDpi="1200" verticalDpi="1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6"/>
  <sheetViews>
    <sheetView showGridLines="0" workbookViewId="0">
      <selection activeCell="F4" sqref="F4"/>
    </sheetView>
  </sheetViews>
  <sheetFormatPr baseColWidth="10" defaultRowHeight="15" x14ac:dyDescent="0.25"/>
  <cols>
    <col min="1" max="1" width="1.7109375" customWidth="1"/>
    <col min="3" max="3" width="5.140625" customWidth="1"/>
    <col min="4" max="4" width="10.7109375" customWidth="1"/>
    <col min="5" max="5" width="3.7109375" customWidth="1"/>
    <col min="6" max="6" width="26.5703125" style="262" bestFit="1" customWidth="1"/>
    <col min="7" max="7" width="10.28515625" customWidth="1"/>
    <col min="8" max="8" width="9.85546875" customWidth="1"/>
    <col min="9" max="9" width="1.85546875" customWidth="1"/>
    <col min="10" max="10" width="24.7109375" customWidth="1"/>
    <col min="11" max="11" width="7.7109375" customWidth="1"/>
    <col min="13" max="13" width="5" customWidth="1"/>
    <col min="14" max="14" width="4.28515625" customWidth="1"/>
    <col min="15" max="15" width="1.7109375" customWidth="1"/>
  </cols>
  <sheetData>
    <row r="1" spans="2:14" ht="8.25" customHeight="1" x14ac:dyDescent="0.25"/>
    <row r="2" spans="2:14" x14ac:dyDescent="0.25">
      <c r="B2" s="430" t="s">
        <v>368</v>
      </c>
      <c r="C2" s="430"/>
      <c r="D2" s="430"/>
      <c r="E2" s="430"/>
      <c r="F2" s="430"/>
      <c r="G2" s="430"/>
      <c r="H2" s="430"/>
      <c r="I2" s="430"/>
      <c r="J2" s="430"/>
      <c r="K2" s="430"/>
      <c r="L2" s="430"/>
      <c r="M2" s="430"/>
      <c r="N2" s="430"/>
    </row>
    <row r="3" spans="2:14" ht="18.75" customHeight="1" x14ac:dyDescent="0.25"/>
    <row r="4" spans="2:14" s="263" customFormat="1" x14ac:dyDescent="0.25">
      <c r="C4" s="431" t="s">
        <v>369</v>
      </c>
      <c r="D4" s="432"/>
      <c r="E4"/>
      <c r="F4" s="264" t="s">
        <v>370</v>
      </c>
    </row>
    <row r="5" spans="2:14" s="263" customFormat="1" ht="35.25" customHeight="1" x14ac:dyDescent="0.25">
      <c r="C5" s="431"/>
      <c r="D5" s="432"/>
      <c r="E5"/>
      <c r="F5" s="82"/>
      <c r="G5" s="265"/>
      <c r="H5" s="433"/>
      <c r="I5"/>
      <c r="J5" s="266" t="s">
        <v>371</v>
      </c>
    </row>
    <row r="6" spans="2:14" s="263" customFormat="1" x14ac:dyDescent="0.25">
      <c r="C6" s="431"/>
      <c r="D6" s="432"/>
      <c r="E6"/>
      <c r="F6" s="82"/>
      <c r="G6" s="267"/>
      <c r="H6" s="433"/>
      <c r="I6"/>
      <c r="J6" s="266"/>
    </row>
    <row r="7" spans="2:14" s="263" customFormat="1" x14ac:dyDescent="0.25">
      <c r="C7" s="431"/>
      <c r="D7" s="432"/>
      <c r="E7"/>
      <c r="F7" s="268" t="s">
        <v>372</v>
      </c>
      <c r="I7"/>
      <c r="J7" s="266"/>
    </row>
    <row r="8" spans="2:14" s="263" customFormat="1" ht="35.25" customHeight="1" x14ac:dyDescent="0.25">
      <c r="C8" s="431"/>
      <c r="D8" s="432"/>
      <c r="E8"/>
      <c r="F8" s="269"/>
      <c r="G8" s="270"/>
      <c r="H8" s="271"/>
      <c r="I8"/>
      <c r="J8" s="266" t="s">
        <v>373</v>
      </c>
      <c r="K8" s="265"/>
      <c r="L8" s="434"/>
      <c r="M8" s="435" t="s">
        <v>374</v>
      </c>
    </row>
    <row r="9" spans="2:14" s="263" customFormat="1" x14ac:dyDescent="0.25">
      <c r="C9" s="431"/>
      <c r="D9" s="432"/>
      <c r="E9"/>
      <c r="F9" s="272" t="s">
        <v>375</v>
      </c>
      <c r="G9" s="267"/>
      <c r="I9"/>
      <c r="J9" s="266"/>
      <c r="L9" s="434"/>
      <c r="M9" s="435"/>
    </row>
    <row r="10" spans="2:14" s="263" customFormat="1" ht="35.25" customHeight="1" x14ac:dyDescent="0.25">
      <c r="C10" s="431"/>
      <c r="D10" s="432"/>
      <c r="E10"/>
      <c r="F10" s="82"/>
      <c r="G10" s="265"/>
      <c r="H10" s="273"/>
      <c r="I10"/>
      <c r="J10" s="266" t="s">
        <v>376</v>
      </c>
      <c r="L10" s="434"/>
      <c r="M10" s="435"/>
    </row>
    <row r="11" spans="2:14" s="263" customFormat="1" x14ac:dyDescent="0.25">
      <c r="C11" s="431"/>
      <c r="D11" s="432"/>
      <c r="E11"/>
      <c r="F11" s="274" t="s">
        <v>377</v>
      </c>
      <c r="G11" s="267"/>
      <c r="I11"/>
      <c r="J11" s="266"/>
      <c r="L11" s="434"/>
      <c r="M11" s="435"/>
    </row>
    <row r="12" spans="2:14" s="263" customFormat="1" ht="35.25" customHeight="1" x14ac:dyDescent="0.25">
      <c r="C12" s="431"/>
      <c r="D12" s="432"/>
      <c r="E12"/>
      <c r="F12" s="269"/>
      <c r="G12" s="265"/>
      <c r="H12" s="275"/>
      <c r="I12"/>
      <c r="J12" s="266" t="s">
        <v>378</v>
      </c>
      <c r="L12" s="434"/>
      <c r="M12" s="435"/>
    </row>
    <row r="13" spans="2:14" s="263" customFormat="1" x14ac:dyDescent="0.25">
      <c r="C13" s="431"/>
      <c r="D13" s="432"/>
      <c r="E13"/>
      <c r="F13" s="276" t="s">
        <v>379</v>
      </c>
      <c r="G13" s="265"/>
      <c r="I13"/>
      <c r="J13" s="266"/>
      <c r="L13" s="434"/>
      <c r="M13" s="435"/>
    </row>
    <row r="14" spans="2:14" s="263" customFormat="1" x14ac:dyDescent="0.25">
      <c r="C14" s="431"/>
      <c r="D14" s="432"/>
      <c r="E14"/>
      <c r="F14" s="269"/>
      <c r="G14" s="270"/>
      <c r="H14" s="277"/>
      <c r="I14"/>
      <c r="J14" s="266" t="s">
        <v>380</v>
      </c>
      <c r="K14" s="267"/>
      <c r="L14" s="434"/>
      <c r="M14" s="435"/>
    </row>
    <row r="15" spans="2:14" s="263" customFormat="1" x14ac:dyDescent="0.25">
      <c r="C15" s="431"/>
      <c r="D15" s="432"/>
      <c r="E15"/>
      <c r="F15" s="278" t="s">
        <v>381</v>
      </c>
      <c r="G15" s="265"/>
      <c r="I15"/>
    </row>
    <row r="16" spans="2:14" ht="6.75" customHeight="1" x14ac:dyDescent="0.25"/>
  </sheetData>
  <mergeCells count="6">
    <mergeCell ref="B2:N2"/>
    <mergeCell ref="C4:C15"/>
    <mergeCell ref="D4:D15"/>
    <mergeCell ref="H5:H6"/>
    <mergeCell ref="L8:L14"/>
    <mergeCell ref="M8:M14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6"/>
  <sheetViews>
    <sheetView showGridLines="0" workbookViewId="0"/>
  </sheetViews>
  <sheetFormatPr baseColWidth="10" defaultRowHeight="15" x14ac:dyDescent="0.25"/>
  <cols>
    <col min="1" max="1" width="1.5703125" customWidth="1"/>
    <col min="3" max="3" width="5.140625" customWidth="1"/>
    <col min="4" max="4" width="10.7109375" customWidth="1"/>
    <col min="5" max="5" width="3.7109375" customWidth="1"/>
    <col min="6" max="6" width="26.5703125" style="262" bestFit="1" customWidth="1"/>
    <col min="7" max="7" width="10.28515625" customWidth="1"/>
    <col min="8" max="8" width="9.85546875" customWidth="1"/>
    <col min="9" max="9" width="1.85546875" customWidth="1"/>
    <col min="10" max="10" width="24.7109375" customWidth="1"/>
    <col min="11" max="11" width="7.7109375" customWidth="1"/>
    <col min="13" max="13" width="5" customWidth="1"/>
    <col min="14" max="14" width="4.28515625" customWidth="1"/>
    <col min="15" max="15" width="1.5703125" customWidth="1"/>
  </cols>
  <sheetData>
    <row r="1" spans="2:14" ht="7.5" customHeight="1" x14ac:dyDescent="0.25"/>
    <row r="2" spans="2:14" x14ac:dyDescent="0.25">
      <c r="B2" s="436" t="s">
        <v>382</v>
      </c>
      <c r="C2" s="436"/>
      <c r="D2" s="436"/>
      <c r="E2" s="436"/>
      <c r="F2" s="436"/>
      <c r="G2" s="436"/>
      <c r="H2" s="436"/>
      <c r="I2" s="436"/>
      <c r="J2" s="436"/>
      <c r="K2" s="436"/>
      <c r="L2" s="436"/>
      <c r="M2" s="436"/>
      <c r="N2" s="436"/>
    </row>
    <row r="3" spans="2:14" ht="18.75" customHeight="1" x14ac:dyDescent="0.25"/>
    <row r="4" spans="2:14" s="263" customFormat="1" x14ac:dyDescent="0.25">
      <c r="C4" s="437" t="s">
        <v>383</v>
      </c>
      <c r="D4" s="438"/>
      <c r="E4"/>
      <c r="F4" s="279" t="s">
        <v>384</v>
      </c>
    </row>
    <row r="5" spans="2:14" s="263" customFormat="1" ht="35.25" customHeight="1" x14ac:dyDescent="0.25">
      <c r="C5" s="437"/>
      <c r="D5" s="438"/>
      <c r="E5"/>
      <c r="F5" s="82"/>
      <c r="G5" s="265"/>
      <c r="H5" s="439"/>
      <c r="I5"/>
      <c r="J5" s="280" t="s">
        <v>385</v>
      </c>
    </row>
    <row r="6" spans="2:14" s="263" customFormat="1" x14ac:dyDescent="0.25">
      <c r="C6" s="437"/>
      <c r="D6" s="438"/>
      <c r="E6"/>
      <c r="F6" s="82"/>
      <c r="G6" s="267"/>
      <c r="H6" s="439"/>
      <c r="I6"/>
      <c r="J6" s="280"/>
      <c r="L6" s="438"/>
      <c r="M6" s="440" t="s">
        <v>386</v>
      </c>
    </row>
    <row r="7" spans="2:14" s="263" customFormat="1" x14ac:dyDescent="0.25">
      <c r="C7" s="437"/>
      <c r="D7" s="438"/>
      <c r="E7"/>
      <c r="F7" s="281" t="s">
        <v>387</v>
      </c>
      <c r="I7"/>
      <c r="J7" s="280"/>
      <c r="L7" s="438"/>
      <c r="M7" s="440"/>
    </row>
    <row r="8" spans="2:14" s="263" customFormat="1" ht="35.25" customHeight="1" x14ac:dyDescent="0.25">
      <c r="C8" s="437"/>
      <c r="D8" s="438"/>
      <c r="E8"/>
      <c r="F8" s="269"/>
      <c r="G8" s="270"/>
      <c r="H8" s="282"/>
      <c r="I8"/>
      <c r="J8" s="280" t="s">
        <v>385</v>
      </c>
      <c r="L8" s="438"/>
      <c r="M8" s="440"/>
    </row>
    <row r="9" spans="2:14" s="263" customFormat="1" x14ac:dyDescent="0.25">
      <c r="C9" s="437"/>
      <c r="D9" s="438"/>
      <c r="E9"/>
      <c r="F9" s="283" t="s">
        <v>387</v>
      </c>
      <c r="G9" s="267"/>
      <c r="I9"/>
      <c r="J9" s="280"/>
      <c r="L9" s="438"/>
      <c r="M9" s="440"/>
    </row>
    <row r="10" spans="2:14" s="263" customFormat="1" ht="35.25" customHeight="1" x14ac:dyDescent="0.25">
      <c r="C10" s="437"/>
      <c r="D10" s="438"/>
      <c r="E10"/>
      <c r="F10" s="82"/>
      <c r="G10" s="265"/>
      <c r="H10" s="284"/>
      <c r="I10"/>
      <c r="J10" s="280" t="s">
        <v>385</v>
      </c>
      <c r="L10" s="438"/>
      <c r="M10" s="440"/>
    </row>
    <row r="11" spans="2:14" s="263" customFormat="1" x14ac:dyDescent="0.25">
      <c r="C11" s="437"/>
      <c r="D11" s="438"/>
      <c r="E11"/>
      <c r="F11" s="285" t="s">
        <v>387</v>
      </c>
      <c r="G11" s="267"/>
      <c r="I11"/>
      <c r="J11" s="280"/>
      <c r="L11" s="438"/>
      <c r="M11" s="440"/>
    </row>
    <row r="12" spans="2:14" s="263" customFormat="1" ht="35.25" customHeight="1" x14ac:dyDescent="0.25">
      <c r="C12" s="437"/>
      <c r="D12" s="438"/>
      <c r="E12"/>
      <c r="F12" s="269"/>
      <c r="G12" s="265"/>
      <c r="H12" s="286"/>
      <c r="I12"/>
      <c r="J12" s="280" t="s">
        <v>385</v>
      </c>
      <c r="L12" s="438"/>
      <c r="M12" s="440"/>
    </row>
    <row r="13" spans="2:14" s="263" customFormat="1" x14ac:dyDescent="0.25">
      <c r="C13" s="437"/>
      <c r="D13" s="438"/>
      <c r="E13"/>
      <c r="F13" s="287" t="s">
        <v>388</v>
      </c>
      <c r="G13" s="265"/>
      <c r="I13"/>
      <c r="J13" s="280"/>
    </row>
    <row r="14" spans="2:14" s="263" customFormat="1" x14ac:dyDescent="0.25">
      <c r="C14" s="437"/>
      <c r="D14" s="438"/>
      <c r="E14"/>
      <c r="F14" s="269"/>
      <c r="G14" s="270"/>
      <c r="H14" s="286"/>
      <c r="I14"/>
      <c r="J14" s="280" t="s">
        <v>385</v>
      </c>
    </row>
    <row r="15" spans="2:14" s="263" customFormat="1" x14ac:dyDescent="0.25">
      <c r="C15" s="437"/>
      <c r="D15" s="438"/>
      <c r="E15"/>
      <c r="F15" s="288" t="s">
        <v>389</v>
      </c>
      <c r="G15" s="265"/>
      <c r="I15"/>
    </row>
    <row r="16" spans="2:14" ht="5.25" customHeight="1" x14ac:dyDescent="0.25">
      <c r="K16" s="263"/>
    </row>
  </sheetData>
  <mergeCells count="6">
    <mergeCell ref="B2:N2"/>
    <mergeCell ref="C4:C15"/>
    <mergeCell ref="D4:D15"/>
    <mergeCell ref="H5:H6"/>
    <mergeCell ref="L6:L12"/>
    <mergeCell ref="M6:M1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3"/>
  <dimension ref="B2:H14"/>
  <sheetViews>
    <sheetView showGridLines="0" workbookViewId="0">
      <selection activeCell="B1" sqref="B1"/>
    </sheetView>
  </sheetViews>
  <sheetFormatPr baseColWidth="10" defaultRowHeight="15.75" x14ac:dyDescent="0.25"/>
  <cols>
    <col min="1" max="1" width="0.85546875" customWidth="1"/>
    <col min="2" max="2" width="14.42578125" style="17" customWidth="1"/>
    <col min="3" max="3" width="1.7109375" style="18" customWidth="1"/>
    <col min="4" max="4" width="37.85546875" customWidth="1"/>
    <col min="5" max="5" width="1.7109375" customWidth="1"/>
    <col min="6" max="6" width="37.85546875" hidden="1" customWidth="1"/>
    <col min="7" max="7" width="1.7109375" hidden="1" customWidth="1"/>
    <col min="8" max="8" width="37.85546875" customWidth="1"/>
    <col min="9" max="9" width="0.85546875" customWidth="1"/>
  </cols>
  <sheetData>
    <row r="2" spans="2:8" ht="23.25" x14ac:dyDescent="0.35">
      <c r="B2" s="19" t="s">
        <v>31</v>
      </c>
      <c r="C2" s="20"/>
      <c r="D2" s="19" t="s">
        <v>32</v>
      </c>
      <c r="E2" s="21"/>
      <c r="F2" s="19" t="s">
        <v>33</v>
      </c>
      <c r="G2" s="21"/>
      <c r="H2" s="19" t="s">
        <v>34</v>
      </c>
    </row>
    <row r="4" spans="2:8" ht="135" x14ac:dyDescent="0.25">
      <c r="B4" s="22" t="s">
        <v>0</v>
      </c>
      <c r="C4" s="23"/>
      <c r="D4" s="24" t="s">
        <v>35</v>
      </c>
      <c r="F4" s="24" t="s">
        <v>36</v>
      </c>
      <c r="H4" s="25" t="s">
        <v>37</v>
      </c>
    </row>
    <row r="5" spans="2:8" x14ac:dyDescent="0.25">
      <c r="B5" s="26"/>
      <c r="C5" s="23"/>
      <c r="D5" s="8"/>
      <c r="F5" s="8"/>
      <c r="H5" s="27"/>
    </row>
    <row r="6" spans="2:8" ht="135" x14ac:dyDescent="0.25">
      <c r="B6" s="28" t="s">
        <v>1</v>
      </c>
      <c r="C6" s="23"/>
      <c r="D6" s="24" t="s">
        <v>38</v>
      </c>
      <c r="F6" s="24" t="s">
        <v>39</v>
      </c>
      <c r="H6" s="25" t="s">
        <v>40</v>
      </c>
    </row>
    <row r="7" spans="2:8" x14ac:dyDescent="0.25">
      <c r="B7" s="26"/>
      <c r="C7" s="23"/>
      <c r="D7" s="8"/>
      <c r="F7" s="8"/>
      <c r="H7" s="27"/>
    </row>
    <row r="8" spans="2:8" ht="75" x14ac:dyDescent="0.25">
      <c r="B8" s="29" t="s">
        <v>2</v>
      </c>
      <c r="C8" s="23"/>
      <c r="D8" s="24" t="s">
        <v>41</v>
      </c>
      <c r="F8" s="24" t="s">
        <v>42</v>
      </c>
      <c r="H8" s="25" t="s">
        <v>43</v>
      </c>
    </row>
    <row r="9" spans="2:8" x14ac:dyDescent="0.25">
      <c r="B9" s="26"/>
      <c r="C9" s="23"/>
      <c r="D9" s="8"/>
      <c r="F9" s="8"/>
      <c r="H9" s="27"/>
    </row>
    <row r="10" spans="2:8" ht="75" x14ac:dyDescent="0.25">
      <c r="B10" s="30" t="s">
        <v>3</v>
      </c>
      <c r="C10" s="31"/>
      <c r="D10" s="24" t="s">
        <v>44</v>
      </c>
      <c r="F10" s="24" t="s">
        <v>45</v>
      </c>
      <c r="H10" s="25" t="s">
        <v>46</v>
      </c>
    </row>
    <row r="11" spans="2:8" x14ac:dyDescent="0.25">
      <c r="B11" s="26"/>
      <c r="C11" s="23"/>
      <c r="D11" s="8"/>
      <c r="F11" s="8"/>
      <c r="H11" s="27"/>
    </row>
    <row r="12" spans="2:8" ht="90" x14ac:dyDescent="0.25">
      <c r="B12" s="32" t="s">
        <v>4</v>
      </c>
      <c r="C12" s="23"/>
      <c r="D12" s="24" t="s">
        <v>47</v>
      </c>
      <c r="F12" s="24" t="s">
        <v>48</v>
      </c>
      <c r="H12" s="24" t="s">
        <v>49</v>
      </c>
    </row>
    <row r="13" spans="2:8" x14ac:dyDescent="0.25">
      <c r="B13" s="26"/>
      <c r="C13" s="23"/>
      <c r="D13" s="8"/>
      <c r="F13" s="8"/>
      <c r="H13" s="27"/>
    </row>
    <row r="14" spans="2:8" ht="225" x14ac:dyDescent="0.25">
      <c r="B14" s="33" t="s">
        <v>5</v>
      </c>
      <c r="C14" s="23"/>
      <c r="D14" s="24" t="s">
        <v>50</v>
      </c>
      <c r="F14" s="24" t="s">
        <v>51</v>
      </c>
      <c r="H14" s="25" t="s">
        <v>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4"/>
  <dimension ref="A1:D23"/>
  <sheetViews>
    <sheetView showGridLines="0" workbookViewId="0"/>
  </sheetViews>
  <sheetFormatPr baseColWidth="10" defaultRowHeight="15" x14ac:dyDescent="0.25"/>
  <cols>
    <col min="1" max="1" width="26.7109375" bestFit="1" customWidth="1"/>
    <col min="4" max="4" width="50.42578125" customWidth="1"/>
  </cols>
  <sheetData>
    <row r="1" spans="1:4" x14ac:dyDescent="0.25">
      <c r="A1" t="s">
        <v>53</v>
      </c>
      <c r="B1">
        <f>ROW()</f>
        <v>1</v>
      </c>
      <c r="D1" t="str">
        <f>" • " &amp; A1&amp;" - Compte rendu.docx"</f>
        <v xml:space="preserve"> • 0 - Réunion du 21-03-2013 - Compte rendu.docx</v>
      </c>
    </row>
    <row r="2" spans="1:4" x14ac:dyDescent="0.25">
      <c r="A2" t="s">
        <v>54</v>
      </c>
      <c r="B2">
        <f>ROW()</f>
        <v>2</v>
      </c>
      <c r="D2" t="str">
        <f t="shared" ref="D2:D23" si="0">" • " &amp; A2&amp;" - Compte rendu.docx"</f>
        <v xml:space="preserve"> • 1 - Réunion du 10-04-2013 - Compte rendu.docx</v>
      </c>
    </row>
    <row r="3" spans="1:4" x14ac:dyDescent="0.25">
      <c r="A3" t="s">
        <v>65</v>
      </c>
      <c r="B3">
        <f>ROW()</f>
        <v>3</v>
      </c>
      <c r="D3" t="str">
        <f t="shared" si="0"/>
        <v xml:space="preserve"> • 2 - Réunion du 22-05-2013 - Compte rendu.docx</v>
      </c>
    </row>
    <row r="4" spans="1:4" x14ac:dyDescent="0.25">
      <c r="A4" t="s">
        <v>69</v>
      </c>
      <c r="B4">
        <f>ROW()</f>
        <v>4</v>
      </c>
      <c r="D4" t="str">
        <f t="shared" si="0"/>
        <v xml:space="preserve"> • 3 - Réunion du 31-05-2013 - Compte rendu.docx</v>
      </c>
    </row>
    <row r="5" spans="1:4" x14ac:dyDescent="0.25">
      <c r="A5" t="s">
        <v>70</v>
      </c>
      <c r="B5">
        <f>ROW()</f>
        <v>5</v>
      </c>
      <c r="D5" t="str">
        <f t="shared" si="0"/>
        <v xml:space="preserve"> • 4 - Réunion du 12-06-2013 - Compte rendu.docx</v>
      </c>
    </row>
    <row r="6" spans="1:4" x14ac:dyDescent="0.25">
      <c r="A6" t="s">
        <v>71</v>
      </c>
      <c r="B6">
        <f>ROW()</f>
        <v>6</v>
      </c>
      <c r="D6" t="str">
        <f t="shared" si="0"/>
        <v xml:space="preserve"> • 5 - Réunion du 13-06-2013 - Compte rendu.docx</v>
      </c>
    </row>
    <row r="7" spans="1:4" x14ac:dyDescent="0.25">
      <c r="A7" t="s">
        <v>72</v>
      </c>
      <c r="B7">
        <f>ROW()</f>
        <v>7</v>
      </c>
      <c r="D7" t="str">
        <f t="shared" si="0"/>
        <v xml:space="preserve"> • 6 - Réunion du 19-06-2013 - Compte rendu.docx</v>
      </c>
    </row>
    <row r="8" spans="1:4" x14ac:dyDescent="0.25">
      <c r="A8" t="s">
        <v>73</v>
      </c>
      <c r="B8">
        <f>ROW()</f>
        <v>8</v>
      </c>
      <c r="D8" t="str">
        <f t="shared" si="0"/>
        <v xml:space="preserve"> • 7 - Réunion du 21-06-2013 - Compte rendu.docx</v>
      </c>
    </row>
    <row r="9" spans="1:4" x14ac:dyDescent="0.25">
      <c r="A9" t="s">
        <v>74</v>
      </c>
      <c r="B9">
        <f>ROW()</f>
        <v>9</v>
      </c>
      <c r="D9" t="str">
        <f t="shared" si="0"/>
        <v xml:space="preserve"> • 8 - Réunion du 02-07-2013 - Compte rendu.docx</v>
      </c>
    </row>
    <row r="10" spans="1:4" x14ac:dyDescent="0.25">
      <c r="A10" t="s">
        <v>75</v>
      </c>
      <c r="B10">
        <f>ROW()</f>
        <v>10</v>
      </c>
      <c r="D10" t="str">
        <f t="shared" si="0"/>
        <v xml:space="preserve"> • 9 - Réunion du 05-07-2013 - Compte rendu.docx</v>
      </c>
    </row>
    <row r="11" spans="1:4" x14ac:dyDescent="0.25">
      <c r="A11" t="s">
        <v>55</v>
      </c>
      <c r="B11">
        <f>ROW()</f>
        <v>11</v>
      </c>
      <c r="D11" t="str">
        <f t="shared" si="0"/>
        <v xml:space="preserve"> • 10 - Réunion du 12-07-2013 - Compte rendu.docx</v>
      </c>
    </row>
    <row r="12" spans="1:4" x14ac:dyDescent="0.25">
      <c r="A12" t="s">
        <v>56</v>
      </c>
      <c r="B12">
        <f>ROW()</f>
        <v>12</v>
      </c>
      <c r="D12" t="str">
        <f t="shared" si="0"/>
        <v xml:space="preserve"> • 11 - Réunion du 16-07-2013 - Compte rendu.docx</v>
      </c>
    </row>
    <row r="13" spans="1:4" x14ac:dyDescent="0.25">
      <c r="A13" t="s">
        <v>57</v>
      </c>
      <c r="B13">
        <f>ROW()</f>
        <v>13</v>
      </c>
      <c r="D13" t="str">
        <f t="shared" si="0"/>
        <v xml:space="preserve"> • 12 - Réunion du 19-07-2013 - Compte rendu.docx</v>
      </c>
    </row>
    <row r="14" spans="1:4" x14ac:dyDescent="0.25">
      <c r="A14" t="s">
        <v>58</v>
      </c>
      <c r="B14">
        <f>ROW()</f>
        <v>14</v>
      </c>
      <c r="D14" t="str">
        <f t="shared" si="0"/>
        <v xml:space="preserve"> • 13 - Réunion du 22-07-2013 - Compte rendu.docx</v>
      </c>
    </row>
    <row r="15" spans="1:4" x14ac:dyDescent="0.25">
      <c r="A15" t="s">
        <v>59</v>
      </c>
      <c r="B15">
        <f>ROW()</f>
        <v>15</v>
      </c>
      <c r="D15" t="str">
        <f t="shared" si="0"/>
        <v xml:space="preserve"> • 14 - Réunion du 26-08-2013 - Compte rendu.docx</v>
      </c>
    </row>
    <row r="16" spans="1:4" x14ac:dyDescent="0.25">
      <c r="A16" t="s">
        <v>60</v>
      </c>
      <c r="B16">
        <f>ROW()</f>
        <v>16</v>
      </c>
      <c r="D16" t="str">
        <f t="shared" si="0"/>
        <v xml:space="preserve"> • 15 - Réunion du 03-09-2013 - Compte rendu.docx</v>
      </c>
    </row>
    <row r="17" spans="1:4" x14ac:dyDescent="0.25">
      <c r="A17" t="s">
        <v>61</v>
      </c>
      <c r="B17">
        <f>ROW()</f>
        <v>17</v>
      </c>
      <c r="D17" t="str">
        <f t="shared" si="0"/>
        <v xml:space="preserve"> • 16 - Réunion du 11-09-2013 - Compte rendu.docx</v>
      </c>
    </row>
    <row r="18" spans="1:4" x14ac:dyDescent="0.25">
      <c r="A18" t="s">
        <v>62</v>
      </c>
      <c r="B18">
        <f>ROW()</f>
        <v>18</v>
      </c>
      <c r="D18" t="str">
        <f t="shared" si="0"/>
        <v xml:space="preserve"> • 17 - Réunion du 19-09-2013 - Compte rendu.docx</v>
      </c>
    </row>
    <row r="19" spans="1:4" x14ac:dyDescent="0.25">
      <c r="A19" t="s">
        <v>63</v>
      </c>
      <c r="B19">
        <f>ROW()</f>
        <v>19</v>
      </c>
      <c r="D19" t="str">
        <f t="shared" si="0"/>
        <v xml:space="preserve"> • 18 - Formation du 20-09-2013 - Compte rendu.docx</v>
      </c>
    </row>
    <row r="20" spans="1:4" x14ac:dyDescent="0.25">
      <c r="A20" t="s">
        <v>64</v>
      </c>
      <c r="B20">
        <f>ROW()</f>
        <v>20</v>
      </c>
      <c r="D20" t="str">
        <f t="shared" si="0"/>
        <v xml:space="preserve"> • 19 - Réunion du 27-09-2013 - Compte rendu.docx</v>
      </c>
    </row>
    <row r="21" spans="1:4" x14ac:dyDescent="0.25">
      <c r="A21" t="s">
        <v>66</v>
      </c>
      <c r="B21">
        <f>ROW()</f>
        <v>21</v>
      </c>
      <c r="D21" t="str">
        <f t="shared" si="0"/>
        <v xml:space="preserve"> • 20 - Réunion du 02-10-2013 - Compte rendu.docx</v>
      </c>
    </row>
    <row r="22" spans="1:4" x14ac:dyDescent="0.25">
      <c r="A22" t="s">
        <v>67</v>
      </c>
      <c r="B22">
        <f>ROW()</f>
        <v>22</v>
      </c>
      <c r="D22" t="str">
        <f t="shared" si="0"/>
        <v xml:space="preserve"> • 21 - Réunion du 09-10-2013 - Compte rendu.docx</v>
      </c>
    </row>
    <row r="23" spans="1:4" x14ac:dyDescent="0.25">
      <c r="A23" t="s">
        <v>68</v>
      </c>
      <c r="B23">
        <f>ROW()</f>
        <v>23</v>
      </c>
      <c r="D23" t="str">
        <f t="shared" si="0"/>
        <v xml:space="preserve"> • 22 - Réunion du 18-10-2013 - Compte rendu.docx</v>
      </c>
    </row>
  </sheetData>
  <sortState ref="A1:B36">
    <sortCondition ref="B1:B3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5"/>
  <dimension ref="B1:N43"/>
  <sheetViews>
    <sheetView showGridLines="0" workbookViewId="0">
      <selection activeCell="C14" sqref="C14"/>
    </sheetView>
  </sheetViews>
  <sheetFormatPr baseColWidth="10" defaultRowHeight="12.75" x14ac:dyDescent="0.2"/>
  <cols>
    <col min="1" max="1" width="7" style="35" customWidth="1"/>
    <col min="2" max="2" width="14.7109375" style="34" customWidth="1"/>
    <col min="3" max="3" width="6.85546875" style="35" customWidth="1"/>
    <col min="4" max="4" width="4.28515625" style="35" customWidth="1"/>
    <col min="5" max="5" width="6.5703125" style="35" customWidth="1"/>
    <col min="6" max="11" width="11.42578125" style="35"/>
    <col min="12" max="12" width="5.85546875" style="35" customWidth="1"/>
    <col min="13" max="13" width="5.5703125" style="35" customWidth="1"/>
    <col min="14" max="256" width="11.42578125" style="35"/>
    <col min="257" max="257" width="7" style="35" customWidth="1"/>
    <col min="258" max="258" width="14.7109375" style="35" customWidth="1"/>
    <col min="259" max="259" width="12.5703125" style="35" customWidth="1"/>
    <col min="260" max="260" width="4.28515625" style="35" customWidth="1"/>
    <col min="261" max="261" width="6.5703125" style="35" customWidth="1"/>
    <col min="262" max="267" width="11.42578125" style="35"/>
    <col min="268" max="268" width="5.85546875" style="35" customWidth="1"/>
    <col min="269" max="269" width="5.5703125" style="35" customWidth="1"/>
    <col min="270" max="512" width="11.42578125" style="35"/>
    <col min="513" max="513" width="7" style="35" customWidth="1"/>
    <col min="514" max="514" width="14.7109375" style="35" customWidth="1"/>
    <col min="515" max="515" width="12.5703125" style="35" customWidth="1"/>
    <col min="516" max="516" width="4.28515625" style="35" customWidth="1"/>
    <col min="517" max="517" width="6.5703125" style="35" customWidth="1"/>
    <col min="518" max="523" width="11.42578125" style="35"/>
    <col min="524" max="524" width="5.85546875" style="35" customWidth="1"/>
    <col min="525" max="525" width="5.5703125" style="35" customWidth="1"/>
    <col min="526" max="768" width="11.42578125" style="35"/>
    <col min="769" max="769" width="7" style="35" customWidth="1"/>
    <col min="770" max="770" width="14.7109375" style="35" customWidth="1"/>
    <col min="771" max="771" width="12.5703125" style="35" customWidth="1"/>
    <col min="772" max="772" width="4.28515625" style="35" customWidth="1"/>
    <col min="773" max="773" width="6.5703125" style="35" customWidth="1"/>
    <col min="774" max="779" width="11.42578125" style="35"/>
    <col min="780" max="780" width="5.85546875" style="35" customWidth="1"/>
    <col min="781" max="781" width="5.5703125" style="35" customWidth="1"/>
    <col min="782" max="1024" width="11.42578125" style="35"/>
    <col min="1025" max="1025" width="7" style="35" customWidth="1"/>
    <col min="1026" max="1026" width="14.7109375" style="35" customWidth="1"/>
    <col min="1027" max="1027" width="12.5703125" style="35" customWidth="1"/>
    <col min="1028" max="1028" width="4.28515625" style="35" customWidth="1"/>
    <col min="1029" max="1029" width="6.5703125" style="35" customWidth="1"/>
    <col min="1030" max="1035" width="11.42578125" style="35"/>
    <col min="1036" max="1036" width="5.85546875" style="35" customWidth="1"/>
    <col min="1037" max="1037" width="5.5703125" style="35" customWidth="1"/>
    <col min="1038" max="1280" width="11.42578125" style="35"/>
    <col min="1281" max="1281" width="7" style="35" customWidth="1"/>
    <col min="1282" max="1282" width="14.7109375" style="35" customWidth="1"/>
    <col min="1283" max="1283" width="12.5703125" style="35" customWidth="1"/>
    <col min="1284" max="1284" width="4.28515625" style="35" customWidth="1"/>
    <col min="1285" max="1285" width="6.5703125" style="35" customWidth="1"/>
    <col min="1286" max="1291" width="11.42578125" style="35"/>
    <col min="1292" max="1292" width="5.85546875" style="35" customWidth="1"/>
    <col min="1293" max="1293" width="5.5703125" style="35" customWidth="1"/>
    <col min="1294" max="1536" width="11.42578125" style="35"/>
    <col min="1537" max="1537" width="7" style="35" customWidth="1"/>
    <col min="1538" max="1538" width="14.7109375" style="35" customWidth="1"/>
    <col min="1539" max="1539" width="12.5703125" style="35" customWidth="1"/>
    <col min="1540" max="1540" width="4.28515625" style="35" customWidth="1"/>
    <col min="1541" max="1541" width="6.5703125" style="35" customWidth="1"/>
    <col min="1542" max="1547" width="11.42578125" style="35"/>
    <col min="1548" max="1548" width="5.85546875" style="35" customWidth="1"/>
    <col min="1549" max="1549" width="5.5703125" style="35" customWidth="1"/>
    <col min="1550" max="1792" width="11.42578125" style="35"/>
    <col min="1793" max="1793" width="7" style="35" customWidth="1"/>
    <col min="1794" max="1794" width="14.7109375" style="35" customWidth="1"/>
    <col min="1795" max="1795" width="12.5703125" style="35" customWidth="1"/>
    <col min="1796" max="1796" width="4.28515625" style="35" customWidth="1"/>
    <col min="1797" max="1797" width="6.5703125" style="35" customWidth="1"/>
    <col min="1798" max="1803" width="11.42578125" style="35"/>
    <col min="1804" max="1804" width="5.85546875" style="35" customWidth="1"/>
    <col min="1805" max="1805" width="5.5703125" style="35" customWidth="1"/>
    <col min="1806" max="2048" width="11.42578125" style="35"/>
    <col min="2049" max="2049" width="7" style="35" customWidth="1"/>
    <col min="2050" max="2050" width="14.7109375" style="35" customWidth="1"/>
    <col min="2051" max="2051" width="12.5703125" style="35" customWidth="1"/>
    <col min="2052" max="2052" width="4.28515625" style="35" customWidth="1"/>
    <col min="2053" max="2053" width="6.5703125" style="35" customWidth="1"/>
    <col min="2054" max="2059" width="11.42578125" style="35"/>
    <col min="2060" max="2060" width="5.85546875" style="35" customWidth="1"/>
    <col min="2061" max="2061" width="5.5703125" style="35" customWidth="1"/>
    <col min="2062" max="2304" width="11.42578125" style="35"/>
    <col min="2305" max="2305" width="7" style="35" customWidth="1"/>
    <col min="2306" max="2306" width="14.7109375" style="35" customWidth="1"/>
    <col min="2307" max="2307" width="12.5703125" style="35" customWidth="1"/>
    <col min="2308" max="2308" width="4.28515625" style="35" customWidth="1"/>
    <col min="2309" max="2309" width="6.5703125" style="35" customWidth="1"/>
    <col min="2310" max="2315" width="11.42578125" style="35"/>
    <col min="2316" max="2316" width="5.85546875" style="35" customWidth="1"/>
    <col min="2317" max="2317" width="5.5703125" style="35" customWidth="1"/>
    <col min="2318" max="2560" width="11.42578125" style="35"/>
    <col min="2561" max="2561" width="7" style="35" customWidth="1"/>
    <col min="2562" max="2562" width="14.7109375" style="35" customWidth="1"/>
    <col min="2563" max="2563" width="12.5703125" style="35" customWidth="1"/>
    <col min="2564" max="2564" width="4.28515625" style="35" customWidth="1"/>
    <col min="2565" max="2565" width="6.5703125" style="35" customWidth="1"/>
    <col min="2566" max="2571" width="11.42578125" style="35"/>
    <col min="2572" max="2572" width="5.85546875" style="35" customWidth="1"/>
    <col min="2573" max="2573" width="5.5703125" style="35" customWidth="1"/>
    <col min="2574" max="2816" width="11.42578125" style="35"/>
    <col min="2817" max="2817" width="7" style="35" customWidth="1"/>
    <col min="2818" max="2818" width="14.7109375" style="35" customWidth="1"/>
    <col min="2819" max="2819" width="12.5703125" style="35" customWidth="1"/>
    <col min="2820" max="2820" width="4.28515625" style="35" customWidth="1"/>
    <col min="2821" max="2821" width="6.5703125" style="35" customWidth="1"/>
    <col min="2822" max="2827" width="11.42578125" style="35"/>
    <col min="2828" max="2828" width="5.85546875" style="35" customWidth="1"/>
    <col min="2829" max="2829" width="5.5703125" style="35" customWidth="1"/>
    <col min="2830" max="3072" width="11.42578125" style="35"/>
    <col min="3073" max="3073" width="7" style="35" customWidth="1"/>
    <col min="3074" max="3074" width="14.7109375" style="35" customWidth="1"/>
    <col min="3075" max="3075" width="12.5703125" style="35" customWidth="1"/>
    <col min="3076" max="3076" width="4.28515625" style="35" customWidth="1"/>
    <col min="3077" max="3077" width="6.5703125" style="35" customWidth="1"/>
    <col min="3078" max="3083" width="11.42578125" style="35"/>
    <col min="3084" max="3084" width="5.85546875" style="35" customWidth="1"/>
    <col min="3085" max="3085" width="5.5703125" style="35" customWidth="1"/>
    <col min="3086" max="3328" width="11.42578125" style="35"/>
    <col min="3329" max="3329" width="7" style="35" customWidth="1"/>
    <col min="3330" max="3330" width="14.7109375" style="35" customWidth="1"/>
    <col min="3331" max="3331" width="12.5703125" style="35" customWidth="1"/>
    <col min="3332" max="3332" width="4.28515625" style="35" customWidth="1"/>
    <col min="3333" max="3333" width="6.5703125" style="35" customWidth="1"/>
    <col min="3334" max="3339" width="11.42578125" style="35"/>
    <col min="3340" max="3340" width="5.85546875" style="35" customWidth="1"/>
    <col min="3341" max="3341" width="5.5703125" style="35" customWidth="1"/>
    <col min="3342" max="3584" width="11.42578125" style="35"/>
    <col min="3585" max="3585" width="7" style="35" customWidth="1"/>
    <col min="3586" max="3586" width="14.7109375" style="35" customWidth="1"/>
    <col min="3587" max="3587" width="12.5703125" style="35" customWidth="1"/>
    <col min="3588" max="3588" width="4.28515625" style="35" customWidth="1"/>
    <col min="3589" max="3589" width="6.5703125" style="35" customWidth="1"/>
    <col min="3590" max="3595" width="11.42578125" style="35"/>
    <col min="3596" max="3596" width="5.85546875" style="35" customWidth="1"/>
    <col min="3597" max="3597" width="5.5703125" style="35" customWidth="1"/>
    <col min="3598" max="3840" width="11.42578125" style="35"/>
    <col min="3841" max="3841" width="7" style="35" customWidth="1"/>
    <col min="3842" max="3842" width="14.7109375" style="35" customWidth="1"/>
    <col min="3843" max="3843" width="12.5703125" style="35" customWidth="1"/>
    <col min="3844" max="3844" width="4.28515625" style="35" customWidth="1"/>
    <col min="3845" max="3845" width="6.5703125" style="35" customWidth="1"/>
    <col min="3846" max="3851" width="11.42578125" style="35"/>
    <col min="3852" max="3852" width="5.85546875" style="35" customWidth="1"/>
    <col min="3853" max="3853" width="5.5703125" style="35" customWidth="1"/>
    <col min="3854" max="4096" width="11.42578125" style="35"/>
    <col min="4097" max="4097" width="7" style="35" customWidth="1"/>
    <col min="4098" max="4098" width="14.7109375" style="35" customWidth="1"/>
    <col min="4099" max="4099" width="12.5703125" style="35" customWidth="1"/>
    <col min="4100" max="4100" width="4.28515625" style="35" customWidth="1"/>
    <col min="4101" max="4101" width="6.5703125" style="35" customWidth="1"/>
    <col min="4102" max="4107" width="11.42578125" style="35"/>
    <col min="4108" max="4108" width="5.85546875" style="35" customWidth="1"/>
    <col min="4109" max="4109" width="5.5703125" style="35" customWidth="1"/>
    <col min="4110" max="4352" width="11.42578125" style="35"/>
    <col min="4353" max="4353" width="7" style="35" customWidth="1"/>
    <col min="4354" max="4354" width="14.7109375" style="35" customWidth="1"/>
    <col min="4355" max="4355" width="12.5703125" style="35" customWidth="1"/>
    <col min="4356" max="4356" width="4.28515625" style="35" customWidth="1"/>
    <col min="4357" max="4357" width="6.5703125" style="35" customWidth="1"/>
    <col min="4358" max="4363" width="11.42578125" style="35"/>
    <col min="4364" max="4364" width="5.85546875" style="35" customWidth="1"/>
    <col min="4365" max="4365" width="5.5703125" style="35" customWidth="1"/>
    <col min="4366" max="4608" width="11.42578125" style="35"/>
    <col min="4609" max="4609" width="7" style="35" customWidth="1"/>
    <col min="4610" max="4610" width="14.7109375" style="35" customWidth="1"/>
    <col min="4611" max="4611" width="12.5703125" style="35" customWidth="1"/>
    <col min="4612" max="4612" width="4.28515625" style="35" customWidth="1"/>
    <col min="4613" max="4613" width="6.5703125" style="35" customWidth="1"/>
    <col min="4614" max="4619" width="11.42578125" style="35"/>
    <col min="4620" max="4620" width="5.85546875" style="35" customWidth="1"/>
    <col min="4621" max="4621" width="5.5703125" style="35" customWidth="1"/>
    <col min="4622" max="4864" width="11.42578125" style="35"/>
    <col min="4865" max="4865" width="7" style="35" customWidth="1"/>
    <col min="4866" max="4866" width="14.7109375" style="35" customWidth="1"/>
    <col min="4867" max="4867" width="12.5703125" style="35" customWidth="1"/>
    <col min="4868" max="4868" width="4.28515625" style="35" customWidth="1"/>
    <col min="4869" max="4869" width="6.5703125" style="35" customWidth="1"/>
    <col min="4870" max="4875" width="11.42578125" style="35"/>
    <col min="4876" max="4876" width="5.85546875" style="35" customWidth="1"/>
    <col min="4877" max="4877" width="5.5703125" style="35" customWidth="1"/>
    <col min="4878" max="5120" width="11.42578125" style="35"/>
    <col min="5121" max="5121" width="7" style="35" customWidth="1"/>
    <col min="5122" max="5122" width="14.7109375" style="35" customWidth="1"/>
    <col min="5123" max="5123" width="12.5703125" style="35" customWidth="1"/>
    <col min="5124" max="5124" width="4.28515625" style="35" customWidth="1"/>
    <col min="5125" max="5125" width="6.5703125" style="35" customWidth="1"/>
    <col min="5126" max="5131" width="11.42578125" style="35"/>
    <col min="5132" max="5132" width="5.85546875" style="35" customWidth="1"/>
    <col min="5133" max="5133" width="5.5703125" style="35" customWidth="1"/>
    <col min="5134" max="5376" width="11.42578125" style="35"/>
    <col min="5377" max="5377" width="7" style="35" customWidth="1"/>
    <col min="5378" max="5378" width="14.7109375" style="35" customWidth="1"/>
    <col min="5379" max="5379" width="12.5703125" style="35" customWidth="1"/>
    <col min="5380" max="5380" width="4.28515625" style="35" customWidth="1"/>
    <col min="5381" max="5381" width="6.5703125" style="35" customWidth="1"/>
    <col min="5382" max="5387" width="11.42578125" style="35"/>
    <col min="5388" max="5388" width="5.85546875" style="35" customWidth="1"/>
    <col min="5389" max="5389" width="5.5703125" style="35" customWidth="1"/>
    <col min="5390" max="5632" width="11.42578125" style="35"/>
    <col min="5633" max="5633" width="7" style="35" customWidth="1"/>
    <col min="5634" max="5634" width="14.7109375" style="35" customWidth="1"/>
    <col min="5635" max="5635" width="12.5703125" style="35" customWidth="1"/>
    <col min="5636" max="5636" width="4.28515625" style="35" customWidth="1"/>
    <col min="5637" max="5637" width="6.5703125" style="35" customWidth="1"/>
    <col min="5638" max="5643" width="11.42578125" style="35"/>
    <col min="5644" max="5644" width="5.85546875" style="35" customWidth="1"/>
    <col min="5645" max="5645" width="5.5703125" style="35" customWidth="1"/>
    <col min="5646" max="5888" width="11.42578125" style="35"/>
    <col min="5889" max="5889" width="7" style="35" customWidth="1"/>
    <col min="5890" max="5890" width="14.7109375" style="35" customWidth="1"/>
    <col min="5891" max="5891" width="12.5703125" style="35" customWidth="1"/>
    <col min="5892" max="5892" width="4.28515625" style="35" customWidth="1"/>
    <col min="5893" max="5893" width="6.5703125" style="35" customWidth="1"/>
    <col min="5894" max="5899" width="11.42578125" style="35"/>
    <col min="5900" max="5900" width="5.85546875" style="35" customWidth="1"/>
    <col min="5901" max="5901" width="5.5703125" style="35" customWidth="1"/>
    <col min="5902" max="6144" width="11.42578125" style="35"/>
    <col min="6145" max="6145" width="7" style="35" customWidth="1"/>
    <col min="6146" max="6146" width="14.7109375" style="35" customWidth="1"/>
    <col min="6147" max="6147" width="12.5703125" style="35" customWidth="1"/>
    <col min="6148" max="6148" width="4.28515625" style="35" customWidth="1"/>
    <col min="6149" max="6149" width="6.5703125" style="35" customWidth="1"/>
    <col min="6150" max="6155" width="11.42578125" style="35"/>
    <col min="6156" max="6156" width="5.85546875" style="35" customWidth="1"/>
    <col min="6157" max="6157" width="5.5703125" style="35" customWidth="1"/>
    <col min="6158" max="6400" width="11.42578125" style="35"/>
    <col min="6401" max="6401" width="7" style="35" customWidth="1"/>
    <col min="6402" max="6402" width="14.7109375" style="35" customWidth="1"/>
    <col min="6403" max="6403" width="12.5703125" style="35" customWidth="1"/>
    <col min="6404" max="6404" width="4.28515625" style="35" customWidth="1"/>
    <col min="6405" max="6405" width="6.5703125" style="35" customWidth="1"/>
    <col min="6406" max="6411" width="11.42578125" style="35"/>
    <col min="6412" max="6412" width="5.85546875" style="35" customWidth="1"/>
    <col min="6413" max="6413" width="5.5703125" style="35" customWidth="1"/>
    <col min="6414" max="6656" width="11.42578125" style="35"/>
    <col min="6657" max="6657" width="7" style="35" customWidth="1"/>
    <col min="6658" max="6658" width="14.7109375" style="35" customWidth="1"/>
    <col min="6659" max="6659" width="12.5703125" style="35" customWidth="1"/>
    <col min="6660" max="6660" width="4.28515625" style="35" customWidth="1"/>
    <col min="6661" max="6661" width="6.5703125" style="35" customWidth="1"/>
    <col min="6662" max="6667" width="11.42578125" style="35"/>
    <col min="6668" max="6668" width="5.85546875" style="35" customWidth="1"/>
    <col min="6669" max="6669" width="5.5703125" style="35" customWidth="1"/>
    <col min="6670" max="6912" width="11.42578125" style="35"/>
    <col min="6913" max="6913" width="7" style="35" customWidth="1"/>
    <col min="6914" max="6914" width="14.7109375" style="35" customWidth="1"/>
    <col min="6915" max="6915" width="12.5703125" style="35" customWidth="1"/>
    <col min="6916" max="6916" width="4.28515625" style="35" customWidth="1"/>
    <col min="6917" max="6917" width="6.5703125" style="35" customWidth="1"/>
    <col min="6918" max="6923" width="11.42578125" style="35"/>
    <col min="6924" max="6924" width="5.85546875" style="35" customWidth="1"/>
    <col min="6925" max="6925" width="5.5703125" style="35" customWidth="1"/>
    <col min="6926" max="7168" width="11.42578125" style="35"/>
    <col min="7169" max="7169" width="7" style="35" customWidth="1"/>
    <col min="7170" max="7170" width="14.7109375" style="35" customWidth="1"/>
    <col min="7171" max="7171" width="12.5703125" style="35" customWidth="1"/>
    <col min="7172" max="7172" width="4.28515625" style="35" customWidth="1"/>
    <col min="7173" max="7173" width="6.5703125" style="35" customWidth="1"/>
    <col min="7174" max="7179" width="11.42578125" style="35"/>
    <col min="7180" max="7180" width="5.85546875" style="35" customWidth="1"/>
    <col min="7181" max="7181" width="5.5703125" style="35" customWidth="1"/>
    <col min="7182" max="7424" width="11.42578125" style="35"/>
    <col min="7425" max="7425" width="7" style="35" customWidth="1"/>
    <col min="7426" max="7426" width="14.7109375" style="35" customWidth="1"/>
    <col min="7427" max="7427" width="12.5703125" style="35" customWidth="1"/>
    <col min="7428" max="7428" width="4.28515625" style="35" customWidth="1"/>
    <col min="7429" max="7429" width="6.5703125" style="35" customWidth="1"/>
    <col min="7430" max="7435" width="11.42578125" style="35"/>
    <col min="7436" max="7436" width="5.85546875" style="35" customWidth="1"/>
    <col min="7437" max="7437" width="5.5703125" style="35" customWidth="1"/>
    <col min="7438" max="7680" width="11.42578125" style="35"/>
    <col min="7681" max="7681" width="7" style="35" customWidth="1"/>
    <col min="7682" max="7682" width="14.7109375" style="35" customWidth="1"/>
    <col min="7683" max="7683" width="12.5703125" style="35" customWidth="1"/>
    <col min="7684" max="7684" width="4.28515625" style="35" customWidth="1"/>
    <col min="7685" max="7685" width="6.5703125" style="35" customWidth="1"/>
    <col min="7686" max="7691" width="11.42578125" style="35"/>
    <col min="7692" max="7692" width="5.85546875" style="35" customWidth="1"/>
    <col min="7693" max="7693" width="5.5703125" style="35" customWidth="1"/>
    <col min="7694" max="7936" width="11.42578125" style="35"/>
    <col min="7937" max="7937" width="7" style="35" customWidth="1"/>
    <col min="7938" max="7938" width="14.7109375" style="35" customWidth="1"/>
    <col min="7939" max="7939" width="12.5703125" style="35" customWidth="1"/>
    <col min="7940" max="7940" width="4.28515625" style="35" customWidth="1"/>
    <col min="7941" max="7941" width="6.5703125" style="35" customWidth="1"/>
    <col min="7942" max="7947" width="11.42578125" style="35"/>
    <col min="7948" max="7948" width="5.85546875" style="35" customWidth="1"/>
    <col min="7949" max="7949" width="5.5703125" style="35" customWidth="1"/>
    <col min="7950" max="8192" width="11.42578125" style="35"/>
    <col min="8193" max="8193" width="7" style="35" customWidth="1"/>
    <col min="8194" max="8194" width="14.7109375" style="35" customWidth="1"/>
    <col min="8195" max="8195" width="12.5703125" style="35" customWidth="1"/>
    <col min="8196" max="8196" width="4.28515625" style="35" customWidth="1"/>
    <col min="8197" max="8197" width="6.5703125" style="35" customWidth="1"/>
    <col min="8198" max="8203" width="11.42578125" style="35"/>
    <col min="8204" max="8204" width="5.85546875" style="35" customWidth="1"/>
    <col min="8205" max="8205" width="5.5703125" style="35" customWidth="1"/>
    <col min="8206" max="8448" width="11.42578125" style="35"/>
    <col min="8449" max="8449" width="7" style="35" customWidth="1"/>
    <col min="8450" max="8450" width="14.7109375" style="35" customWidth="1"/>
    <col min="8451" max="8451" width="12.5703125" style="35" customWidth="1"/>
    <col min="8452" max="8452" width="4.28515625" style="35" customWidth="1"/>
    <col min="8453" max="8453" width="6.5703125" style="35" customWidth="1"/>
    <col min="8454" max="8459" width="11.42578125" style="35"/>
    <col min="8460" max="8460" width="5.85546875" style="35" customWidth="1"/>
    <col min="8461" max="8461" width="5.5703125" style="35" customWidth="1"/>
    <col min="8462" max="8704" width="11.42578125" style="35"/>
    <col min="8705" max="8705" width="7" style="35" customWidth="1"/>
    <col min="8706" max="8706" width="14.7109375" style="35" customWidth="1"/>
    <col min="8707" max="8707" width="12.5703125" style="35" customWidth="1"/>
    <col min="8708" max="8708" width="4.28515625" style="35" customWidth="1"/>
    <col min="8709" max="8709" width="6.5703125" style="35" customWidth="1"/>
    <col min="8710" max="8715" width="11.42578125" style="35"/>
    <col min="8716" max="8716" width="5.85546875" style="35" customWidth="1"/>
    <col min="8717" max="8717" width="5.5703125" style="35" customWidth="1"/>
    <col min="8718" max="8960" width="11.42578125" style="35"/>
    <col min="8961" max="8961" width="7" style="35" customWidth="1"/>
    <col min="8962" max="8962" width="14.7109375" style="35" customWidth="1"/>
    <col min="8963" max="8963" width="12.5703125" style="35" customWidth="1"/>
    <col min="8964" max="8964" width="4.28515625" style="35" customWidth="1"/>
    <col min="8965" max="8965" width="6.5703125" style="35" customWidth="1"/>
    <col min="8966" max="8971" width="11.42578125" style="35"/>
    <col min="8972" max="8972" width="5.85546875" style="35" customWidth="1"/>
    <col min="8973" max="8973" width="5.5703125" style="35" customWidth="1"/>
    <col min="8974" max="9216" width="11.42578125" style="35"/>
    <col min="9217" max="9217" width="7" style="35" customWidth="1"/>
    <col min="9218" max="9218" width="14.7109375" style="35" customWidth="1"/>
    <col min="9219" max="9219" width="12.5703125" style="35" customWidth="1"/>
    <col min="9220" max="9220" width="4.28515625" style="35" customWidth="1"/>
    <col min="9221" max="9221" width="6.5703125" style="35" customWidth="1"/>
    <col min="9222" max="9227" width="11.42578125" style="35"/>
    <col min="9228" max="9228" width="5.85546875" style="35" customWidth="1"/>
    <col min="9229" max="9229" width="5.5703125" style="35" customWidth="1"/>
    <col min="9230" max="9472" width="11.42578125" style="35"/>
    <col min="9473" max="9473" width="7" style="35" customWidth="1"/>
    <col min="9474" max="9474" width="14.7109375" style="35" customWidth="1"/>
    <col min="9475" max="9475" width="12.5703125" style="35" customWidth="1"/>
    <col min="9476" max="9476" width="4.28515625" style="35" customWidth="1"/>
    <col min="9477" max="9477" width="6.5703125" style="35" customWidth="1"/>
    <col min="9478" max="9483" width="11.42578125" style="35"/>
    <col min="9484" max="9484" width="5.85546875" style="35" customWidth="1"/>
    <col min="9485" max="9485" width="5.5703125" style="35" customWidth="1"/>
    <col min="9486" max="9728" width="11.42578125" style="35"/>
    <col min="9729" max="9729" width="7" style="35" customWidth="1"/>
    <col min="9730" max="9730" width="14.7109375" style="35" customWidth="1"/>
    <col min="9731" max="9731" width="12.5703125" style="35" customWidth="1"/>
    <col min="9732" max="9732" width="4.28515625" style="35" customWidth="1"/>
    <col min="9733" max="9733" width="6.5703125" style="35" customWidth="1"/>
    <col min="9734" max="9739" width="11.42578125" style="35"/>
    <col min="9740" max="9740" width="5.85546875" style="35" customWidth="1"/>
    <col min="9741" max="9741" width="5.5703125" style="35" customWidth="1"/>
    <col min="9742" max="9984" width="11.42578125" style="35"/>
    <col min="9985" max="9985" width="7" style="35" customWidth="1"/>
    <col min="9986" max="9986" width="14.7109375" style="35" customWidth="1"/>
    <col min="9987" max="9987" width="12.5703125" style="35" customWidth="1"/>
    <col min="9988" max="9988" width="4.28515625" style="35" customWidth="1"/>
    <col min="9989" max="9989" width="6.5703125" style="35" customWidth="1"/>
    <col min="9990" max="9995" width="11.42578125" style="35"/>
    <col min="9996" max="9996" width="5.85546875" style="35" customWidth="1"/>
    <col min="9997" max="9997" width="5.5703125" style="35" customWidth="1"/>
    <col min="9998" max="10240" width="11.42578125" style="35"/>
    <col min="10241" max="10241" width="7" style="35" customWidth="1"/>
    <col min="10242" max="10242" width="14.7109375" style="35" customWidth="1"/>
    <col min="10243" max="10243" width="12.5703125" style="35" customWidth="1"/>
    <col min="10244" max="10244" width="4.28515625" style="35" customWidth="1"/>
    <col min="10245" max="10245" width="6.5703125" style="35" customWidth="1"/>
    <col min="10246" max="10251" width="11.42578125" style="35"/>
    <col min="10252" max="10252" width="5.85546875" style="35" customWidth="1"/>
    <col min="10253" max="10253" width="5.5703125" style="35" customWidth="1"/>
    <col min="10254" max="10496" width="11.42578125" style="35"/>
    <col min="10497" max="10497" width="7" style="35" customWidth="1"/>
    <col min="10498" max="10498" width="14.7109375" style="35" customWidth="1"/>
    <col min="10499" max="10499" width="12.5703125" style="35" customWidth="1"/>
    <col min="10500" max="10500" width="4.28515625" style="35" customWidth="1"/>
    <col min="10501" max="10501" width="6.5703125" style="35" customWidth="1"/>
    <col min="10502" max="10507" width="11.42578125" style="35"/>
    <col min="10508" max="10508" width="5.85546875" style="35" customWidth="1"/>
    <col min="10509" max="10509" width="5.5703125" style="35" customWidth="1"/>
    <col min="10510" max="10752" width="11.42578125" style="35"/>
    <col min="10753" max="10753" width="7" style="35" customWidth="1"/>
    <col min="10754" max="10754" width="14.7109375" style="35" customWidth="1"/>
    <col min="10755" max="10755" width="12.5703125" style="35" customWidth="1"/>
    <col min="10756" max="10756" width="4.28515625" style="35" customWidth="1"/>
    <col min="10757" max="10757" width="6.5703125" style="35" customWidth="1"/>
    <col min="10758" max="10763" width="11.42578125" style="35"/>
    <col min="10764" max="10764" width="5.85546875" style="35" customWidth="1"/>
    <col min="10765" max="10765" width="5.5703125" style="35" customWidth="1"/>
    <col min="10766" max="11008" width="11.42578125" style="35"/>
    <col min="11009" max="11009" width="7" style="35" customWidth="1"/>
    <col min="11010" max="11010" width="14.7109375" style="35" customWidth="1"/>
    <col min="11011" max="11011" width="12.5703125" style="35" customWidth="1"/>
    <col min="11012" max="11012" width="4.28515625" style="35" customWidth="1"/>
    <col min="11013" max="11013" width="6.5703125" style="35" customWidth="1"/>
    <col min="11014" max="11019" width="11.42578125" style="35"/>
    <col min="11020" max="11020" width="5.85546875" style="35" customWidth="1"/>
    <col min="11021" max="11021" width="5.5703125" style="35" customWidth="1"/>
    <col min="11022" max="11264" width="11.42578125" style="35"/>
    <col min="11265" max="11265" width="7" style="35" customWidth="1"/>
    <col min="11266" max="11266" width="14.7109375" style="35" customWidth="1"/>
    <col min="11267" max="11267" width="12.5703125" style="35" customWidth="1"/>
    <col min="11268" max="11268" width="4.28515625" style="35" customWidth="1"/>
    <col min="11269" max="11269" width="6.5703125" style="35" customWidth="1"/>
    <col min="11270" max="11275" width="11.42578125" style="35"/>
    <col min="11276" max="11276" width="5.85546875" style="35" customWidth="1"/>
    <col min="11277" max="11277" width="5.5703125" style="35" customWidth="1"/>
    <col min="11278" max="11520" width="11.42578125" style="35"/>
    <col min="11521" max="11521" width="7" style="35" customWidth="1"/>
    <col min="11522" max="11522" width="14.7109375" style="35" customWidth="1"/>
    <col min="11523" max="11523" width="12.5703125" style="35" customWidth="1"/>
    <col min="11524" max="11524" width="4.28515625" style="35" customWidth="1"/>
    <col min="11525" max="11525" width="6.5703125" style="35" customWidth="1"/>
    <col min="11526" max="11531" width="11.42578125" style="35"/>
    <col min="11532" max="11532" width="5.85546875" style="35" customWidth="1"/>
    <col min="11533" max="11533" width="5.5703125" style="35" customWidth="1"/>
    <col min="11534" max="11776" width="11.42578125" style="35"/>
    <col min="11777" max="11777" width="7" style="35" customWidth="1"/>
    <col min="11778" max="11778" width="14.7109375" style="35" customWidth="1"/>
    <col min="11779" max="11779" width="12.5703125" style="35" customWidth="1"/>
    <col min="11780" max="11780" width="4.28515625" style="35" customWidth="1"/>
    <col min="11781" max="11781" width="6.5703125" style="35" customWidth="1"/>
    <col min="11782" max="11787" width="11.42578125" style="35"/>
    <col min="11788" max="11788" width="5.85546875" style="35" customWidth="1"/>
    <col min="11789" max="11789" width="5.5703125" style="35" customWidth="1"/>
    <col min="11790" max="12032" width="11.42578125" style="35"/>
    <col min="12033" max="12033" width="7" style="35" customWidth="1"/>
    <col min="12034" max="12034" width="14.7109375" style="35" customWidth="1"/>
    <col min="12035" max="12035" width="12.5703125" style="35" customWidth="1"/>
    <col min="12036" max="12036" width="4.28515625" style="35" customWidth="1"/>
    <col min="12037" max="12037" width="6.5703125" style="35" customWidth="1"/>
    <col min="12038" max="12043" width="11.42578125" style="35"/>
    <col min="12044" max="12044" width="5.85546875" style="35" customWidth="1"/>
    <col min="12045" max="12045" width="5.5703125" style="35" customWidth="1"/>
    <col min="12046" max="12288" width="11.42578125" style="35"/>
    <col min="12289" max="12289" width="7" style="35" customWidth="1"/>
    <col min="12290" max="12290" width="14.7109375" style="35" customWidth="1"/>
    <col min="12291" max="12291" width="12.5703125" style="35" customWidth="1"/>
    <col min="12292" max="12292" width="4.28515625" style="35" customWidth="1"/>
    <col min="12293" max="12293" width="6.5703125" style="35" customWidth="1"/>
    <col min="12294" max="12299" width="11.42578125" style="35"/>
    <col min="12300" max="12300" width="5.85546875" style="35" customWidth="1"/>
    <col min="12301" max="12301" width="5.5703125" style="35" customWidth="1"/>
    <col min="12302" max="12544" width="11.42578125" style="35"/>
    <col min="12545" max="12545" width="7" style="35" customWidth="1"/>
    <col min="12546" max="12546" width="14.7109375" style="35" customWidth="1"/>
    <col min="12547" max="12547" width="12.5703125" style="35" customWidth="1"/>
    <col min="12548" max="12548" width="4.28515625" style="35" customWidth="1"/>
    <col min="12549" max="12549" width="6.5703125" style="35" customWidth="1"/>
    <col min="12550" max="12555" width="11.42578125" style="35"/>
    <col min="12556" max="12556" width="5.85546875" style="35" customWidth="1"/>
    <col min="12557" max="12557" width="5.5703125" style="35" customWidth="1"/>
    <col min="12558" max="12800" width="11.42578125" style="35"/>
    <col min="12801" max="12801" width="7" style="35" customWidth="1"/>
    <col min="12802" max="12802" width="14.7109375" style="35" customWidth="1"/>
    <col min="12803" max="12803" width="12.5703125" style="35" customWidth="1"/>
    <col min="12804" max="12804" width="4.28515625" style="35" customWidth="1"/>
    <col min="12805" max="12805" width="6.5703125" style="35" customWidth="1"/>
    <col min="12806" max="12811" width="11.42578125" style="35"/>
    <col min="12812" max="12812" width="5.85546875" style="35" customWidth="1"/>
    <col min="12813" max="12813" width="5.5703125" style="35" customWidth="1"/>
    <col min="12814" max="13056" width="11.42578125" style="35"/>
    <col min="13057" max="13057" width="7" style="35" customWidth="1"/>
    <col min="13058" max="13058" width="14.7109375" style="35" customWidth="1"/>
    <col min="13059" max="13059" width="12.5703125" style="35" customWidth="1"/>
    <col min="13060" max="13060" width="4.28515625" style="35" customWidth="1"/>
    <col min="13061" max="13061" width="6.5703125" style="35" customWidth="1"/>
    <col min="13062" max="13067" width="11.42578125" style="35"/>
    <col min="13068" max="13068" width="5.85546875" style="35" customWidth="1"/>
    <col min="13069" max="13069" width="5.5703125" style="35" customWidth="1"/>
    <col min="13070" max="13312" width="11.42578125" style="35"/>
    <col min="13313" max="13313" width="7" style="35" customWidth="1"/>
    <col min="13314" max="13314" width="14.7109375" style="35" customWidth="1"/>
    <col min="13315" max="13315" width="12.5703125" style="35" customWidth="1"/>
    <col min="13316" max="13316" width="4.28515625" style="35" customWidth="1"/>
    <col min="13317" max="13317" width="6.5703125" style="35" customWidth="1"/>
    <col min="13318" max="13323" width="11.42578125" style="35"/>
    <col min="13324" max="13324" width="5.85546875" style="35" customWidth="1"/>
    <col min="13325" max="13325" width="5.5703125" style="35" customWidth="1"/>
    <col min="13326" max="13568" width="11.42578125" style="35"/>
    <col min="13569" max="13569" width="7" style="35" customWidth="1"/>
    <col min="13570" max="13570" width="14.7109375" style="35" customWidth="1"/>
    <col min="13571" max="13571" width="12.5703125" style="35" customWidth="1"/>
    <col min="13572" max="13572" width="4.28515625" style="35" customWidth="1"/>
    <col min="13573" max="13573" width="6.5703125" style="35" customWidth="1"/>
    <col min="13574" max="13579" width="11.42578125" style="35"/>
    <col min="13580" max="13580" width="5.85546875" style="35" customWidth="1"/>
    <col min="13581" max="13581" width="5.5703125" style="35" customWidth="1"/>
    <col min="13582" max="13824" width="11.42578125" style="35"/>
    <col min="13825" max="13825" width="7" style="35" customWidth="1"/>
    <col min="13826" max="13826" width="14.7109375" style="35" customWidth="1"/>
    <col min="13827" max="13827" width="12.5703125" style="35" customWidth="1"/>
    <col min="13828" max="13828" width="4.28515625" style="35" customWidth="1"/>
    <col min="13829" max="13829" width="6.5703125" style="35" customWidth="1"/>
    <col min="13830" max="13835" width="11.42578125" style="35"/>
    <col min="13836" max="13836" width="5.85546875" style="35" customWidth="1"/>
    <col min="13837" max="13837" width="5.5703125" style="35" customWidth="1"/>
    <col min="13838" max="14080" width="11.42578125" style="35"/>
    <col min="14081" max="14081" width="7" style="35" customWidth="1"/>
    <col min="14082" max="14082" width="14.7109375" style="35" customWidth="1"/>
    <col min="14083" max="14083" width="12.5703125" style="35" customWidth="1"/>
    <col min="14084" max="14084" width="4.28515625" style="35" customWidth="1"/>
    <col min="14085" max="14085" width="6.5703125" style="35" customWidth="1"/>
    <col min="14086" max="14091" width="11.42578125" style="35"/>
    <col min="14092" max="14092" width="5.85546875" style="35" customWidth="1"/>
    <col min="14093" max="14093" width="5.5703125" style="35" customWidth="1"/>
    <col min="14094" max="14336" width="11.42578125" style="35"/>
    <col min="14337" max="14337" width="7" style="35" customWidth="1"/>
    <col min="14338" max="14338" width="14.7109375" style="35" customWidth="1"/>
    <col min="14339" max="14339" width="12.5703125" style="35" customWidth="1"/>
    <col min="14340" max="14340" width="4.28515625" style="35" customWidth="1"/>
    <col min="14341" max="14341" width="6.5703125" style="35" customWidth="1"/>
    <col min="14342" max="14347" width="11.42578125" style="35"/>
    <col min="14348" max="14348" width="5.85546875" style="35" customWidth="1"/>
    <col min="14349" max="14349" width="5.5703125" style="35" customWidth="1"/>
    <col min="14350" max="14592" width="11.42578125" style="35"/>
    <col min="14593" max="14593" width="7" style="35" customWidth="1"/>
    <col min="14594" max="14594" width="14.7109375" style="35" customWidth="1"/>
    <col min="14595" max="14595" width="12.5703125" style="35" customWidth="1"/>
    <col min="14596" max="14596" width="4.28515625" style="35" customWidth="1"/>
    <col min="14597" max="14597" width="6.5703125" style="35" customWidth="1"/>
    <col min="14598" max="14603" width="11.42578125" style="35"/>
    <col min="14604" max="14604" width="5.85546875" style="35" customWidth="1"/>
    <col min="14605" max="14605" width="5.5703125" style="35" customWidth="1"/>
    <col min="14606" max="14848" width="11.42578125" style="35"/>
    <col min="14849" max="14849" width="7" style="35" customWidth="1"/>
    <col min="14850" max="14850" width="14.7109375" style="35" customWidth="1"/>
    <col min="14851" max="14851" width="12.5703125" style="35" customWidth="1"/>
    <col min="14852" max="14852" width="4.28515625" style="35" customWidth="1"/>
    <col min="14853" max="14853" width="6.5703125" style="35" customWidth="1"/>
    <col min="14854" max="14859" width="11.42578125" style="35"/>
    <col min="14860" max="14860" width="5.85546875" style="35" customWidth="1"/>
    <col min="14861" max="14861" width="5.5703125" style="35" customWidth="1"/>
    <col min="14862" max="15104" width="11.42578125" style="35"/>
    <col min="15105" max="15105" width="7" style="35" customWidth="1"/>
    <col min="15106" max="15106" width="14.7109375" style="35" customWidth="1"/>
    <col min="15107" max="15107" width="12.5703125" style="35" customWidth="1"/>
    <col min="15108" max="15108" width="4.28515625" style="35" customWidth="1"/>
    <col min="15109" max="15109" width="6.5703125" style="35" customWidth="1"/>
    <col min="15110" max="15115" width="11.42578125" style="35"/>
    <col min="15116" max="15116" width="5.85546875" style="35" customWidth="1"/>
    <col min="15117" max="15117" width="5.5703125" style="35" customWidth="1"/>
    <col min="15118" max="15360" width="11.42578125" style="35"/>
    <col min="15361" max="15361" width="7" style="35" customWidth="1"/>
    <col min="15362" max="15362" width="14.7109375" style="35" customWidth="1"/>
    <col min="15363" max="15363" width="12.5703125" style="35" customWidth="1"/>
    <col min="15364" max="15364" width="4.28515625" style="35" customWidth="1"/>
    <col min="15365" max="15365" width="6.5703125" style="35" customWidth="1"/>
    <col min="15366" max="15371" width="11.42578125" style="35"/>
    <col min="15372" max="15372" width="5.85546875" style="35" customWidth="1"/>
    <col min="15373" max="15373" width="5.5703125" style="35" customWidth="1"/>
    <col min="15374" max="15616" width="11.42578125" style="35"/>
    <col min="15617" max="15617" width="7" style="35" customWidth="1"/>
    <col min="15618" max="15618" width="14.7109375" style="35" customWidth="1"/>
    <col min="15619" max="15619" width="12.5703125" style="35" customWidth="1"/>
    <col min="15620" max="15620" width="4.28515625" style="35" customWidth="1"/>
    <col min="15621" max="15621" width="6.5703125" style="35" customWidth="1"/>
    <col min="15622" max="15627" width="11.42578125" style="35"/>
    <col min="15628" max="15628" width="5.85546875" style="35" customWidth="1"/>
    <col min="15629" max="15629" width="5.5703125" style="35" customWidth="1"/>
    <col min="15630" max="15872" width="11.42578125" style="35"/>
    <col min="15873" max="15873" width="7" style="35" customWidth="1"/>
    <col min="15874" max="15874" width="14.7109375" style="35" customWidth="1"/>
    <col min="15875" max="15875" width="12.5703125" style="35" customWidth="1"/>
    <col min="15876" max="15876" width="4.28515625" style="35" customWidth="1"/>
    <col min="15877" max="15877" width="6.5703125" style="35" customWidth="1"/>
    <col min="15878" max="15883" width="11.42578125" style="35"/>
    <col min="15884" max="15884" width="5.85546875" style="35" customWidth="1"/>
    <col min="15885" max="15885" width="5.5703125" style="35" customWidth="1"/>
    <col min="15886" max="16128" width="11.42578125" style="35"/>
    <col min="16129" max="16129" width="7" style="35" customWidth="1"/>
    <col min="16130" max="16130" width="14.7109375" style="35" customWidth="1"/>
    <col min="16131" max="16131" width="12.5703125" style="35" customWidth="1"/>
    <col min="16132" max="16132" width="4.28515625" style="35" customWidth="1"/>
    <col min="16133" max="16133" width="6.5703125" style="35" customWidth="1"/>
    <col min="16134" max="16139" width="11.42578125" style="35"/>
    <col min="16140" max="16140" width="5.85546875" style="35" customWidth="1"/>
    <col min="16141" max="16141" width="5.5703125" style="35" customWidth="1"/>
    <col min="16142" max="16384" width="11.42578125" style="35"/>
  </cols>
  <sheetData>
    <row r="1" spans="2:12" ht="18.75" customHeight="1" thickBot="1" x14ac:dyDescent="0.25"/>
    <row r="2" spans="2:12" ht="24.75" customHeight="1" thickTop="1" thickBot="1" x14ac:dyDescent="0.25">
      <c r="D2" s="36"/>
      <c r="E2" s="293" t="s">
        <v>76</v>
      </c>
      <c r="F2" s="293"/>
      <c r="G2" s="293"/>
      <c r="H2" s="293"/>
      <c r="I2" s="293"/>
      <c r="J2" s="293"/>
      <c r="K2" s="293"/>
      <c r="L2" s="293"/>
    </row>
    <row r="3" spans="2:12" ht="13.5" thickTop="1" x14ac:dyDescent="0.2">
      <c r="E3" s="37"/>
      <c r="F3" s="38"/>
      <c r="G3" s="38"/>
      <c r="H3" s="38"/>
      <c r="I3" s="38"/>
      <c r="J3" s="38"/>
      <c r="K3" s="38"/>
      <c r="L3" s="39"/>
    </row>
    <row r="4" spans="2:12" x14ac:dyDescent="0.2">
      <c r="E4" s="40"/>
      <c r="F4" s="41"/>
      <c r="G4" s="41"/>
      <c r="H4" s="41"/>
      <c r="I4" s="41"/>
      <c r="J4" s="41"/>
      <c r="K4" s="41"/>
      <c r="L4" s="42"/>
    </row>
    <row r="5" spans="2:12" x14ac:dyDescent="0.2">
      <c r="E5" s="40"/>
      <c r="F5" s="41"/>
      <c r="G5" s="41"/>
      <c r="H5" s="41"/>
      <c r="I5" s="41"/>
      <c r="J5" s="41"/>
      <c r="K5" s="41"/>
      <c r="L5" s="42"/>
    </row>
    <row r="6" spans="2:12" x14ac:dyDescent="0.2">
      <c r="E6" s="40"/>
      <c r="F6" s="41"/>
      <c r="G6" s="41"/>
      <c r="H6" s="41"/>
      <c r="I6" s="41"/>
      <c r="J6" s="41"/>
      <c r="K6" s="41"/>
      <c r="L6" s="42"/>
    </row>
    <row r="7" spans="2:12" x14ac:dyDescent="0.2">
      <c r="B7" s="43" t="s">
        <v>77</v>
      </c>
      <c r="E7" s="40"/>
      <c r="F7" s="41"/>
      <c r="G7" s="41"/>
      <c r="H7" s="41"/>
      <c r="I7" s="41"/>
      <c r="J7" s="41"/>
      <c r="K7" s="41"/>
      <c r="L7" s="42"/>
    </row>
    <row r="8" spans="2:12" x14ac:dyDescent="0.2">
      <c r="E8" s="40"/>
      <c r="F8" s="41"/>
      <c r="G8" s="41"/>
      <c r="H8" s="41"/>
      <c r="I8" s="41"/>
      <c r="J8" s="41"/>
      <c r="K8" s="41"/>
      <c r="L8" s="42"/>
    </row>
    <row r="9" spans="2:12" x14ac:dyDescent="0.2">
      <c r="E9" s="40"/>
      <c r="F9" s="41"/>
      <c r="G9" s="41"/>
      <c r="H9" s="41"/>
      <c r="I9" s="41"/>
      <c r="J9" s="41"/>
      <c r="K9" s="41"/>
      <c r="L9" s="42"/>
    </row>
    <row r="10" spans="2:12" x14ac:dyDescent="0.2">
      <c r="E10" s="40"/>
      <c r="F10" s="41"/>
      <c r="G10" s="41"/>
      <c r="H10" s="41"/>
      <c r="I10" s="41"/>
      <c r="J10" s="41"/>
      <c r="K10" s="41"/>
      <c r="L10" s="42"/>
    </row>
    <row r="11" spans="2:12" x14ac:dyDescent="0.2">
      <c r="E11" s="40"/>
      <c r="F11" s="41"/>
      <c r="G11" s="41"/>
      <c r="H11" s="41"/>
      <c r="I11" s="41"/>
      <c r="J11" s="41"/>
      <c r="K11" s="41"/>
      <c r="L11" s="42"/>
    </row>
    <row r="12" spans="2:12" x14ac:dyDescent="0.2">
      <c r="E12" s="40"/>
      <c r="F12" s="41"/>
      <c r="G12" s="41"/>
      <c r="H12" s="41"/>
      <c r="I12" s="41"/>
      <c r="J12" s="41"/>
      <c r="K12" s="41"/>
      <c r="L12" s="42"/>
    </row>
    <row r="13" spans="2:12" x14ac:dyDescent="0.2">
      <c r="E13" s="40"/>
      <c r="F13" s="41"/>
      <c r="G13" s="41"/>
      <c r="H13" s="41"/>
      <c r="I13" s="41"/>
      <c r="J13" s="41"/>
      <c r="K13" s="41"/>
      <c r="L13" s="42"/>
    </row>
    <row r="14" spans="2:12" x14ac:dyDescent="0.2">
      <c r="E14" s="40"/>
      <c r="F14" s="41"/>
      <c r="G14" s="41"/>
      <c r="H14" s="41"/>
      <c r="I14" s="41"/>
      <c r="J14" s="41"/>
      <c r="K14" s="41"/>
      <c r="L14" s="42"/>
    </row>
    <row r="15" spans="2:12" x14ac:dyDescent="0.2">
      <c r="E15" s="40"/>
      <c r="F15" s="41"/>
      <c r="G15" s="41"/>
      <c r="H15" s="41"/>
      <c r="I15" s="41"/>
      <c r="J15" s="41"/>
      <c r="K15" s="41"/>
      <c r="L15" s="42"/>
    </row>
    <row r="16" spans="2:12" x14ac:dyDescent="0.2">
      <c r="B16" s="44" t="s">
        <v>78</v>
      </c>
      <c r="E16" s="40"/>
      <c r="F16" s="41"/>
      <c r="G16" s="41"/>
      <c r="H16" s="41"/>
      <c r="I16" s="41"/>
      <c r="J16" s="41"/>
      <c r="K16" s="41"/>
      <c r="L16" s="42"/>
    </row>
    <row r="17" spans="2:14" x14ac:dyDescent="0.2">
      <c r="E17" s="40"/>
      <c r="F17" s="41"/>
      <c r="G17" s="41"/>
      <c r="H17" s="41"/>
      <c r="I17" s="41"/>
      <c r="J17" s="41"/>
      <c r="K17" s="41"/>
      <c r="L17" s="42"/>
    </row>
    <row r="18" spans="2:14" x14ac:dyDescent="0.2">
      <c r="E18" s="40"/>
      <c r="F18" s="41"/>
      <c r="G18" s="41"/>
      <c r="H18" s="41"/>
      <c r="I18" s="41"/>
      <c r="J18" s="41"/>
      <c r="K18" s="41"/>
      <c r="L18" s="42"/>
    </row>
    <row r="19" spans="2:14" x14ac:dyDescent="0.2">
      <c r="E19" s="40"/>
      <c r="F19" s="41"/>
      <c r="G19" s="41"/>
      <c r="H19" s="41"/>
      <c r="I19" s="41"/>
      <c r="J19" s="41"/>
      <c r="K19" s="41"/>
      <c r="L19" s="42"/>
    </row>
    <row r="20" spans="2:14" x14ac:dyDescent="0.2">
      <c r="E20" s="40"/>
      <c r="F20" s="41"/>
      <c r="G20" s="41"/>
      <c r="H20" s="41"/>
      <c r="I20" s="41"/>
      <c r="J20" s="41"/>
      <c r="K20" s="41"/>
      <c r="L20" s="42"/>
    </row>
    <row r="21" spans="2:14" x14ac:dyDescent="0.2">
      <c r="E21" s="40"/>
      <c r="F21" s="41"/>
      <c r="G21" s="41"/>
      <c r="H21" s="41"/>
      <c r="I21" s="41"/>
      <c r="J21" s="41"/>
      <c r="K21" s="41"/>
      <c r="L21" s="42"/>
    </row>
    <row r="22" spans="2:14" x14ac:dyDescent="0.2">
      <c r="E22" s="40"/>
      <c r="F22" s="41"/>
      <c r="G22" s="41"/>
      <c r="H22" s="41"/>
      <c r="I22" s="41"/>
      <c r="J22" s="41"/>
      <c r="K22" s="41"/>
      <c r="L22" s="42"/>
      <c r="N22" s="45"/>
    </row>
    <row r="23" spans="2:14" x14ac:dyDescent="0.2">
      <c r="E23" s="40"/>
      <c r="F23" s="41"/>
      <c r="G23" s="41"/>
      <c r="H23" s="41"/>
      <c r="I23" s="41"/>
      <c r="J23" s="41"/>
      <c r="K23" s="41"/>
      <c r="L23" s="42"/>
    </row>
    <row r="24" spans="2:14" x14ac:dyDescent="0.2">
      <c r="B24" s="46" t="s">
        <v>79</v>
      </c>
      <c r="E24" s="40"/>
      <c r="F24" s="41"/>
      <c r="G24" s="41"/>
      <c r="H24" s="41"/>
      <c r="I24" s="41"/>
      <c r="J24" s="41"/>
      <c r="K24" s="41"/>
      <c r="L24" s="42"/>
    </row>
    <row r="25" spans="2:14" x14ac:dyDescent="0.2">
      <c r="E25" s="40"/>
      <c r="F25" s="41"/>
      <c r="G25" s="41"/>
      <c r="H25" s="41"/>
      <c r="I25" s="41"/>
      <c r="J25" s="41"/>
      <c r="K25" s="41"/>
      <c r="L25" s="42"/>
    </row>
    <row r="26" spans="2:14" x14ac:dyDescent="0.2">
      <c r="E26" s="40"/>
      <c r="F26" s="41"/>
      <c r="G26" s="41"/>
      <c r="H26" s="41"/>
      <c r="I26" s="41"/>
      <c r="J26" s="41"/>
      <c r="K26" s="41"/>
      <c r="L26" s="42"/>
    </row>
    <row r="27" spans="2:14" x14ac:dyDescent="0.2">
      <c r="B27" s="294"/>
      <c r="C27" s="294"/>
      <c r="E27" s="40"/>
      <c r="F27" s="41"/>
      <c r="G27" s="41"/>
      <c r="H27" s="41"/>
      <c r="I27" s="41"/>
      <c r="J27" s="41"/>
      <c r="K27" s="41"/>
      <c r="L27" s="42"/>
    </row>
    <row r="28" spans="2:14" x14ac:dyDescent="0.2">
      <c r="D28" s="47"/>
      <c r="E28" s="40"/>
      <c r="F28" s="41"/>
      <c r="G28" s="41"/>
      <c r="H28" s="41"/>
      <c r="I28" s="41"/>
      <c r="J28" s="41"/>
      <c r="K28" s="41"/>
      <c r="L28" s="42"/>
    </row>
    <row r="29" spans="2:14" x14ac:dyDescent="0.2">
      <c r="E29" s="40"/>
      <c r="F29" s="41"/>
      <c r="G29" s="41"/>
      <c r="H29" s="41"/>
      <c r="I29" s="41"/>
      <c r="J29" s="41"/>
      <c r="K29" s="41"/>
      <c r="L29" s="42"/>
    </row>
    <row r="30" spans="2:14" x14ac:dyDescent="0.2">
      <c r="E30" s="40"/>
      <c r="F30" s="41"/>
      <c r="G30" s="41"/>
      <c r="H30" s="41"/>
      <c r="I30" s="41"/>
      <c r="J30" s="41"/>
      <c r="K30" s="41"/>
      <c r="L30" s="42"/>
    </row>
    <row r="31" spans="2:14" x14ac:dyDescent="0.2">
      <c r="E31" s="48"/>
      <c r="F31" s="41"/>
      <c r="G31" s="41"/>
      <c r="H31" s="41"/>
      <c r="I31" s="41"/>
      <c r="J31" s="41"/>
      <c r="K31" s="41"/>
      <c r="L31" s="49"/>
    </row>
    <row r="32" spans="2:14" x14ac:dyDescent="0.2">
      <c r="B32" s="50" t="s">
        <v>80</v>
      </c>
      <c r="E32" s="48"/>
      <c r="F32" s="41"/>
      <c r="G32" s="41"/>
      <c r="H32" s="41"/>
      <c r="I32" s="41"/>
      <c r="J32" s="41"/>
      <c r="K32" s="41"/>
      <c r="L32" s="49"/>
    </row>
    <row r="33" spans="2:12" x14ac:dyDescent="0.2">
      <c r="E33" s="48"/>
      <c r="F33" s="41"/>
      <c r="G33" s="41"/>
      <c r="H33" s="41"/>
      <c r="I33" s="41"/>
      <c r="J33" s="41"/>
      <c r="K33" s="41"/>
      <c r="L33" s="49"/>
    </row>
    <row r="34" spans="2:12" x14ac:dyDescent="0.2">
      <c r="E34" s="48"/>
      <c r="F34" s="41"/>
      <c r="G34" s="41"/>
      <c r="H34" s="41"/>
      <c r="I34" s="41"/>
      <c r="J34" s="41"/>
      <c r="K34" s="41"/>
      <c r="L34" s="49"/>
    </row>
    <row r="35" spans="2:12" x14ac:dyDescent="0.2">
      <c r="E35" s="48"/>
      <c r="F35" s="41"/>
      <c r="G35" s="41"/>
      <c r="H35" s="41"/>
      <c r="I35" s="41"/>
      <c r="J35" s="41"/>
      <c r="K35" s="41"/>
      <c r="L35" s="49"/>
    </row>
    <row r="36" spans="2:12" x14ac:dyDescent="0.2">
      <c r="E36" s="48"/>
      <c r="F36" s="41"/>
      <c r="G36" s="41"/>
      <c r="H36" s="41"/>
      <c r="I36" s="41"/>
      <c r="J36" s="41"/>
      <c r="K36" s="41"/>
      <c r="L36" s="49"/>
    </row>
    <row r="37" spans="2:12" x14ac:dyDescent="0.2">
      <c r="E37" s="48"/>
      <c r="F37" s="41"/>
      <c r="G37" s="41"/>
      <c r="H37" s="41"/>
      <c r="I37" s="41"/>
      <c r="J37" s="41"/>
      <c r="K37" s="41"/>
      <c r="L37" s="49"/>
    </row>
    <row r="38" spans="2:12" x14ac:dyDescent="0.2">
      <c r="E38" s="48"/>
      <c r="F38" s="41"/>
      <c r="G38" s="41"/>
      <c r="H38" s="41"/>
      <c r="I38" s="41"/>
      <c r="J38" s="41"/>
      <c r="K38" s="41"/>
      <c r="L38" s="49"/>
    </row>
    <row r="39" spans="2:12" x14ac:dyDescent="0.2">
      <c r="E39" s="48"/>
      <c r="F39" s="41"/>
      <c r="G39" s="41"/>
      <c r="H39" s="41"/>
      <c r="I39" s="41"/>
      <c r="J39" s="41"/>
      <c r="K39" s="41"/>
      <c r="L39" s="49"/>
    </row>
    <row r="40" spans="2:12" x14ac:dyDescent="0.2">
      <c r="B40" s="51" t="s">
        <v>81</v>
      </c>
      <c r="E40" s="48"/>
      <c r="F40" s="41"/>
      <c r="G40" s="41"/>
      <c r="H40" s="41"/>
      <c r="I40" s="41"/>
      <c r="J40" s="41"/>
      <c r="K40" s="41"/>
      <c r="L40" s="49"/>
    </row>
    <row r="41" spans="2:12" x14ac:dyDescent="0.2">
      <c r="E41" s="48"/>
      <c r="F41" s="41"/>
      <c r="G41" s="41"/>
      <c r="H41" s="41"/>
      <c r="I41" s="41"/>
      <c r="J41" s="41"/>
      <c r="K41" s="41"/>
      <c r="L41" s="49"/>
    </row>
    <row r="42" spans="2:12" ht="13.5" thickBot="1" x14ac:dyDescent="0.25">
      <c r="E42" s="52"/>
      <c r="F42" s="53"/>
      <c r="G42" s="53"/>
      <c r="H42" s="53"/>
      <c r="I42" s="53"/>
      <c r="J42" s="53"/>
      <c r="K42" s="53"/>
      <c r="L42" s="54"/>
    </row>
    <row r="43" spans="2:12" ht="13.5" thickTop="1" x14ac:dyDescent="0.2"/>
  </sheetData>
  <sheetProtection selectLockedCells="1" selectUnlockedCells="1"/>
  <mergeCells count="2">
    <mergeCell ref="E2:L2"/>
    <mergeCell ref="B27:C27"/>
  </mergeCells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 alignWithMargins="0">
    <oddHeader>&amp;C&amp;A</oddHeader>
    <oddFooter>&amp;CPage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/>
  <dimension ref="B2:K29"/>
  <sheetViews>
    <sheetView showGridLines="0" workbookViewId="0">
      <selection activeCell="B3" sqref="B3:K3"/>
    </sheetView>
  </sheetViews>
  <sheetFormatPr baseColWidth="10" defaultRowHeight="15" x14ac:dyDescent="0.25"/>
  <cols>
    <col min="1" max="1" width="2.7109375" customWidth="1"/>
    <col min="2" max="2" width="2.42578125" customWidth="1"/>
    <col min="3" max="3" width="19" customWidth="1"/>
    <col min="11" max="11" width="2.42578125" customWidth="1"/>
    <col min="12" max="12" width="2.7109375" customWidth="1"/>
  </cols>
  <sheetData>
    <row r="2" spans="2:11" ht="15.75" thickBot="1" x14ac:dyDescent="0.3"/>
    <row r="3" spans="2:11" ht="21.75" thickTop="1" x14ac:dyDescent="0.35">
      <c r="B3" s="295" t="s">
        <v>82</v>
      </c>
      <c r="C3" s="296"/>
      <c r="D3" s="296"/>
      <c r="E3" s="296"/>
      <c r="F3" s="296"/>
      <c r="G3" s="296"/>
      <c r="H3" s="296"/>
      <c r="I3" s="296"/>
      <c r="J3" s="296"/>
      <c r="K3" s="297"/>
    </row>
    <row r="4" spans="2:11" x14ac:dyDescent="0.25">
      <c r="B4" s="61"/>
      <c r="C4" s="2"/>
      <c r="D4" s="2"/>
      <c r="E4" s="2"/>
      <c r="F4" s="2"/>
      <c r="G4" s="2"/>
      <c r="H4" s="2"/>
      <c r="I4" s="2"/>
      <c r="J4" s="2"/>
      <c r="K4" s="62"/>
    </row>
    <row r="5" spans="2:11" x14ac:dyDescent="0.25">
      <c r="B5" s="61"/>
      <c r="C5" s="2"/>
      <c r="D5" s="2"/>
      <c r="E5" s="2"/>
      <c r="F5" s="2"/>
      <c r="G5" s="2"/>
      <c r="H5" s="2"/>
      <c r="I5" s="2"/>
      <c r="J5" s="2"/>
      <c r="K5" s="62"/>
    </row>
    <row r="6" spans="2:11" ht="15.75" thickBot="1" x14ac:dyDescent="0.3">
      <c r="B6" s="61"/>
      <c r="C6" s="2"/>
      <c r="D6" s="2"/>
      <c r="E6" s="2"/>
      <c r="F6" s="2"/>
      <c r="G6" s="2"/>
      <c r="H6" s="2"/>
      <c r="I6" s="2"/>
      <c r="J6" s="2"/>
      <c r="K6" s="62"/>
    </row>
    <row r="7" spans="2:11" x14ac:dyDescent="0.25">
      <c r="B7" s="61"/>
      <c r="C7" s="2"/>
      <c r="D7" s="57"/>
      <c r="E7" s="2"/>
      <c r="F7" s="57"/>
      <c r="G7" s="57"/>
      <c r="H7" s="58"/>
      <c r="I7" s="2"/>
      <c r="J7" s="2"/>
      <c r="K7" s="62"/>
    </row>
    <row r="8" spans="2:11" x14ac:dyDescent="0.25">
      <c r="B8" s="61"/>
      <c r="C8" s="2"/>
      <c r="D8" s="2"/>
      <c r="E8" s="2"/>
      <c r="F8" s="2"/>
      <c r="G8" s="2"/>
      <c r="H8" s="2"/>
      <c r="I8" s="2"/>
      <c r="J8" s="2"/>
      <c r="K8" s="62"/>
    </row>
    <row r="9" spans="2:11" x14ac:dyDescent="0.25">
      <c r="B9" s="61"/>
      <c r="C9" s="2"/>
      <c r="D9" s="2"/>
      <c r="E9" s="2"/>
      <c r="F9" s="2"/>
      <c r="G9" s="2"/>
      <c r="H9" s="2"/>
      <c r="I9" s="2"/>
      <c r="J9" s="2"/>
      <c r="K9" s="62"/>
    </row>
    <row r="10" spans="2:11" ht="15.75" thickBot="1" x14ac:dyDescent="0.3">
      <c r="B10" s="61"/>
      <c r="C10" s="2"/>
      <c r="D10" s="55"/>
      <c r="E10" s="2"/>
      <c r="F10" s="55"/>
      <c r="G10" s="55"/>
      <c r="H10" s="56"/>
      <c r="I10" s="2"/>
      <c r="J10" s="59"/>
      <c r="K10" s="62"/>
    </row>
    <row r="11" spans="2:11" x14ac:dyDescent="0.25">
      <c r="B11" s="61"/>
      <c r="C11" s="2"/>
      <c r="D11" s="2"/>
      <c r="E11" s="2"/>
      <c r="F11" s="2"/>
      <c r="G11" s="2"/>
      <c r="H11" s="2"/>
      <c r="I11" s="2"/>
      <c r="J11" s="59"/>
      <c r="K11" s="62"/>
    </row>
    <row r="12" spans="2:11" x14ac:dyDescent="0.25">
      <c r="B12" s="61"/>
      <c r="C12" s="2"/>
      <c r="D12" s="2"/>
      <c r="E12" s="2"/>
      <c r="F12" s="59"/>
      <c r="G12" s="2"/>
      <c r="H12" s="2"/>
      <c r="I12" s="2"/>
      <c r="J12" s="59"/>
      <c r="K12" s="62"/>
    </row>
    <row r="13" spans="2:11" ht="15.75" thickBot="1" x14ac:dyDescent="0.3">
      <c r="B13" s="61"/>
      <c r="C13" s="66" t="s">
        <v>78</v>
      </c>
      <c r="D13" s="2"/>
      <c r="E13" s="2"/>
      <c r="F13" s="60"/>
      <c r="G13" s="55"/>
      <c r="H13" s="55"/>
      <c r="I13" s="2"/>
      <c r="J13" s="2"/>
      <c r="K13" s="62"/>
    </row>
    <row r="14" spans="2:11" x14ac:dyDescent="0.25">
      <c r="B14" s="61"/>
      <c r="C14" s="2"/>
      <c r="D14" s="2"/>
      <c r="E14" s="2"/>
      <c r="F14" s="2"/>
      <c r="G14" s="2"/>
      <c r="H14" s="2"/>
      <c r="I14" s="2"/>
      <c r="J14" s="2"/>
      <c r="K14" s="62"/>
    </row>
    <row r="15" spans="2:11" x14ac:dyDescent="0.25">
      <c r="B15" s="61"/>
      <c r="C15" s="2"/>
      <c r="D15" s="2"/>
      <c r="E15" s="2"/>
      <c r="F15" s="2"/>
      <c r="G15" s="2"/>
      <c r="H15" s="2"/>
      <c r="I15" s="2"/>
      <c r="J15" s="2"/>
      <c r="K15" s="62"/>
    </row>
    <row r="16" spans="2:11" x14ac:dyDescent="0.25">
      <c r="B16" s="61"/>
      <c r="C16" s="2"/>
      <c r="D16" s="2"/>
      <c r="E16" s="2"/>
      <c r="F16" s="2"/>
      <c r="G16" s="2"/>
      <c r="H16" s="2"/>
      <c r="I16" s="2"/>
      <c r="J16" s="2"/>
      <c r="K16" s="62"/>
    </row>
    <row r="17" spans="2:11" x14ac:dyDescent="0.25">
      <c r="B17" s="61"/>
      <c r="C17" s="2"/>
      <c r="D17" s="2"/>
      <c r="E17" s="2"/>
      <c r="F17" s="2"/>
      <c r="G17" s="2"/>
      <c r="H17" s="2"/>
      <c r="I17" s="2"/>
      <c r="J17" s="2"/>
      <c r="K17" s="62"/>
    </row>
    <row r="18" spans="2:11" ht="15.75" thickBot="1" x14ac:dyDescent="0.3">
      <c r="B18" s="61"/>
      <c r="C18" s="2"/>
      <c r="D18" s="2"/>
      <c r="E18" s="2"/>
      <c r="F18" s="2"/>
      <c r="G18" s="2"/>
      <c r="H18" s="2"/>
      <c r="I18" s="2"/>
      <c r="J18" s="2"/>
      <c r="K18" s="62"/>
    </row>
    <row r="19" spans="2:11" x14ac:dyDescent="0.25">
      <c r="B19" s="61"/>
      <c r="C19" s="2"/>
      <c r="D19" s="57"/>
      <c r="E19" s="2"/>
      <c r="F19" s="57"/>
      <c r="G19" s="57"/>
      <c r="H19" s="58"/>
      <c r="I19" s="2"/>
      <c r="J19" s="2"/>
      <c r="K19" s="62"/>
    </row>
    <row r="20" spans="2:11" x14ac:dyDescent="0.25">
      <c r="B20" s="61"/>
      <c r="C20" s="2"/>
      <c r="D20" s="2"/>
      <c r="E20" s="2"/>
      <c r="F20" s="2"/>
      <c r="G20" s="2"/>
      <c r="H20" s="2"/>
      <c r="I20" s="2"/>
      <c r="J20" s="2"/>
      <c r="K20" s="62"/>
    </row>
    <row r="21" spans="2:11" x14ac:dyDescent="0.25">
      <c r="B21" s="61"/>
      <c r="C21" s="2"/>
      <c r="D21" s="2"/>
      <c r="E21" s="2"/>
      <c r="F21" s="2"/>
      <c r="G21" s="2"/>
      <c r="H21" s="2"/>
      <c r="I21" s="2"/>
      <c r="J21" s="2"/>
      <c r="K21" s="62"/>
    </row>
    <row r="22" spans="2:11" ht="15.75" thickBot="1" x14ac:dyDescent="0.3">
      <c r="B22" s="61"/>
      <c r="C22" s="2"/>
      <c r="D22" s="55"/>
      <c r="E22" s="2"/>
      <c r="F22" s="55"/>
      <c r="G22" s="55"/>
      <c r="H22" s="56"/>
      <c r="I22" s="2"/>
      <c r="J22" s="59"/>
      <c r="K22" s="62"/>
    </row>
    <row r="23" spans="2:11" x14ac:dyDescent="0.25">
      <c r="B23" s="61"/>
      <c r="C23" s="2"/>
      <c r="D23" s="2"/>
      <c r="E23" s="2"/>
      <c r="F23" s="2"/>
      <c r="G23" s="2"/>
      <c r="H23" s="2"/>
      <c r="I23" s="2"/>
      <c r="J23" s="59"/>
      <c r="K23" s="62"/>
    </row>
    <row r="24" spans="2:11" x14ac:dyDescent="0.25">
      <c r="B24" s="61"/>
      <c r="C24" s="2"/>
      <c r="D24" s="2"/>
      <c r="E24" s="2"/>
      <c r="F24" s="59"/>
      <c r="G24" s="2"/>
      <c r="H24" s="2"/>
      <c r="I24" s="2"/>
      <c r="J24" s="59"/>
      <c r="K24" s="62"/>
    </row>
    <row r="25" spans="2:11" ht="15.75" thickBot="1" x14ac:dyDescent="0.3">
      <c r="B25" s="61"/>
      <c r="C25" s="67" t="s">
        <v>79</v>
      </c>
      <c r="D25" s="2"/>
      <c r="E25" s="2"/>
      <c r="F25" s="60"/>
      <c r="G25" s="55"/>
      <c r="H25" s="55"/>
      <c r="I25" s="2"/>
      <c r="J25" s="2"/>
      <c r="K25" s="62"/>
    </row>
    <row r="26" spans="2:11" x14ac:dyDescent="0.25">
      <c r="B26" s="61"/>
      <c r="C26" s="2"/>
      <c r="D26" s="2"/>
      <c r="E26" s="2"/>
      <c r="F26" s="2"/>
      <c r="G26" s="2"/>
      <c r="H26" s="2"/>
      <c r="I26" s="2"/>
      <c r="J26" s="2"/>
      <c r="K26" s="62"/>
    </row>
    <row r="27" spans="2:11" x14ac:dyDescent="0.25">
      <c r="B27" s="61"/>
      <c r="C27" s="2"/>
      <c r="D27" s="2"/>
      <c r="E27" s="2"/>
      <c r="F27" s="2"/>
      <c r="G27" s="2"/>
      <c r="H27" s="2"/>
      <c r="I27" s="2"/>
      <c r="J27" s="2"/>
      <c r="K27" s="62"/>
    </row>
    <row r="28" spans="2:11" ht="15.75" thickBot="1" x14ac:dyDescent="0.3">
      <c r="B28" s="63"/>
      <c r="C28" s="64"/>
      <c r="D28" s="64"/>
      <c r="E28" s="64"/>
      <c r="F28" s="64"/>
      <c r="G28" s="64"/>
      <c r="H28" s="64"/>
      <c r="I28" s="64"/>
      <c r="J28" s="64"/>
      <c r="K28" s="65"/>
    </row>
    <row r="29" spans="2:11" ht="15.75" thickTop="1" x14ac:dyDescent="0.25"/>
  </sheetData>
  <mergeCells count="1">
    <mergeCell ref="B3:K3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6"/>
  <sheetViews>
    <sheetView showGridLines="0" tabSelected="1" workbookViewId="0"/>
  </sheetViews>
  <sheetFormatPr baseColWidth="10" defaultRowHeight="15" x14ac:dyDescent="0.25"/>
  <cols>
    <col min="1" max="1" width="2.42578125" customWidth="1"/>
    <col min="2" max="2" width="13.140625" bestFit="1" customWidth="1"/>
    <col min="3" max="3" width="17" bestFit="1" customWidth="1"/>
    <col min="6" max="6" width="11.42578125" customWidth="1"/>
    <col min="12" max="12" width="2.42578125" customWidth="1"/>
  </cols>
  <sheetData>
    <row r="1" spans="2:11" ht="15.75" thickBot="1" x14ac:dyDescent="0.3"/>
    <row r="2" spans="2:11" ht="19.5" thickTop="1" x14ac:dyDescent="0.3">
      <c r="B2" s="298" t="s">
        <v>85</v>
      </c>
      <c r="C2" s="299"/>
      <c r="D2" s="299"/>
      <c r="E2" s="299"/>
      <c r="F2" s="299"/>
      <c r="G2" s="299"/>
      <c r="H2" s="299"/>
      <c r="I2" s="299"/>
      <c r="J2" s="299"/>
      <c r="K2" s="300"/>
    </row>
    <row r="3" spans="2:11" ht="15.75" thickBot="1" x14ac:dyDescent="0.3">
      <c r="B3" s="70"/>
      <c r="C3" s="2"/>
      <c r="D3" s="2"/>
      <c r="E3" s="2"/>
      <c r="F3" s="2"/>
      <c r="G3" s="2"/>
      <c r="H3" s="2"/>
      <c r="I3" s="2"/>
      <c r="J3" s="2"/>
      <c r="K3" s="71"/>
    </row>
    <row r="4" spans="2:11" ht="15.75" thickTop="1" x14ac:dyDescent="0.25">
      <c r="B4" s="70"/>
      <c r="C4" s="69"/>
      <c r="D4" s="75"/>
      <c r="E4" s="69"/>
      <c r="F4" s="69"/>
      <c r="G4" s="69"/>
      <c r="H4" s="69"/>
      <c r="I4" s="69"/>
      <c r="J4" s="69"/>
      <c r="K4" s="71"/>
    </row>
    <row r="5" spans="2:11" ht="15.75" thickBot="1" x14ac:dyDescent="0.3">
      <c r="B5" s="70"/>
      <c r="C5" s="2"/>
      <c r="D5" s="2"/>
      <c r="E5" s="2"/>
      <c r="F5" s="2"/>
      <c r="G5" s="2"/>
      <c r="H5" s="2"/>
      <c r="I5" s="2"/>
      <c r="J5" s="2"/>
      <c r="K5" s="71"/>
    </row>
    <row r="6" spans="2:11" x14ac:dyDescent="0.25">
      <c r="B6" s="77" t="s">
        <v>86</v>
      </c>
      <c r="C6" s="2"/>
      <c r="D6" s="2"/>
      <c r="E6" s="57"/>
      <c r="F6" s="2"/>
      <c r="G6" s="2"/>
      <c r="H6" s="2"/>
      <c r="I6" s="58"/>
      <c r="J6" s="2"/>
      <c r="K6" s="71"/>
    </row>
    <row r="7" spans="2:11" x14ac:dyDescent="0.25">
      <c r="B7" s="77"/>
      <c r="C7" s="2"/>
      <c r="D7" s="2"/>
      <c r="E7" s="2"/>
      <c r="F7" s="2"/>
      <c r="G7" s="2"/>
      <c r="H7" s="2"/>
      <c r="I7" s="1"/>
      <c r="J7" s="2"/>
      <c r="K7" s="71"/>
    </row>
    <row r="8" spans="2:11" x14ac:dyDescent="0.25">
      <c r="B8" s="77"/>
      <c r="C8" s="2"/>
      <c r="D8" s="2"/>
      <c r="E8" s="2"/>
      <c r="F8" s="2"/>
      <c r="G8" s="2"/>
      <c r="H8" s="2"/>
      <c r="I8" s="1"/>
      <c r="J8" s="2"/>
      <c r="K8" s="71"/>
    </row>
    <row r="9" spans="2:11" x14ac:dyDescent="0.25">
      <c r="B9" s="77"/>
      <c r="C9" s="2"/>
      <c r="D9" s="2"/>
      <c r="E9" s="2"/>
      <c r="F9" s="2"/>
      <c r="G9" s="2"/>
      <c r="H9" s="2"/>
      <c r="I9" s="1"/>
      <c r="J9" s="2"/>
      <c r="K9" s="71"/>
    </row>
    <row r="10" spans="2:11" ht="15.75" thickBot="1" x14ac:dyDescent="0.3">
      <c r="B10" s="77"/>
      <c r="C10" s="2"/>
      <c r="D10" s="2"/>
      <c r="E10" s="2"/>
      <c r="F10" s="2"/>
      <c r="G10" s="2"/>
      <c r="H10" s="2"/>
      <c r="I10" s="2"/>
      <c r="J10" s="2"/>
      <c r="K10" s="71"/>
    </row>
    <row r="11" spans="2:11" ht="15.75" x14ac:dyDescent="0.25">
      <c r="B11" s="77" t="s">
        <v>87</v>
      </c>
      <c r="C11" s="2"/>
      <c r="D11" s="2"/>
      <c r="E11" s="76" t="s">
        <v>83</v>
      </c>
      <c r="F11" s="57"/>
      <c r="G11" s="2"/>
      <c r="H11" s="2"/>
      <c r="I11" s="2"/>
      <c r="J11" s="2"/>
      <c r="K11" s="71"/>
    </row>
    <row r="12" spans="2:11" x14ac:dyDescent="0.25">
      <c r="B12" s="77"/>
      <c r="C12" s="2"/>
      <c r="D12" s="2"/>
      <c r="E12" s="2"/>
      <c r="F12" s="2"/>
      <c r="G12" s="2"/>
      <c r="H12" s="2"/>
      <c r="I12" s="2"/>
      <c r="J12" s="2"/>
      <c r="K12" s="71"/>
    </row>
    <row r="13" spans="2:11" ht="15.75" x14ac:dyDescent="0.25">
      <c r="B13" s="77"/>
      <c r="C13" s="2"/>
      <c r="D13" s="59"/>
      <c r="E13" s="2"/>
      <c r="F13" s="301" t="s">
        <v>84</v>
      </c>
      <c r="G13" s="301"/>
      <c r="H13" s="2"/>
      <c r="I13" s="2"/>
      <c r="J13" s="2"/>
      <c r="K13" s="71"/>
    </row>
    <row r="14" spans="2:11" x14ac:dyDescent="0.25">
      <c r="B14" s="77"/>
      <c r="C14" s="2"/>
      <c r="D14" s="59"/>
      <c r="E14" s="2"/>
      <c r="F14" s="2"/>
      <c r="G14" s="2"/>
      <c r="H14" s="2"/>
      <c r="I14" s="2"/>
      <c r="J14" s="2"/>
      <c r="K14" s="71"/>
    </row>
    <row r="15" spans="2:11" x14ac:dyDescent="0.25">
      <c r="B15" s="77"/>
      <c r="C15" s="2"/>
      <c r="D15" s="59"/>
      <c r="E15" s="2"/>
      <c r="F15" s="2"/>
      <c r="G15" s="2"/>
      <c r="H15" s="2"/>
      <c r="I15" s="2"/>
      <c r="J15" s="2"/>
      <c r="K15" s="71"/>
    </row>
    <row r="16" spans="2:11" x14ac:dyDescent="0.25">
      <c r="B16" s="77"/>
      <c r="C16" s="2"/>
      <c r="D16" s="2"/>
      <c r="E16" s="2"/>
      <c r="F16" s="2"/>
      <c r="G16" s="2"/>
      <c r="H16" s="2"/>
      <c r="I16" s="2"/>
      <c r="J16" s="2"/>
      <c r="K16" s="71"/>
    </row>
    <row r="17" spans="2:11" ht="15.75" thickBot="1" x14ac:dyDescent="0.3">
      <c r="B17" s="77" t="s">
        <v>88</v>
      </c>
      <c r="C17" s="2"/>
      <c r="D17" s="2"/>
      <c r="E17" s="2"/>
      <c r="F17" s="2"/>
      <c r="G17" s="2"/>
      <c r="H17" s="2"/>
      <c r="I17" s="2"/>
      <c r="J17" s="2"/>
      <c r="K17" s="71"/>
    </row>
    <row r="18" spans="2:11" x14ac:dyDescent="0.25">
      <c r="B18" s="77"/>
      <c r="C18" s="2"/>
      <c r="D18" s="2"/>
      <c r="E18" s="57"/>
      <c r="F18" s="2"/>
      <c r="G18" s="2"/>
      <c r="H18" s="2"/>
      <c r="I18" s="2"/>
      <c r="J18" s="2"/>
      <c r="K18" s="71"/>
    </row>
    <row r="19" spans="2:11" x14ac:dyDescent="0.25">
      <c r="B19" s="77"/>
      <c r="C19" s="2"/>
      <c r="D19" s="2"/>
      <c r="E19" s="2"/>
      <c r="F19" s="2"/>
      <c r="G19" s="2"/>
      <c r="H19" s="2"/>
      <c r="I19" s="2"/>
      <c r="J19" s="2"/>
      <c r="K19" s="71"/>
    </row>
    <row r="20" spans="2:11" x14ac:dyDescent="0.25">
      <c r="B20" s="77"/>
      <c r="C20" s="2"/>
      <c r="D20" s="2"/>
      <c r="E20" s="2"/>
      <c r="F20" s="2"/>
      <c r="G20" s="59"/>
      <c r="H20" s="2"/>
      <c r="I20" s="2"/>
      <c r="J20" s="59"/>
      <c r="K20" s="71"/>
    </row>
    <row r="21" spans="2:11" x14ac:dyDescent="0.25">
      <c r="B21" s="77"/>
      <c r="C21" s="2"/>
      <c r="D21" s="2"/>
      <c r="E21" s="2"/>
      <c r="F21" s="2"/>
      <c r="G21" s="59"/>
      <c r="H21" s="2"/>
      <c r="I21" s="2"/>
      <c r="J21" s="59"/>
      <c r="K21" s="71"/>
    </row>
    <row r="22" spans="2:11" x14ac:dyDescent="0.25">
      <c r="B22" s="77"/>
      <c r="C22" s="2"/>
      <c r="D22" s="2"/>
      <c r="E22" s="2"/>
      <c r="F22" s="2"/>
      <c r="G22" s="59"/>
      <c r="H22" s="2"/>
      <c r="I22" s="2"/>
      <c r="J22" s="59"/>
      <c r="K22" s="71"/>
    </row>
    <row r="23" spans="2:11" x14ac:dyDescent="0.25">
      <c r="B23" s="77"/>
      <c r="C23" s="2"/>
      <c r="D23" s="59"/>
      <c r="E23" s="2"/>
      <c r="F23" s="2"/>
      <c r="G23" s="2"/>
      <c r="H23" s="2"/>
      <c r="I23" s="2"/>
      <c r="J23" s="2"/>
      <c r="K23" s="71"/>
    </row>
    <row r="24" spans="2:11" ht="15.75" thickBot="1" x14ac:dyDescent="0.3">
      <c r="B24" s="77" t="s">
        <v>89</v>
      </c>
      <c r="C24" s="2"/>
      <c r="D24" s="59"/>
      <c r="E24" s="2"/>
      <c r="F24" s="2"/>
      <c r="G24" s="2"/>
      <c r="H24" s="2"/>
      <c r="I24" s="2"/>
      <c r="J24" s="2"/>
      <c r="K24" s="71"/>
    </row>
    <row r="25" spans="2:11" ht="15.75" x14ac:dyDescent="0.25">
      <c r="B25" s="77"/>
      <c r="C25" s="2"/>
      <c r="D25" s="59"/>
      <c r="E25" s="68" t="s">
        <v>83</v>
      </c>
      <c r="F25" s="57"/>
      <c r="G25" s="57"/>
      <c r="H25" s="68" t="s">
        <v>84</v>
      </c>
      <c r="I25" s="57"/>
      <c r="J25" s="2"/>
      <c r="K25" s="71"/>
    </row>
    <row r="26" spans="2:11" x14ac:dyDescent="0.25">
      <c r="B26" s="77"/>
      <c r="C26" s="2"/>
      <c r="D26" s="59"/>
      <c r="E26" s="2"/>
      <c r="F26" s="2"/>
      <c r="G26" s="2"/>
      <c r="H26" s="2"/>
      <c r="I26" s="2"/>
      <c r="J26" s="2"/>
      <c r="K26" s="71"/>
    </row>
    <row r="27" spans="2:11" x14ac:dyDescent="0.25">
      <c r="B27" s="77"/>
      <c r="C27" s="2"/>
      <c r="D27" s="59"/>
      <c r="E27" s="2"/>
      <c r="F27" s="2"/>
      <c r="G27" s="2"/>
      <c r="H27" s="2"/>
      <c r="I27" s="2"/>
      <c r="J27" s="2"/>
      <c r="K27" s="71"/>
    </row>
    <row r="28" spans="2:11" x14ac:dyDescent="0.25">
      <c r="B28" s="77"/>
      <c r="C28" s="2"/>
      <c r="D28" s="2"/>
      <c r="E28" s="2"/>
      <c r="F28" s="2"/>
      <c r="G28" s="2"/>
      <c r="H28" s="2"/>
      <c r="I28" s="2"/>
      <c r="J28" s="2"/>
      <c r="K28" s="71"/>
    </row>
    <row r="29" spans="2:11" x14ac:dyDescent="0.25">
      <c r="B29" s="77"/>
      <c r="C29" s="2"/>
      <c r="D29" s="2"/>
      <c r="E29" s="2"/>
      <c r="F29" s="2"/>
      <c r="G29" s="2"/>
      <c r="H29" s="2"/>
      <c r="I29" s="2"/>
      <c r="J29" s="2"/>
      <c r="K29" s="71"/>
    </row>
    <row r="30" spans="2:11" x14ac:dyDescent="0.25">
      <c r="B30" s="77" t="s">
        <v>90</v>
      </c>
      <c r="C30" s="2"/>
      <c r="D30" s="2"/>
      <c r="E30" s="2"/>
      <c r="F30" s="2"/>
      <c r="G30" s="2"/>
      <c r="H30" s="2"/>
      <c r="I30" s="2"/>
      <c r="J30" s="2"/>
      <c r="K30" s="71"/>
    </row>
    <row r="31" spans="2:11" x14ac:dyDescent="0.25">
      <c r="B31" s="77"/>
      <c r="C31" s="2"/>
      <c r="D31" s="2"/>
      <c r="E31" s="2"/>
      <c r="F31" s="2"/>
      <c r="G31" s="2"/>
      <c r="H31" s="2"/>
      <c r="I31" s="2"/>
      <c r="J31" s="2"/>
      <c r="K31" s="71"/>
    </row>
    <row r="32" spans="2:11" x14ac:dyDescent="0.25">
      <c r="B32" s="77"/>
      <c r="C32" s="2"/>
      <c r="D32" s="59"/>
      <c r="E32" s="2"/>
      <c r="F32" s="2"/>
      <c r="G32" s="2"/>
      <c r="H32" s="2"/>
      <c r="I32" s="2"/>
      <c r="J32" s="2"/>
      <c r="K32" s="71"/>
    </row>
    <row r="33" spans="2:11" x14ac:dyDescent="0.25">
      <c r="B33" s="70"/>
      <c r="C33" s="2"/>
      <c r="D33" s="59"/>
      <c r="E33" s="2"/>
      <c r="F33" s="2"/>
      <c r="G33" s="2"/>
      <c r="H33" s="2"/>
      <c r="I33" s="2"/>
      <c r="J33" s="2"/>
      <c r="K33" s="71"/>
    </row>
    <row r="34" spans="2:11" x14ac:dyDescent="0.25">
      <c r="B34" s="70"/>
      <c r="C34" s="2"/>
      <c r="D34" s="59"/>
      <c r="E34" s="2"/>
      <c r="F34" s="2"/>
      <c r="G34" s="2"/>
      <c r="H34" s="2"/>
      <c r="I34" s="2"/>
      <c r="J34" s="2"/>
      <c r="K34" s="71"/>
    </row>
    <row r="35" spans="2:11" ht="15.75" thickBot="1" x14ac:dyDescent="0.3">
      <c r="B35" s="72"/>
      <c r="C35" s="73"/>
      <c r="D35" s="73"/>
      <c r="E35" s="73"/>
      <c r="F35" s="73"/>
      <c r="G35" s="73"/>
      <c r="H35" s="73"/>
      <c r="I35" s="73"/>
      <c r="J35" s="73"/>
      <c r="K35" s="74"/>
    </row>
    <row r="36" spans="2:11" ht="15.75" thickTop="1" x14ac:dyDescent="0.25"/>
  </sheetData>
  <mergeCells count="2">
    <mergeCell ref="B2:K2"/>
    <mergeCell ref="F13:G13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K19"/>
  <sheetViews>
    <sheetView showGridLines="0" workbookViewId="0">
      <selection activeCell="M13" sqref="M13"/>
    </sheetView>
  </sheetViews>
  <sheetFormatPr baseColWidth="10" defaultRowHeight="15" x14ac:dyDescent="0.25"/>
  <cols>
    <col min="2" max="3" width="2.7109375" customWidth="1"/>
    <col min="4" max="4" width="12.28515625" style="3" customWidth="1"/>
    <col min="5" max="5" width="13.140625" style="3" customWidth="1"/>
    <col min="6" max="6" width="17.7109375" style="3" customWidth="1"/>
    <col min="7" max="7" width="13.140625" style="3" customWidth="1"/>
    <col min="8" max="8" width="15.7109375" style="3" customWidth="1"/>
    <col min="9" max="9" width="11.42578125" style="3"/>
    <col min="11" max="12" width="2.7109375" customWidth="1"/>
  </cols>
  <sheetData>
    <row r="3" spans="3:11" ht="15.75" thickBot="1" x14ac:dyDescent="0.3"/>
    <row r="4" spans="3:11" ht="19.5" thickTop="1" x14ac:dyDescent="0.3">
      <c r="C4" s="303" t="s">
        <v>91</v>
      </c>
      <c r="D4" s="304"/>
      <c r="E4" s="304"/>
      <c r="F4" s="304"/>
      <c r="G4" s="304"/>
      <c r="H4" s="304"/>
      <c r="I4" s="304"/>
      <c r="J4" s="304"/>
      <c r="K4" s="305"/>
    </row>
    <row r="5" spans="3:11" x14ac:dyDescent="0.25">
      <c r="C5" s="78"/>
      <c r="D5" s="7"/>
      <c r="E5" s="7"/>
      <c r="F5" s="7"/>
      <c r="G5" s="7"/>
      <c r="H5" s="7"/>
      <c r="I5" s="7"/>
      <c r="J5" s="2"/>
      <c r="K5" s="79"/>
    </row>
    <row r="6" spans="3:11" s="82" customFormat="1" ht="28.5" customHeight="1" x14ac:dyDescent="0.25">
      <c r="C6" s="80"/>
      <c r="D6" s="306" t="s">
        <v>92</v>
      </c>
      <c r="E6" s="306"/>
      <c r="F6" s="306"/>
      <c r="G6" s="307" t="s">
        <v>93</v>
      </c>
      <c r="H6" s="307"/>
      <c r="I6" s="307"/>
      <c r="J6" s="307"/>
      <c r="K6" s="81"/>
    </row>
    <row r="7" spans="3:11" ht="25.5" customHeight="1" x14ac:dyDescent="0.25">
      <c r="C7" s="78"/>
      <c r="D7" s="7"/>
      <c r="E7" s="7"/>
      <c r="F7" s="7"/>
      <c r="G7" s="7"/>
      <c r="H7" s="7"/>
      <c r="I7" s="7"/>
      <c r="J7" s="2"/>
      <c r="K7" s="79"/>
    </row>
    <row r="8" spans="3:11" s="23" customFormat="1" ht="48.75" customHeight="1" x14ac:dyDescent="0.25">
      <c r="C8" s="83"/>
      <c r="D8" s="84" t="s">
        <v>94</v>
      </c>
      <c r="E8" s="85"/>
      <c r="F8" s="86" t="s">
        <v>95</v>
      </c>
      <c r="G8" s="85"/>
      <c r="H8" s="87" t="s">
        <v>96</v>
      </c>
      <c r="I8" s="85"/>
      <c r="J8" s="88" t="s">
        <v>97</v>
      </c>
      <c r="K8" s="89"/>
    </row>
    <row r="9" spans="3:11" ht="13.5" customHeight="1" x14ac:dyDescent="0.25">
      <c r="C9" s="78"/>
      <c r="D9" s="7"/>
      <c r="E9" s="7"/>
      <c r="F9" s="7"/>
      <c r="G9" s="7"/>
      <c r="H9" s="7"/>
      <c r="I9" s="7"/>
      <c r="J9" s="2"/>
      <c r="K9" s="79"/>
    </row>
    <row r="10" spans="3:11" s="82" customFormat="1" ht="25.5" customHeight="1" x14ac:dyDescent="0.25">
      <c r="C10" s="80"/>
      <c r="D10" s="308" t="s">
        <v>98</v>
      </c>
      <c r="E10" s="308"/>
      <c r="F10" s="90" t="s">
        <v>99</v>
      </c>
      <c r="G10" s="90"/>
      <c r="H10" s="90" t="s">
        <v>100</v>
      </c>
      <c r="I10" s="90"/>
      <c r="J10" s="90" t="s">
        <v>101</v>
      </c>
      <c r="K10" s="81"/>
    </row>
    <row r="11" spans="3:11" ht="13.5" customHeight="1" x14ac:dyDescent="0.25">
      <c r="C11" s="78"/>
      <c r="D11" s="7"/>
      <c r="E11" s="7"/>
      <c r="F11" s="7"/>
      <c r="G11" s="7"/>
      <c r="H11" s="7"/>
      <c r="I11" s="7"/>
      <c r="J11" s="2"/>
      <c r="K11" s="79"/>
    </row>
    <row r="12" spans="3:11" ht="14.25" customHeight="1" x14ac:dyDescent="0.25">
      <c r="C12" s="78"/>
      <c r="D12" s="7"/>
      <c r="E12" s="7"/>
      <c r="F12" s="7"/>
      <c r="G12" s="7"/>
      <c r="H12" s="7"/>
      <c r="I12" s="7"/>
      <c r="J12" s="2"/>
      <c r="K12" s="79"/>
    </row>
    <row r="13" spans="3:11" x14ac:dyDescent="0.25">
      <c r="C13" s="78"/>
      <c r="D13" s="7"/>
      <c r="E13" s="7"/>
      <c r="F13" s="7"/>
      <c r="G13" s="7"/>
      <c r="H13" s="7"/>
      <c r="I13" s="7"/>
      <c r="J13" s="2"/>
      <c r="K13" s="79"/>
    </row>
    <row r="14" spans="3:11" x14ac:dyDescent="0.25">
      <c r="C14" s="78"/>
      <c r="D14" s="302" t="s">
        <v>102</v>
      </c>
      <c r="E14" s="302"/>
      <c r="F14" s="91" t="s">
        <v>103</v>
      </c>
      <c r="G14" s="91"/>
      <c r="H14" s="302" t="s">
        <v>104</v>
      </c>
      <c r="I14" s="302"/>
      <c r="J14" s="2"/>
      <c r="K14" s="79"/>
    </row>
    <row r="15" spans="3:11" x14ac:dyDescent="0.25">
      <c r="C15" s="78"/>
      <c r="D15" s="302" t="s">
        <v>105</v>
      </c>
      <c r="E15" s="302"/>
      <c r="F15" s="91" t="s">
        <v>106</v>
      </c>
      <c r="G15" s="91"/>
      <c r="H15" s="302" t="s">
        <v>107</v>
      </c>
      <c r="I15" s="302"/>
      <c r="J15" s="2"/>
      <c r="K15" s="79"/>
    </row>
    <row r="16" spans="3:11" x14ac:dyDescent="0.25">
      <c r="C16" s="78"/>
      <c r="D16" s="302" t="s">
        <v>108</v>
      </c>
      <c r="E16" s="302"/>
      <c r="F16" s="91" t="s">
        <v>109</v>
      </c>
      <c r="G16" s="91"/>
      <c r="H16" s="302" t="s">
        <v>110</v>
      </c>
      <c r="I16" s="302"/>
      <c r="J16" s="2"/>
      <c r="K16" s="79"/>
    </row>
    <row r="17" spans="3:11" x14ac:dyDescent="0.25">
      <c r="C17" s="78"/>
      <c r="D17" s="302" t="s">
        <v>111</v>
      </c>
      <c r="E17" s="302"/>
      <c r="F17" s="91" t="s">
        <v>112</v>
      </c>
      <c r="G17" s="91"/>
      <c r="H17" s="302" t="s">
        <v>113</v>
      </c>
      <c r="I17" s="302"/>
      <c r="J17" s="2"/>
      <c r="K17" s="79"/>
    </row>
    <row r="18" spans="3:11" ht="9.75" customHeight="1" thickBot="1" x14ac:dyDescent="0.3">
      <c r="C18" s="92"/>
      <c r="D18" s="93"/>
      <c r="E18" s="93"/>
      <c r="F18" s="93"/>
      <c r="G18" s="93"/>
      <c r="H18" s="93"/>
      <c r="I18" s="93"/>
      <c r="J18" s="94"/>
      <c r="K18" s="95"/>
    </row>
    <row r="19" spans="3:11" ht="15.75" thickTop="1" x14ac:dyDescent="0.25"/>
  </sheetData>
  <mergeCells count="12">
    <mergeCell ref="C4:K4"/>
    <mergeCell ref="D6:F6"/>
    <mergeCell ref="G6:J6"/>
    <mergeCell ref="D10:E10"/>
    <mergeCell ref="D14:E14"/>
    <mergeCell ref="H14:I14"/>
    <mergeCell ref="D15:E15"/>
    <mergeCell ref="H15:I15"/>
    <mergeCell ref="D16:E16"/>
    <mergeCell ref="H16:I16"/>
    <mergeCell ref="D17:E17"/>
    <mergeCell ref="H17:I17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9"/>
  <sheetViews>
    <sheetView showGridLines="0" workbookViewId="0">
      <selection activeCell="M13" sqref="M13"/>
    </sheetView>
  </sheetViews>
  <sheetFormatPr baseColWidth="10" defaultRowHeight="15" x14ac:dyDescent="0.25"/>
  <cols>
    <col min="1" max="1" width="2.85546875" style="2" customWidth="1"/>
    <col min="2" max="2" width="61.5703125" style="96" customWidth="1"/>
    <col min="3" max="3" width="5.7109375" style="2" customWidth="1"/>
    <col min="4" max="4" width="3.7109375" style="2" customWidth="1"/>
    <col min="5" max="6" width="5.7109375" style="2" customWidth="1"/>
    <col min="7" max="7" width="3.7109375" style="2" customWidth="1"/>
    <col min="8" max="8" width="5.7109375" style="2" customWidth="1"/>
    <col min="9" max="9" width="22.7109375" style="2" customWidth="1"/>
    <col min="10" max="10" width="3" style="2" customWidth="1"/>
    <col min="11" max="16384" width="11.42578125" style="2"/>
  </cols>
  <sheetData>
    <row r="1" spans="2:9" ht="7.5" customHeight="1" x14ac:dyDescent="0.25"/>
    <row r="2" spans="2:9" ht="21" x14ac:dyDescent="0.35">
      <c r="B2" s="309" t="s">
        <v>114</v>
      </c>
      <c r="C2" s="309"/>
      <c r="D2" s="309"/>
      <c r="E2" s="309"/>
      <c r="F2" s="309"/>
      <c r="G2" s="309"/>
      <c r="H2" s="309"/>
      <c r="I2" s="309"/>
    </row>
    <row r="3" spans="2:9" ht="7.5" customHeight="1" x14ac:dyDescent="0.25"/>
    <row r="4" spans="2:9" s="98" customFormat="1" ht="18.75" x14ac:dyDescent="0.25">
      <c r="B4" s="310" t="s">
        <v>115</v>
      </c>
      <c r="C4" s="310"/>
      <c r="D4" s="310"/>
      <c r="E4" s="97"/>
      <c r="F4" s="97"/>
      <c r="G4" s="311" t="s">
        <v>116</v>
      </c>
      <c r="H4" s="311"/>
      <c r="I4" s="311"/>
    </row>
    <row r="5" spans="2:9" s="98" customFormat="1" ht="15.75" thickBot="1" x14ac:dyDescent="0.3">
      <c r="B5" s="99"/>
    </row>
    <row r="6" spans="2:9" ht="17.25" thickTop="1" thickBot="1" x14ac:dyDescent="0.3">
      <c r="B6" s="100" t="s">
        <v>117</v>
      </c>
      <c r="C6" s="101"/>
      <c r="D6" s="102"/>
      <c r="E6" s="101"/>
      <c r="F6" s="101"/>
      <c r="G6" s="102"/>
      <c r="H6" s="101"/>
      <c r="I6" s="103" t="s">
        <v>118</v>
      </c>
    </row>
    <row r="7" spans="2:9" ht="6" customHeight="1" thickTop="1" thickBot="1" x14ac:dyDescent="0.3">
      <c r="B7" s="100"/>
      <c r="C7" s="101"/>
      <c r="D7" s="101"/>
      <c r="E7" s="101"/>
      <c r="F7" s="101"/>
      <c r="G7" s="101"/>
      <c r="H7" s="101"/>
      <c r="I7" s="104"/>
    </row>
    <row r="8" spans="2:9" ht="17.25" thickTop="1" thickBot="1" x14ac:dyDescent="0.3">
      <c r="B8" s="100" t="s">
        <v>119</v>
      </c>
      <c r="C8" s="101"/>
      <c r="D8" s="102"/>
      <c r="E8" s="101"/>
      <c r="F8" s="101"/>
      <c r="G8" s="101"/>
      <c r="H8" s="101"/>
      <c r="I8" s="105"/>
    </row>
    <row r="9" spans="2:9" ht="6" customHeight="1" thickTop="1" thickBot="1" x14ac:dyDescent="0.3">
      <c r="B9" s="100"/>
      <c r="C9" s="101"/>
      <c r="D9" s="101"/>
      <c r="E9" s="101"/>
      <c r="F9" s="101"/>
      <c r="G9" s="101"/>
      <c r="H9" s="101"/>
      <c r="I9" s="105"/>
    </row>
    <row r="10" spans="2:9" ht="17.25" thickTop="1" thickBot="1" x14ac:dyDescent="0.3">
      <c r="B10" s="100" t="s">
        <v>120</v>
      </c>
      <c r="C10" s="101"/>
      <c r="D10" s="102"/>
      <c r="E10" s="101"/>
      <c r="F10" s="101"/>
      <c r="G10" s="101"/>
      <c r="H10" s="101"/>
      <c r="I10" s="105"/>
    </row>
    <row r="11" spans="2:9" ht="6" customHeight="1" thickTop="1" thickBot="1" x14ac:dyDescent="0.3">
      <c r="B11" s="100"/>
      <c r="C11" s="101"/>
      <c r="D11" s="101"/>
      <c r="E11" s="101"/>
      <c r="F11" s="101"/>
      <c r="G11" s="101"/>
      <c r="H11" s="101"/>
      <c r="I11" s="105"/>
    </row>
    <row r="12" spans="2:9" ht="17.25" thickTop="1" thickBot="1" x14ac:dyDescent="0.3">
      <c r="B12" s="100" t="s">
        <v>121</v>
      </c>
      <c r="C12" s="101"/>
      <c r="D12" s="102"/>
      <c r="E12" s="101"/>
      <c r="F12" s="101"/>
      <c r="G12" s="101"/>
      <c r="H12" s="101"/>
      <c r="I12" s="105"/>
    </row>
    <row r="13" spans="2:9" ht="6" customHeight="1" thickTop="1" thickBot="1" x14ac:dyDescent="0.3">
      <c r="B13" s="100"/>
      <c r="C13" s="101"/>
      <c r="D13" s="101"/>
      <c r="E13" s="101"/>
      <c r="F13" s="101"/>
      <c r="G13" s="101"/>
      <c r="H13" s="101"/>
      <c r="I13" s="104"/>
    </row>
    <row r="14" spans="2:9" ht="17.25" thickTop="1" thickBot="1" x14ac:dyDescent="0.3">
      <c r="B14" s="100" t="s">
        <v>122</v>
      </c>
      <c r="C14" s="101"/>
      <c r="D14" s="102"/>
      <c r="E14" s="101"/>
      <c r="F14" s="101"/>
      <c r="G14" s="101"/>
      <c r="H14" s="101"/>
      <c r="I14" s="104"/>
    </row>
    <row r="15" spans="2:9" ht="6" customHeight="1" thickTop="1" thickBot="1" x14ac:dyDescent="0.3">
      <c r="B15" s="100"/>
      <c r="C15" s="101"/>
      <c r="D15" s="101"/>
      <c r="E15" s="101"/>
      <c r="F15" s="101"/>
      <c r="G15" s="101"/>
      <c r="H15" s="101"/>
      <c r="I15" s="104"/>
    </row>
    <row r="16" spans="2:9" ht="17.25" thickTop="1" thickBot="1" x14ac:dyDescent="0.3">
      <c r="B16" s="100" t="s">
        <v>123</v>
      </c>
      <c r="C16" s="101"/>
      <c r="D16" s="102"/>
      <c r="E16" s="101"/>
      <c r="F16" s="101"/>
      <c r="G16" s="101"/>
      <c r="H16" s="101"/>
      <c r="I16" s="104"/>
    </row>
    <row r="17" spans="2:9" ht="6" customHeight="1" thickTop="1" thickBot="1" x14ac:dyDescent="0.3">
      <c r="B17" s="100"/>
      <c r="C17" s="101"/>
      <c r="D17" s="101"/>
      <c r="E17" s="101"/>
      <c r="F17" s="101"/>
      <c r="G17" s="101"/>
      <c r="H17" s="101"/>
      <c r="I17" s="104"/>
    </row>
    <row r="18" spans="2:9" ht="17.25" thickTop="1" thickBot="1" x14ac:dyDescent="0.3">
      <c r="B18" s="100" t="s">
        <v>124</v>
      </c>
      <c r="C18" s="101"/>
      <c r="D18" s="102"/>
      <c r="E18" s="101"/>
      <c r="F18" s="101"/>
      <c r="G18" s="101"/>
      <c r="H18" s="101"/>
      <c r="I18" s="105"/>
    </row>
    <row r="19" spans="2:9" ht="6" customHeight="1" thickTop="1" thickBot="1" x14ac:dyDescent="0.3">
      <c r="B19" s="100"/>
      <c r="C19" s="101"/>
      <c r="D19" s="101"/>
      <c r="E19" s="101"/>
      <c r="F19" s="101"/>
      <c r="G19" s="101"/>
      <c r="H19" s="101"/>
      <c r="I19" s="105"/>
    </row>
    <row r="20" spans="2:9" ht="17.25" thickTop="1" thickBot="1" x14ac:dyDescent="0.3">
      <c r="B20" s="100" t="s">
        <v>125</v>
      </c>
      <c r="C20" s="101"/>
      <c r="D20" s="102"/>
      <c r="E20" s="101"/>
      <c r="F20" s="101"/>
      <c r="G20" s="101"/>
      <c r="H20" s="101"/>
      <c r="I20" s="105"/>
    </row>
    <row r="21" spans="2:9" ht="6" customHeight="1" thickTop="1" thickBot="1" x14ac:dyDescent="0.3">
      <c r="B21" s="101"/>
      <c r="C21" s="101"/>
      <c r="D21" s="101"/>
      <c r="E21" s="101"/>
      <c r="F21" s="101"/>
      <c r="G21" s="101"/>
      <c r="H21" s="101"/>
      <c r="I21" s="104"/>
    </row>
    <row r="22" spans="2:9" ht="17.25" thickTop="1" thickBot="1" x14ac:dyDescent="0.3">
      <c r="B22" s="106" t="s">
        <v>126</v>
      </c>
      <c r="C22" s="107"/>
      <c r="D22" s="108"/>
      <c r="E22" s="107"/>
      <c r="F22" s="101"/>
      <c r="G22" s="102"/>
      <c r="H22" s="101"/>
      <c r="I22" s="109" t="s">
        <v>127</v>
      </c>
    </row>
    <row r="23" spans="2:9" ht="6" customHeight="1" thickTop="1" thickBot="1" x14ac:dyDescent="0.3">
      <c r="B23" s="106"/>
      <c r="C23" s="107"/>
      <c r="D23" s="107"/>
      <c r="E23" s="107"/>
      <c r="F23" s="101"/>
      <c r="G23" s="101"/>
      <c r="H23" s="101"/>
      <c r="I23" s="104"/>
    </row>
    <row r="24" spans="2:9" ht="17.25" thickTop="1" thickBot="1" x14ac:dyDescent="0.3">
      <c r="B24" s="106" t="s">
        <v>128</v>
      </c>
      <c r="C24" s="107"/>
      <c r="D24" s="108"/>
      <c r="E24" s="107"/>
      <c r="F24" s="101"/>
      <c r="G24" s="101"/>
      <c r="H24" s="101"/>
      <c r="I24" s="105"/>
    </row>
    <row r="25" spans="2:9" ht="6" customHeight="1" thickTop="1" thickBot="1" x14ac:dyDescent="0.3">
      <c r="B25" s="106"/>
      <c r="C25" s="107"/>
      <c r="D25" s="107"/>
      <c r="E25" s="107"/>
      <c r="F25" s="101"/>
      <c r="G25" s="101"/>
      <c r="H25" s="101"/>
      <c r="I25" s="104"/>
    </row>
    <row r="26" spans="2:9" ht="17.25" thickTop="1" thickBot="1" x14ac:dyDescent="0.3">
      <c r="B26" s="110" t="s">
        <v>129</v>
      </c>
      <c r="C26" s="111"/>
      <c r="D26" s="108"/>
      <c r="E26" s="111"/>
      <c r="F26" s="111"/>
      <c r="G26" s="111"/>
      <c r="H26" s="111"/>
      <c r="I26" s="112"/>
    </row>
    <row r="27" spans="2:9" ht="6" customHeight="1" thickTop="1" thickBot="1" x14ac:dyDescent="0.3">
      <c r="B27" s="113"/>
      <c r="C27" s="111"/>
      <c r="D27" s="111"/>
      <c r="E27" s="111"/>
      <c r="F27" s="111"/>
      <c r="G27" s="111"/>
      <c r="H27" s="111"/>
      <c r="I27" s="112"/>
    </row>
    <row r="28" spans="2:9" ht="17.25" thickTop="1" thickBot="1" x14ac:dyDescent="0.3">
      <c r="B28" s="114" t="s">
        <v>130</v>
      </c>
      <c r="C28" s="111"/>
      <c r="D28" s="108"/>
      <c r="E28" s="111"/>
      <c r="F28" s="111"/>
      <c r="G28" s="108"/>
      <c r="H28" s="111"/>
      <c r="I28" s="115" t="s">
        <v>131</v>
      </c>
    </row>
    <row r="29" spans="2:9" ht="6" customHeight="1" thickTop="1" thickBot="1" x14ac:dyDescent="0.3">
      <c r="B29" s="114"/>
      <c r="C29" s="111"/>
      <c r="D29" s="111"/>
      <c r="E29" s="111"/>
      <c r="F29" s="111"/>
      <c r="G29" s="111"/>
      <c r="H29" s="111"/>
      <c r="I29" s="111"/>
    </row>
    <row r="30" spans="2:9" ht="17.25" thickTop="1" thickBot="1" x14ac:dyDescent="0.3">
      <c r="B30" s="114" t="s">
        <v>132</v>
      </c>
      <c r="C30" s="111"/>
      <c r="D30" s="108"/>
      <c r="E30" s="111"/>
      <c r="F30" s="111"/>
      <c r="G30" s="111"/>
      <c r="H30" s="111"/>
      <c r="I30" s="111"/>
    </row>
    <row r="31" spans="2:9" ht="6" customHeight="1" thickTop="1" thickBot="1" x14ac:dyDescent="0.3">
      <c r="B31" s="114"/>
      <c r="C31" s="111"/>
      <c r="D31" s="111"/>
      <c r="E31" s="111"/>
      <c r="F31" s="111"/>
      <c r="G31" s="111"/>
      <c r="H31" s="111"/>
      <c r="I31" s="111"/>
    </row>
    <row r="32" spans="2:9" ht="17.25" thickTop="1" thickBot="1" x14ac:dyDescent="0.3">
      <c r="B32" s="116" t="s">
        <v>133</v>
      </c>
      <c r="C32" s="107"/>
      <c r="D32" s="108"/>
      <c r="E32" s="107"/>
      <c r="F32" s="107"/>
      <c r="G32" s="107"/>
      <c r="H32" s="107"/>
      <c r="I32" s="107"/>
    </row>
    <row r="33" spans="2:9" ht="6" customHeight="1" thickTop="1" thickBot="1" x14ac:dyDescent="0.3">
      <c r="B33" s="116"/>
      <c r="C33" s="107"/>
      <c r="D33" s="107"/>
      <c r="E33" s="107"/>
      <c r="F33" s="107"/>
      <c r="G33" s="107"/>
      <c r="H33" s="107"/>
      <c r="I33" s="107"/>
    </row>
    <row r="34" spans="2:9" ht="17.25" thickTop="1" thickBot="1" x14ac:dyDescent="0.3">
      <c r="B34" s="116" t="s">
        <v>134</v>
      </c>
      <c r="C34" s="107"/>
      <c r="D34" s="108"/>
      <c r="E34" s="107"/>
      <c r="F34" s="107"/>
      <c r="G34" s="107"/>
      <c r="H34" s="107"/>
      <c r="I34" s="117"/>
    </row>
    <row r="35" spans="2:9" ht="6" customHeight="1" thickTop="1" thickBot="1" x14ac:dyDescent="0.3">
      <c r="B35" s="116"/>
      <c r="C35" s="107"/>
      <c r="D35" s="107"/>
      <c r="E35" s="107"/>
      <c r="F35" s="107"/>
      <c r="G35" s="107"/>
      <c r="H35" s="107"/>
      <c r="I35" s="118"/>
    </row>
    <row r="36" spans="2:9" ht="17.25" thickTop="1" thickBot="1" x14ac:dyDescent="0.3">
      <c r="B36" s="116" t="s">
        <v>135</v>
      </c>
      <c r="C36" s="107"/>
      <c r="D36" s="108"/>
      <c r="E36" s="107"/>
      <c r="F36" s="107"/>
      <c r="G36" s="107"/>
      <c r="H36" s="107"/>
      <c r="I36" s="107"/>
    </row>
    <row r="37" spans="2:9" ht="6" customHeight="1" thickTop="1" thickBot="1" x14ac:dyDescent="0.3">
      <c r="B37" s="116"/>
      <c r="C37" s="107"/>
      <c r="D37" s="107"/>
      <c r="E37" s="107"/>
      <c r="F37" s="107"/>
      <c r="G37" s="107"/>
      <c r="H37" s="107"/>
      <c r="I37" s="107"/>
    </row>
    <row r="38" spans="2:9" ht="17.25" thickTop="1" thickBot="1" x14ac:dyDescent="0.3">
      <c r="B38" s="114" t="s">
        <v>136</v>
      </c>
      <c r="C38" s="111"/>
      <c r="D38" s="108"/>
      <c r="E38" s="111"/>
      <c r="F38" s="111"/>
      <c r="G38" s="111"/>
      <c r="H38" s="111"/>
      <c r="I38" s="111"/>
    </row>
    <row r="39" spans="2:9" ht="6" customHeight="1" thickTop="1" x14ac:dyDescent="0.25"/>
  </sheetData>
  <mergeCells count="3">
    <mergeCell ref="B2:I2"/>
    <mergeCell ref="B4:D4"/>
    <mergeCell ref="G4:I4"/>
  </mergeCell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51"/>
  <sheetViews>
    <sheetView showGridLines="0" workbookViewId="0">
      <selection activeCell="M13" sqref="M13"/>
    </sheetView>
  </sheetViews>
  <sheetFormatPr baseColWidth="10" defaultRowHeight="15" x14ac:dyDescent="0.25"/>
  <cols>
    <col min="2" max="2" width="5" customWidth="1"/>
    <col min="3" max="3" width="1.85546875" style="117" customWidth="1"/>
    <col min="4" max="4" width="37.42578125" style="119" customWidth="1"/>
    <col min="5" max="5" width="57.42578125" style="120" bestFit="1" customWidth="1"/>
  </cols>
  <sheetData>
    <row r="2" spans="2:8" ht="18.75" x14ac:dyDescent="0.3">
      <c r="B2" s="312" t="s">
        <v>137</v>
      </c>
      <c r="C2" s="312"/>
      <c r="D2" s="312"/>
      <c r="E2" s="312"/>
      <c r="H2">
        <f>10000^2*LOG(35)</f>
        <v>154406804.43502757</v>
      </c>
    </row>
    <row r="3" spans="2:8" x14ac:dyDescent="0.25">
      <c r="C3"/>
    </row>
    <row r="4" spans="2:8" ht="17.25" customHeight="1" x14ac:dyDescent="0.25">
      <c r="B4" s="313" t="s">
        <v>138</v>
      </c>
      <c r="C4" s="121"/>
      <c r="D4" s="122" t="s">
        <v>139</v>
      </c>
      <c r="E4" s="120" t="s">
        <v>140</v>
      </c>
    </row>
    <row r="5" spans="2:8" x14ac:dyDescent="0.25">
      <c r="B5" s="313"/>
      <c r="C5" s="121"/>
      <c r="D5" s="123" t="s">
        <v>141</v>
      </c>
      <c r="E5" s="120" t="s">
        <v>142</v>
      </c>
    </row>
    <row r="6" spans="2:8" x14ac:dyDescent="0.25">
      <c r="B6" s="313"/>
      <c r="C6" s="121"/>
      <c r="D6" s="123" t="s">
        <v>143</v>
      </c>
      <c r="E6" s="120" t="s">
        <v>144</v>
      </c>
    </row>
    <row r="7" spans="2:8" ht="7.5" customHeight="1" x14ac:dyDescent="0.25">
      <c r="B7" s="313"/>
      <c r="C7" s="121"/>
    </row>
    <row r="8" spans="2:8" x14ac:dyDescent="0.25">
      <c r="B8" s="313"/>
      <c r="C8" s="121"/>
      <c r="D8" s="122" t="s">
        <v>145</v>
      </c>
      <c r="E8" s="120" t="s">
        <v>146</v>
      </c>
    </row>
    <row r="9" spans="2:8" ht="7.5" customHeight="1" x14ac:dyDescent="0.25">
      <c r="B9" s="313"/>
      <c r="C9" s="121"/>
    </row>
    <row r="10" spans="2:8" x14ac:dyDescent="0.25">
      <c r="B10" s="313"/>
      <c r="C10" s="121"/>
      <c r="D10" s="122" t="s">
        <v>147</v>
      </c>
    </row>
    <row r="11" spans="2:8" x14ac:dyDescent="0.25">
      <c r="B11" s="313"/>
      <c r="C11" s="121"/>
      <c r="D11" s="123" t="s">
        <v>148</v>
      </c>
      <c r="E11" s="120" t="s">
        <v>149</v>
      </c>
    </row>
    <row r="12" spans="2:8" ht="21" customHeight="1" x14ac:dyDescent="0.25">
      <c r="B12" s="313"/>
      <c r="C12" s="121"/>
      <c r="D12" s="123" t="s">
        <v>150</v>
      </c>
      <c r="E12" s="120" t="s">
        <v>151</v>
      </c>
    </row>
    <row r="13" spans="2:8" ht="7.5" customHeight="1" x14ac:dyDescent="0.25"/>
    <row r="14" spans="2:8" x14ac:dyDescent="0.25">
      <c r="B14" s="313" t="s">
        <v>152</v>
      </c>
      <c r="C14" s="121"/>
      <c r="D14" s="122" t="s">
        <v>153</v>
      </c>
      <c r="E14" s="120" t="s">
        <v>154</v>
      </c>
    </row>
    <row r="15" spans="2:8" ht="7.5" customHeight="1" x14ac:dyDescent="0.25">
      <c r="B15" s="313"/>
      <c r="C15" s="121"/>
    </row>
    <row r="16" spans="2:8" x14ac:dyDescent="0.25">
      <c r="B16" s="313"/>
      <c r="C16" s="121"/>
      <c r="D16" s="123" t="s">
        <v>155</v>
      </c>
      <c r="E16" s="120" t="s">
        <v>156</v>
      </c>
    </row>
    <row r="17" spans="2:5" x14ac:dyDescent="0.25">
      <c r="B17" s="313"/>
      <c r="C17" s="121"/>
      <c r="D17" s="124" t="s">
        <v>157</v>
      </c>
      <c r="E17" s="120" t="s">
        <v>158</v>
      </c>
    </row>
    <row r="18" spans="2:5" x14ac:dyDescent="0.25">
      <c r="B18" s="313"/>
      <c r="C18" s="121"/>
      <c r="D18" s="124" t="s">
        <v>159</v>
      </c>
      <c r="E18" s="120" t="s">
        <v>160</v>
      </c>
    </row>
    <row r="19" spans="2:5" x14ac:dyDescent="0.25">
      <c r="B19" s="313"/>
      <c r="C19" s="121"/>
      <c r="D19" s="123" t="s">
        <v>161</v>
      </c>
      <c r="E19" s="120" t="s">
        <v>162</v>
      </c>
    </row>
    <row r="20" spans="2:5" x14ac:dyDescent="0.25">
      <c r="B20" s="313"/>
      <c r="C20" s="121"/>
      <c r="D20" s="123" t="s">
        <v>163</v>
      </c>
      <c r="E20" s="120" t="s">
        <v>164</v>
      </c>
    </row>
    <row r="21" spans="2:5" x14ac:dyDescent="0.25">
      <c r="B21" s="313"/>
      <c r="C21" s="121"/>
      <c r="D21" s="123" t="s">
        <v>165</v>
      </c>
      <c r="E21" s="120" t="s">
        <v>166</v>
      </c>
    </row>
    <row r="22" spans="2:5" x14ac:dyDescent="0.25">
      <c r="B22" s="313"/>
      <c r="C22" s="121"/>
      <c r="D22" s="123" t="s">
        <v>167</v>
      </c>
      <c r="E22" s="120" t="s">
        <v>168</v>
      </c>
    </row>
    <row r="23" spans="2:5" ht="7.5" customHeight="1" x14ac:dyDescent="0.25">
      <c r="B23" s="313"/>
      <c r="C23" s="121"/>
    </row>
    <row r="24" spans="2:5" x14ac:dyDescent="0.25">
      <c r="B24" s="313"/>
      <c r="C24" s="121"/>
      <c r="D24" s="122" t="s">
        <v>169</v>
      </c>
    </row>
    <row r="25" spans="2:5" ht="7.5" customHeight="1" x14ac:dyDescent="0.25">
      <c r="B25" s="313"/>
      <c r="C25" s="121"/>
    </row>
    <row r="26" spans="2:5" x14ac:dyDescent="0.25">
      <c r="B26" s="313"/>
      <c r="C26" s="121"/>
      <c r="D26" s="125" t="s">
        <v>170</v>
      </c>
      <c r="E26" s="120" t="s">
        <v>171</v>
      </c>
    </row>
    <row r="27" spans="2:5" x14ac:dyDescent="0.25">
      <c r="B27" s="313"/>
      <c r="C27" s="121"/>
      <c r="D27" s="123" t="s">
        <v>172</v>
      </c>
      <c r="E27" s="120" t="s">
        <v>173</v>
      </c>
    </row>
    <row r="28" spans="2:5" x14ac:dyDescent="0.25">
      <c r="B28" s="313"/>
      <c r="C28" s="121"/>
      <c r="D28" s="123" t="s">
        <v>174</v>
      </c>
      <c r="E28" s="120" t="s">
        <v>175</v>
      </c>
    </row>
    <row r="29" spans="2:5" x14ac:dyDescent="0.25">
      <c r="B29" s="313"/>
      <c r="C29" s="121"/>
      <c r="D29" s="123" t="s">
        <v>176</v>
      </c>
      <c r="E29" s="120" t="s">
        <v>177</v>
      </c>
    </row>
    <row r="30" spans="2:5" x14ac:dyDescent="0.25">
      <c r="B30" s="313"/>
      <c r="C30" s="121"/>
      <c r="D30" s="123" t="s">
        <v>178</v>
      </c>
      <c r="E30" s="120" t="s">
        <v>179</v>
      </c>
    </row>
    <row r="31" spans="2:5" x14ac:dyDescent="0.25">
      <c r="B31" s="313"/>
      <c r="C31" s="121"/>
      <c r="D31" s="123" t="s">
        <v>180</v>
      </c>
      <c r="E31" s="120" t="s">
        <v>181</v>
      </c>
    </row>
    <row r="32" spans="2:5" ht="7.5" customHeight="1" x14ac:dyDescent="0.25"/>
    <row r="33" spans="2:5" x14ac:dyDescent="0.25">
      <c r="B33" s="313" t="s">
        <v>182</v>
      </c>
      <c r="C33" s="121"/>
      <c r="D33" s="122" t="s">
        <v>183</v>
      </c>
    </row>
    <row r="34" spans="2:5" x14ac:dyDescent="0.25">
      <c r="B34" s="313"/>
      <c r="C34" s="121"/>
      <c r="D34" s="123" t="s">
        <v>184</v>
      </c>
      <c r="E34" s="120" t="s">
        <v>185</v>
      </c>
    </row>
    <row r="35" spans="2:5" ht="7.5" customHeight="1" x14ac:dyDescent="0.25">
      <c r="B35" s="313"/>
      <c r="C35" s="121"/>
    </row>
    <row r="36" spans="2:5" x14ac:dyDescent="0.25">
      <c r="B36" s="313"/>
      <c r="C36" s="121"/>
      <c r="D36" s="122" t="s">
        <v>186</v>
      </c>
      <c r="E36" s="120" t="s">
        <v>187</v>
      </c>
    </row>
    <row r="37" spans="2:5" ht="7.5" customHeight="1" x14ac:dyDescent="0.25">
      <c r="B37" s="313"/>
      <c r="C37" s="121"/>
    </row>
    <row r="38" spans="2:5" x14ac:dyDescent="0.25">
      <c r="B38" s="313"/>
      <c r="C38" s="121"/>
      <c r="D38" s="122" t="s">
        <v>188</v>
      </c>
    </row>
    <row r="39" spans="2:5" x14ac:dyDescent="0.25">
      <c r="B39" s="313"/>
      <c r="C39" s="121"/>
      <c r="D39" s="123" t="s">
        <v>189</v>
      </c>
      <c r="E39" s="120" t="s">
        <v>190</v>
      </c>
    </row>
    <row r="40" spans="2:5" ht="7.5" customHeight="1" x14ac:dyDescent="0.25">
      <c r="B40" s="313"/>
      <c r="C40" s="121"/>
    </row>
    <row r="41" spans="2:5" x14ac:dyDescent="0.25">
      <c r="B41" s="313"/>
      <c r="C41" s="121"/>
      <c r="D41" s="122" t="s">
        <v>191</v>
      </c>
    </row>
    <row r="42" spans="2:5" x14ac:dyDescent="0.25">
      <c r="B42" s="313"/>
      <c r="C42" s="121"/>
      <c r="D42" s="123" t="s">
        <v>192</v>
      </c>
      <c r="E42" s="120" t="s">
        <v>193</v>
      </c>
    </row>
    <row r="43" spans="2:5" x14ac:dyDescent="0.25">
      <c r="B43" s="313"/>
      <c r="C43" s="121"/>
      <c r="D43" s="123" t="s">
        <v>194</v>
      </c>
      <c r="E43" s="120" t="s">
        <v>195</v>
      </c>
    </row>
    <row r="44" spans="2:5" x14ac:dyDescent="0.25">
      <c r="B44" s="313"/>
      <c r="C44" s="121"/>
      <c r="D44" s="123" t="s">
        <v>196</v>
      </c>
      <c r="E44" s="120" t="s">
        <v>197</v>
      </c>
    </row>
    <row r="45" spans="2:5" ht="7.5" customHeight="1" x14ac:dyDescent="0.25">
      <c r="B45" s="313"/>
      <c r="C45" s="121"/>
    </row>
    <row r="46" spans="2:5" x14ac:dyDescent="0.25">
      <c r="B46" s="313"/>
      <c r="C46" s="121"/>
      <c r="D46" s="122" t="s">
        <v>198</v>
      </c>
    </row>
    <row r="47" spans="2:5" x14ac:dyDescent="0.25">
      <c r="B47" s="313"/>
      <c r="C47" s="121"/>
      <c r="D47" s="123" t="s">
        <v>199</v>
      </c>
      <c r="E47" s="120" t="s">
        <v>200</v>
      </c>
    </row>
    <row r="48" spans="2:5" x14ac:dyDescent="0.25">
      <c r="B48" s="313"/>
      <c r="C48" s="121"/>
      <c r="D48" s="123" t="s">
        <v>4</v>
      </c>
      <c r="E48" s="120" t="s">
        <v>201</v>
      </c>
    </row>
    <row r="49" spans="2:5" x14ac:dyDescent="0.25">
      <c r="B49" s="313"/>
      <c r="C49" s="121"/>
      <c r="D49" s="123" t="s">
        <v>202</v>
      </c>
      <c r="E49" s="120" t="s">
        <v>203</v>
      </c>
    </row>
    <row r="50" spans="2:5" ht="7.5" customHeight="1" x14ac:dyDescent="0.25"/>
    <row r="51" spans="2:5" x14ac:dyDescent="0.25">
      <c r="B51" s="314" t="s">
        <v>204</v>
      </c>
      <c r="C51" s="314"/>
      <c r="D51" s="314"/>
      <c r="E51" s="120" t="s">
        <v>205</v>
      </c>
    </row>
  </sheetData>
  <mergeCells count="5">
    <mergeCell ref="B2:E2"/>
    <mergeCell ref="B4:B12"/>
    <mergeCell ref="B14:B31"/>
    <mergeCell ref="B33:B49"/>
    <mergeCell ref="B51:D5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16</vt:i4>
      </vt:variant>
    </vt:vector>
  </HeadingPairs>
  <TitlesOfParts>
    <vt:vector size="16" baseType="lpstr">
      <vt:lpstr>Diagramme besoin</vt:lpstr>
      <vt:lpstr>Définition besoins</vt:lpstr>
      <vt:lpstr>Liste des documents référence</vt:lpstr>
      <vt:lpstr>Diagramme CU</vt:lpstr>
      <vt:lpstr>Diagramme navigation</vt:lpstr>
      <vt:lpstr>Diagramme activité intervention</vt:lpstr>
      <vt:lpstr>Phase conception</vt:lpstr>
      <vt:lpstr>Perimetre fonctionnel</vt:lpstr>
      <vt:lpstr>Sommaire semi brut</vt:lpstr>
      <vt:lpstr>Sommaire net</vt:lpstr>
      <vt:lpstr>Indicateurs TRS</vt:lpstr>
      <vt:lpstr>Diagramme d'activités Planif</vt:lpstr>
      <vt:lpstr>Reporting</vt:lpstr>
      <vt:lpstr>Inter.</vt:lpstr>
      <vt:lpstr>Tps Realisation</vt:lpstr>
      <vt:lpstr>Tps Arret</vt:lpstr>
    </vt:vector>
  </TitlesOfParts>
  <Company>EDF ENR PWT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MONNERY Fabien</dc:creator>
  <cp:lastModifiedBy>MONNERY Fabien</cp:lastModifiedBy>
  <dcterms:created xsi:type="dcterms:W3CDTF">2013-10-16T14:09:23Z</dcterms:created>
  <dcterms:modified xsi:type="dcterms:W3CDTF">2017-07-07T17:49:59Z</dcterms:modified>
</cp:coreProperties>
</file>