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Informatique\SI-Commun\Intranet\2 - Developpement\19 - CER - Immobilisations\1 - Spécifications\"/>
    </mc:Choice>
  </mc:AlternateContent>
  <bookViews>
    <workbookView xWindow="240" yWindow="75" windowWidth="20115" windowHeight="7680" firstSheet="3" activeTab="6"/>
  </bookViews>
  <sheets>
    <sheet name="Cycle vie CER" sheetId="49" r:id="rId1"/>
    <sheet name="Cas Utilisation" sheetId="43" r:id="rId2"/>
    <sheet name="Diagramme navigation CER" sheetId="42" r:id="rId3"/>
    <sheet name="Diagramme Activités CER" sheetId="46" r:id="rId4"/>
    <sheet name="Legende DA" sheetId="53" r:id="rId5"/>
    <sheet name="Legende DA corrigée" sheetId="47" r:id="rId6"/>
    <sheet name="Etape Validation" sheetId="48" r:id="rId7"/>
    <sheet name="Story Mapping" sheetId="50" r:id="rId8"/>
    <sheet name="Estimation Charge" sheetId="44" r:id="rId9"/>
    <sheet name="Data Formulaire CER" sheetId="52" r:id="rId10"/>
    <sheet name="Indicateurs TRS" sheetId="12" r:id="rId11"/>
    <sheet name="Story Mapping (2)" sheetId="51" state="hidden" r:id="rId12"/>
  </sheets>
  <definedNames>
    <definedName name="_xlnm.Print_Area" localSheetId="3">'Diagramme Activités CER'!$A$1:$L$66</definedName>
  </definedNames>
  <calcPr calcId="152511"/>
</workbook>
</file>

<file path=xl/calcChain.xml><?xml version="1.0" encoding="utf-8"?>
<calcChain xmlns="http://schemas.openxmlformats.org/spreadsheetml/2006/main">
  <c r="F7" i="44" l="1" a="1"/>
  <c r="F7" i="44" s="1"/>
  <c r="F6" i="44" a="1"/>
  <c r="F6" i="44" s="1"/>
  <c r="G6" i="44" a="1"/>
  <c r="G6" i="44" s="1"/>
  <c r="G7" i="44" a="1"/>
  <c r="G7" i="44" s="1"/>
  <c r="D7" i="44" a="1"/>
  <c r="D7" i="44" s="1"/>
  <c r="D6" i="44" a="1"/>
  <c r="D6" i="44" s="1"/>
  <c r="E6" i="44" a="1"/>
  <c r="E6" i="44" s="1"/>
  <c r="E7" i="44" a="1"/>
  <c r="E7" i="44" s="1"/>
  <c r="C5" i="44" l="1"/>
  <c r="F5" i="44"/>
  <c r="G5" i="44"/>
</calcChain>
</file>

<file path=xl/sharedStrings.xml><?xml version="1.0" encoding="utf-8"?>
<sst xmlns="http://schemas.openxmlformats.org/spreadsheetml/2006/main" count="875" uniqueCount="424">
  <si>
    <t>Reporting</t>
  </si>
  <si>
    <t>Demandeur</t>
  </si>
  <si>
    <t>Diagramme de navigation fonctionnelle</t>
  </si>
  <si>
    <t>OUI</t>
  </si>
  <si>
    <t>NON</t>
  </si>
  <si>
    <t>TT</t>
  </si>
  <si>
    <t xml:space="preserve">    Temps Total</t>
  </si>
  <si>
    <t>TN</t>
  </si>
  <si>
    <t>Non</t>
  </si>
  <si>
    <t>RAS</t>
  </si>
  <si>
    <t>Droits</t>
  </si>
  <si>
    <t>Utilisateur</t>
  </si>
  <si>
    <t>Workflow</t>
  </si>
  <si>
    <t>Achats</t>
  </si>
  <si>
    <t>Comptabilité</t>
  </si>
  <si>
    <t>Responsable</t>
  </si>
  <si>
    <t>Directeur Service</t>
  </si>
  <si>
    <t>Responsable Service</t>
  </si>
  <si>
    <t>Acheteur</t>
  </si>
  <si>
    <t>Légende :</t>
  </si>
  <si>
    <t>Création demande</t>
  </si>
  <si>
    <t>Envoi d'e-mail</t>
  </si>
  <si>
    <t>Type</t>
  </si>
  <si>
    <t>Numérique</t>
  </si>
  <si>
    <t>Texte</t>
  </si>
  <si>
    <t>Date</t>
  </si>
  <si>
    <t>Oui</t>
  </si>
  <si>
    <t>d'affectation</t>
  </si>
  <si>
    <t>Formulaire de saisie</t>
  </si>
  <si>
    <t>Partie Comptabilité</t>
  </si>
  <si>
    <t>Partie Achats</t>
  </si>
  <si>
    <t>Ecrans</t>
  </si>
  <si>
    <t>Autres</t>
  </si>
  <si>
    <t>Nombre de jours</t>
  </si>
  <si>
    <t>Difficulté</t>
  </si>
  <si>
    <t>Recours prestataire</t>
  </si>
  <si>
    <t>Coût prestataire</t>
  </si>
  <si>
    <t>Indispensable</t>
  </si>
  <si>
    <t>Interne</t>
  </si>
  <si>
    <t>Sous-traitance</t>
  </si>
  <si>
    <t>Complexe</t>
  </si>
  <si>
    <t>Normale</t>
  </si>
  <si>
    <t>Total global :</t>
  </si>
  <si>
    <t>Sous-total :</t>
  </si>
  <si>
    <t>Estimation des temps de charge</t>
  </si>
  <si>
    <r>
      <rPr>
        <sz val="11"/>
        <color theme="1"/>
        <rFont val="Calibri"/>
        <family val="2"/>
      </rPr>
      <t xml:space="preserve">▪ </t>
    </r>
    <r>
      <rPr>
        <sz val="11"/>
        <color theme="1"/>
        <rFont val="Calibri"/>
        <family val="2"/>
        <scheme val="minor"/>
      </rPr>
      <t>Renseignement automatique des champs Service et Direction</t>
    </r>
  </si>
  <si>
    <t>▪ Mise en place d'un design Responsive</t>
  </si>
  <si>
    <t>▪ Mise en place Workflow Approbation Responsable</t>
  </si>
  <si>
    <t>▪ Création des rôles et des groupes de droits</t>
  </si>
  <si>
    <t>▪ Affection des profils dans les différents groupes</t>
  </si>
  <si>
    <t>▪ Mise en place d'un champ Commentaire Global</t>
  </si>
  <si>
    <t>▪ Activation de l'historique des versions</t>
  </si>
  <si>
    <t>CAS D'UTILISATION – WORKFLOW CER</t>
  </si>
  <si>
    <t>Management</t>
  </si>
  <si>
    <t>▪ Mise en place Workflow Approbation Directeur service</t>
  </si>
  <si>
    <t>▪ Mise en place Workflow Dispatching Acheteur</t>
  </si>
  <si>
    <t>▪ Mise en place Workflow Approbation Directeur Supply Chain</t>
  </si>
  <si>
    <t xml:space="preserve">▪ Mise en place Workflow Validation service comptabilité </t>
  </si>
  <si>
    <t>▪ Mise en place Workflow Directeur Financier</t>
  </si>
  <si>
    <t>▪ Mise en place Workflow Directeur Général délégué</t>
  </si>
  <si>
    <t>▪ Intégration d'une section Renseignement acheteur</t>
  </si>
  <si>
    <t>▪ Conception écran - Mes CER en cours</t>
  </si>
  <si>
    <t>▪ Conception écran - Historique de mes CER</t>
  </si>
  <si>
    <t>▪ Conception écran - Mes CER en attente d'approbation</t>
  </si>
  <si>
    <t>▪ Conception écran - Historique de mes CER validées</t>
  </si>
  <si>
    <t>▪ Conception écran - CER à valider par l'équipe comptable</t>
  </si>
  <si>
    <t>▪ Conception écran - Dispatching acheteur par les assistantes</t>
  </si>
  <si>
    <t>▪ Création d'une vue synthétisant les CER saisies dans Baan</t>
  </si>
  <si>
    <t xml:space="preserve">▪ Liaison avec la vue des CER Baan du BI Achats </t>
  </si>
  <si>
    <t>▪ Envoi d'une notification de la saisie dans Baan de la CER</t>
  </si>
  <si>
    <t>▪ Conception d'une section Mode d'emploi</t>
  </si>
  <si>
    <t>▪ Mise en place d'un champ Historique</t>
  </si>
  <si>
    <t>▪ Intégration d'une section Commentaire comptable</t>
  </si>
  <si>
    <t>▪ Reprise des champs formulaire des demandes d'achat</t>
  </si>
  <si>
    <t>▪ Intégration de la catégorie de la pièce jointe</t>
  </si>
  <si>
    <t>▪ Ajout des 20 champs supplémentaires spécifiques au DA</t>
  </si>
  <si>
    <t>▪ Elaboration des contrôles de saisie pour les nouveaux champs</t>
  </si>
  <si>
    <t>▪ Ajustement des champs repris au formulaire DA</t>
  </si>
  <si>
    <t>▪ Création de l'espace CER dans l'Intranet</t>
  </si>
  <si>
    <t>▪ Création des différentes bibliothèques nécessaires</t>
  </si>
  <si>
    <t>▪ Conception de la page d'accueil</t>
  </si>
  <si>
    <t>▪ Mise en place des sources des listes déroulantes</t>
  </si>
  <si>
    <t>▪ Intégration des liens hypertextes dans tous les menus</t>
  </si>
  <si>
    <t>▪ Ajout de la section "Echéancier de paiement"</t>
  </si>
  <si>
    <t>▪ Ajout de 10 champs optionnels (autres devis, négociation…)</t>
  </si>
  <si>
    <t>▪ Mise en place Workflow Acheteur / négociation</t>
  </si>
  <si>
    <t>▪ Mise en place Workflow responsable Achats</t>
  </si>
  <si>
    <t>▪ Mise en place Workflow service Achats de pré-commande</t>
  </si>
  <si>
    <t>▪ Mise en place Workflow de livraison de la commande</t>
  </si>
  <si>
    <t>▪ Mise en place Workflow d'envoi au fournisseur</t>
  </si>
  <si>
    <t>▪ Automatisation du calcul du solde de paiment</t>
  </si>
  <si>
    <t>▪ Choix dynamique du nombre d'échéance de paiement</t>
  </si>
  <si>
    <t>▪ Création des champs pour la mesure des temps approbation</t>
  </si>
  <si>
    <t>▪ Mise en place des calculs pour les temps d'approbation</t>
  </si>
  <si>
    <t>▪ Création d'une section pour afficher les délais d'approbation</t>
  </si>
  <si>
    <t>▪ Affichage de la liste des CER au format calendrier</t>
  </si>
  <si>
    <t>▪ Conception écran - Liste des commandes</t>
  </si>
  <si>
    <t>▪ Conception écran - Ratio des délais d'approbation</t>
  </si>
  <si>
    <t>▪ Conception de tutoriels vidéo</t>
  </si>
  <si>
    <t>▪ Mise en place d'une notification de commentaires</t>
  </si>
  <si>
    <t>Service Achats</t>
  </si>
  <si>
    <t>Service Comptable</t>
  </si>
  <si>
    <t>Si CER &gt; 15 000 €</t>
  </si>
  <si>
    <t>Supply Chain</t>
  </si>
  <si>
    <t>Directeur</t>
  </si>
  <si>
    <t>Directeur général</t>
  </si>
  <si>
    <t xml:space="preserve"> délégué</t>
  </si>
  <si>
    <t>Approbation Validation</t>
  </si>
  <si>
    <t>Diagramme d'activité d'une demande de CER</t>
  </si>
  <si>
    <t>Commande</t>
  </si>
  <si>
    <t>Etape validation</t>
  </si>
  <si>
    <t>N° étape</t>
  </si>
  <si>
    <t>Couleur</t>
  </si>
  <si>
    <t>Code</t>
  </si>
  <si>
    <t>Refusée</t>
  </si>
  <si>
    <t>#FF0000</t>
  </si>
  <si>
    <t>Resp. Service</t>
  </si>
  <si>
    <t>#BBACAC</t>
  </si>
  <si>
    <t>#000000</t>
  </si>
  <si>
    <t>Dir. Service</t>
  </si>
  <si>
    <t>#FFE436</t>
  </si>
  <si>
    <t>Dir. Financière</t>
  </si>
  <si>
    <t>#FEA347</t>
  </si>
  <si>
    <t>Dir. Achats</t>
  </si>
  <si>
    <t>#87591A</t>
  </si>
  <si>
    <t>Dir. Gen. Del.</t>
  </si>
  <si>
    <t>#C9A0DC</t>
  </si>
  <si>
    <t>#6B0D0D</t>
  </si>
  <si>
    <t>Fin</t>
  </si>
  <si>
    <t>#57D53B</t>
  </si>
  <si>
    <t>Les différents statuts d'une validation de CER</t>
  </si>
  <si>
    <t>1. CER en attente validation par responsable de service</t>
  </si>
  <si>
    <t>2. CER en attente de validation du directeur de service</t>
  </si>
  <si>
    <t>0. Validation de la CER refusée</t>
  </si>
  <si>
    <t>Dispatching Achats</t>
  </si>
  <si>
    <t>Statut CER</t>
  </si>
  <si>
    <t>CER refusée</t>
  </si>
  <si>
    <t>CER en attente approbation responsable de service</t>
  </si>
  <si>
    <t>CER en attente approbation directeur de service</t>
  </si>
  <si>
    <t>CER en attente de dispatching Acheteur</t>
  </si>
  <si>
    <t>CER en attente approbation direction Supply Chain</t>
  </si>
  <si>
    <t>CER en attente validation service comptable</t>
  </si>
  <si>
    <t>CER en attente validation direction financière</t>
  </si>
  <si>
    <t>CER en attente validation direction générale déléguée</t>
  </si>
  <si>
    <t>CER définitvement validée</t>
  </si>
  <si>
    <t>Les différents statuts d'une demande de CER :</t>
  </si>
  <si>
    <t>□ Utilisateur</t>
  </si>
  <si>
    <t>□ Achats</t>
  </si>
  <si>
    <t>□ Comptabilité</t>
  </si>
  <si>
    <t>Création 
CER</t>
  </si>
  <si>
    <t>Négociation commerciale</t>
  </si>
  <si>
    <t>Validation comptable</t>
  </si>
  <si>
    <t>Administratif</t>
  </si>
  <si>
    <t>• Envoi commande</t>
  </si>
  <si>
    <t>• Réception de la</t>
  </si>
  <si>
    <t>Capital Expenditure Requisition</t>
  </si>
  <si>
    <t>Immobilisation                                          Commande</t>
  </si>
  <si>
    <t>• Vérification échéancier</t>
  </si>
  <si>
    <t xml:space="preserve">   de paiement</t>
  </si>
  <si>
    <t>• Contrôle CER et devis</t>
  </si>
  <si>
    <t>• Saisie dans FASSET</t>
  </si>
  <si>
    <t>• Saisie dans BAAN</t>
  </si>
  <si>
    <t xml:space="preserve">   commande</t>
  </si>
  <si>
    <t>CYCLE  DE VIE D'UNE CER</t>
  </si>
  <si>
    <t>• Etude des devis</t>
  </si>
  <si>
    <t>• Comparaison  des prix</t>
  </si>
  <si>
    <t>• Négociation commerciale avec</t>
  </si>
  <si>
    <t xml:space="preserve">   le fournisseur</t>
  </si>
  <si>
    <r>
      <rPr>
        <i/>
        <sz val="11"/>
        <color theme="3" tint="-0.499984740745262"/>
        <rFont val="Calibri"/>
        <family val="2"/>
      </rPr>
      <t xml:space="preserve">• </t>
    </r>
    <r>
      <rPr>
        <i/>
        <sz val="11"/>
        <color theme="3" tint="-0.499984740745262"/>
        <rFont val="Calibri"/>
        <family val="2"/>
        <scheme val="minor"/>
      </rPr>
      <t>Besoin métier</t>
    </r>
  </si>
  <si>
    <r>
      <rPr>
        <i/>
        <sz val="11"/>
        <color theme="3" tint="-0.499984740745262"/>
        <rFont val="Calibri"/>
        <family val="2"/>
      </rPr>
      <t xml:space="preserve">• </t>
    </r>
    <r>
      <rPr>
        <i/>
        <sz val="11"/>
        <color theme="3" tint="-0.499984740745262"/>
        <rFont val="Calibri"/>
        <family val="2"/>
        <scheme val="minor"/>
      </rPr>
      <t>Discussion avec hiérarchie</t>
    </r>
  </si>
  <si>
    <t>• Réalisation CDC</t>
  </si>
  <si>
    <r>
      <rPr>
        <i/>
        <sz val="11"/>
        <color theme="3" tint="-0.499984740745262"/>
        <rFont val="Calibri"/>
        <family val="2"/>
      </rPr>
      <t xml:space="preserve">• </t>
    </r>
    <r>
      <rPr>
        <i/>
        <sz val="11"/>
        <color theme="3" tint="-0.499984740745262"/>
        <rFont val="Calibri"/>
        <family val="2"/>
        <scheme val="minor"/>
      </rPr>
      <t>Création demande CER</t>
    </r>
  </si>
  <si>
    <t>Espace CER</t>
  </si>
  <si>
    <t>Saisie CER</t>
  </si>
  <si>
    <t>Workflow CER</t>
  </si>
  <si>
    <t>Consultation CER</t>
  </si>
  <si>
    <t>Reporting CER</t>
  </si>
  <si>
    <t>Story Mapping de l'application CER</t>
  </si>
  <si>
    <t>▪ L'utilisateur peut avoir la possibilité de consulter les délais de validation d'une CER</t>
  </si>
  <si>
    <t xml:space="preserve">▪ La communication avec le BI Achats doit être possible </t>
  </si>
  <si>
    <t>▪ Une notification lors de la saisie dans Baan de la CER doit être envoyée</t>
  </si>
  <si>
    <t>▪ Les temps d'approbation à chaque étape doivent être calculés</t>
  </si>
  <si>
    <t>▪ Calcul des ratios de répartition de chaque étape de validation</t>
  </si>
  <si>
    <t>▪ Consultation des délais et ratios approbation sous forme graphique</t>
  </si>
  <si>
    <t>▪ Mise à disposition d'un reporting visuel (graphiques) sur le traitement des CER</t>
  </si>
  <si>
    <t>▪ L'utilisateur doit pouvoir consulter ses CER en cours</t>
  </si>
  <si>
    <t>▪ L'utilisateur doit pouvoir être informé du statut de sa CER par un code couleur</t>
  </si>
  <si>
    <t>▪ Il doit être possible de consulter tout l'historique de ses CER</t>
  </si>
  <si>
    <t>▪ Il doit être possible d'effectuer des recherches affinées sur ses CER</t>
  </si>
  <si>
    <t>▪ Un approbateur doit pouvoir consulter toutes ses CER en attente dans un même écran</t>
  </si>
  <si>
    <t>▪ Un approbateur doit pouvoir visualiser toutes les CER qu'il a déjà validées</t>
  </si>
  <si>
    <t>▪ L'équipe comptable doit pouvoir consulter les CER à valider dans un écran distinct</t>
  </si>
  <si>
    <t>▪ Les assistantes achats doivent pouvoir désigner un acheteur pour une CER par le biais d'un écran spécifique</t>
  </si>
  <si>
    <t>▪ L'utilisateur doit pouvoir consulter toutes les CER transformées en commandes avec leurs détails (livraison…)</t>
  </si>
  <si>
    <t>▪ Un écran dédié proposera la consultation du classement de tous les différents temps d'approbation</t>
  </si>
  <si>
    <t>▪ Le responsable du service doit pouvoir approuvé une CER</t>
  </si>
  <si>
    <t>▪ Le Directeur service doit pouvoir approuver une CER</t>
  </si>
  <si>
    <t>▪ Une assistante Achats doit pouvoir dispatcher un acheteur à une CER</t>
  </si>
  <si>
    <t>▪ Le Directeur Supply Chain doit pouvoir approuver une CER</t>
  </si>
  <si>
    <t>▪ Le service comptabilité doit pouvoir confirmer la validité d'une CER</t>
  </si>
  <si>
    <t>▪ Le Directeur Financier doit pouvoir approuver une CER</t>
  </si>
  <si>
    <t>▪ Le Directeur Général délégué doit pouvoir approuver une CER si elle est d'un montant supérieur à 15 K €</t>
  </si>
  <si>
    <t>▪ L'acheteur notifie que sa négociation est terminée</t>
  </si>
  <si>
    <t>▪ Le responsable Achats confirme que la négociation est correcte</t>
  </si>
  <si>
    <t>▪ Le système doit notifier que la CER a été saisie dans Baan</t>
  </si>
  <si>
    <t xml:space="preserve">▪ Le système doit notifier que la commande a été livrée </t>
  </si>
  <si>
    <t>▪ Le système doit notifier que la commande a été envoyée au fournisseur</t>
  </si>
  <si>
    <r>
      <rPr>
        <sz val="11"/>
        <color theme="1"/>
        <rFont val="Calibri"/>
        <family val="2"/>
      </rPr>
      <t xml:space="preserve">▪ </t>
    </r>
    <r>
      <rPr>
        <sz val="11"/>
        <color theme="1"/>
        <rFont val="Calibri"/>
        <family val="2"/>
        <scheme val="minor"/>
      </rPr>
      <t>Les champs Service et Direction doivent automatiquement se remplir en fonction du demandeur</t>
    </r>
  </si>
  <si>
    <t>▪ Les champs de type Imputation analytique doivent s'appuyer sur des listes déroulantes pré-remplies</t>
  </si>
  <si>
    <t>▪ L'utilisateur doit pouvoir intégrer des pièces jointes à sa CER</t>
  </si>
  <si>
    <t>▪ Le champ Désignation de la CER doit être limité à 60 caractères afin de s'interfacer avec le logiciel de suivi des immobilisations FASSET</t>
  </si>
  <si>
    <t>▪ Les champs seront obligatoires et il ne sera pas possible d'enregistrer une CER tant qu'ils ne seront pas saisis</t>
  </si>
  <si>
    <t>▪ L'échéancier de paiement de la CER devra pouvoir être renseigné</t>
  </si>
  <si>
    <t>▪ Il sera possible de choisir le nombre de ligne d'échéance de paiement à renseigner de façon dynamique</t>
  </si>
  <si>
    <t>▪ Le solde final de paiment devra se calculer automatiquement</t>
  </si>
  <si>
    <t>▪ 10 champs complémentaires (autres devis, négociation…) devront pouvoir être rajoutés au formulaire</t>
  </si>
  <si>
    <t>▪ Un design Responsive permettra la synchronisation de l'affichage autant sur smartphone, que sur ordinateur de bureau,</t>
  </si>
  <si>
    <t>▪ L'utilisateur doit pouvoir saisir la CER par le biais d'un formulaire Web, calqué sur celui des demandes d'achat</t>
  </si>
  <si>
    <t>▪ La liste complète des champs CER s'appuiera sur le document Excel existant</t>
  </si>
  <si>
    <t>▪ Un espace CER sera créé dans l'Intranet</t>
  </si>
  <si>
    <t>▪ Les différentes bibliothèques nécessaires au stockage des CER seront implémentées</t>
  </si>
  <si>
    <t>▪ Un menu d'accueil permettra de naviguer sur les différents écrans</t>
  </si>
  <si>
    <t>▪ Des liens hypertextes permettront d'accéder aux différentes pages</t>
  </si>
  <si>
    <t>▪ Les listes déroulantes seront alimentées par des bibliothèques</t>
  </si>
  <si>
    <t>▪ Il sera possible de consulter l'historique de toute la traçabilité des modifications</t>
  </si>
  <si>
    <t>▪ Il sera possible de communiquer par le biais d'un champ "Commentaire global"</t>
  </si>
  <si>
    <t>▪ Un champ historique retracera tout le circuit de validation suivi</t>
  </si>
  <si>
    <t xml:space="preserve">▪ Il sera possible de modifier ou supprimer une CER </t>
  </si>
  <si>
    <t>▪ Chaque CER ne sera visible que de son créateur, de sa hiérarchie et des gestionnaires,</t>
  </si>
  <si>
    <t>▪ Des rôles et droits spécifiques seront créés pour les utilisateurs gestionnaires (équipe comptable, équipe Achats)</t>
  </si>
  <si>
    <t>▪ Différents tutoriels vidéo permettant de prendre en main l'application seront mis à disposition</t>
  </si>
  <si>
    <t>▪ Il sera possible d'afficher la liste des CER sous format d'un calendrier,</t>
  </si>
  <si>
    <t>▪ Une section Mode d'emploi sera mise en place afin d'offrir des guides d'utilisation de l'application,</t>
  </si>
  <si>
    <t>▪ Un lien entre une CER et une commande doit pouvoir être établi</t>
  </si>
  <si>
    <t>▪ Une liste synthétisant les CER saisies dans Baan doit pouvoir être requêtée,</t>
  </si>
  <si>
    <t>Version de base</t>
  </si>
  <si>
    <t>Version ultérieure - Améliorations futures</t>
  </si>
  <si>
    <t xml:space="preserve">    Temps de traitement général</t>
  </si>
  <si>
    <t xml:space="preserve">    Temps de traitement fonctionnel</t>
  </si>
  <si>
    <t xml:space="preserve">    Temps de traitement Achats</t>
  </si>
  <si>
    <t xml:space="preserve">    Temps de traitement CER</t>
  </si>
  <si>
    <t xml:space="preserve">    Temps de négociation commerciale</t>
  </si>
  <si>
    <t>Aléas techniques</t>
  </si>
  <si>
    <t>Durée d'approbation</t>
  </si>
  <si>
    <t>Vérification comptable</t>
  </si>
  <si>
    <t>Traitement commande</t>
  </si>
  <si>
    <t>TG</t>
  </si>
  <si>
    <t>TF</t>
  </si>
  <si>
    <t>TA</t>
  </si>
  <si>
    <t>TC</t>
  </si>
  <si>
    <t>Durée approbation</t>
  </si>
  <si>
    <t>TT = TN + AT + DA + VC + TC + DIS</t>
  </si>
  <si>
    <t>Fonctionnement logiciel</t>
  </si>
  <si>
    <t>Attente approbation</t>
  </si>
  <si>
    <t>Délai comptable</t>
  </si>
  <si>
    <t>Délai administratif</t>
  </si>
  <si>
    <t>Choix acheteur</t>
  </si>
  <si>
    <t>Temps total</t>
  </si>
  <si>
    <t>Date Fin - Création CER</t>
  </si>
  <si>
    <t>PRODUCTIF</t>
  </si>
  <si>
    <t>1 - NEGOCIATION COMMERCIALE</t>
  </si>
  <si>
    <t>- Choix fournisseur</t>
  </si>
  <si>
    <t>2 - TRAITEMENT ACHATS</t>
  </si>
  <si>
    <t>-Choix de l'acheteur</t>
  </si>
  <si>
    <t>-Etude de la concurrence</t>
  </si>
  <si>
    <t>NON PRODUCTIF</t>
  </si>
  <si>
    <t>3 - ADMINISTRATIFS</t>
  </si>
  <si>
    <t>- Temps d'approbation</t>
  </si>
  <si>
    <t>4 - TECHNIQUES</t>
  </si>
  <si>
    <t>QUALITE</t>
  </si>
  <si>
    <t>5 - VERIFICATION COMPTABLE</t>
  </si>
  <si>
    <t>6 - VERIFICATION ACHATS</t>
  </si>
  <si>
    <t>INDICATEURS DE RATIO DES TEMPS DE TRAITEMENT CER</t>
  </si>
  <si>
    <t>- Saisie administrative</t>
  </si>
  <si>
    <t>Les différentes ventilations</t>
  </si>
  <si>
    <t>Début : Saisie de la CER dans le système</t>
  </si>
  <si>
    <t>Fin : Saisie de la CER dans l'ERP Baan</t>
  </si>
  <si>
    <t>Section</t>
  </si>
  <si>
    <t>Nom du champ</t>
  </si>
  <si>
    <t>Oblig.</t>
  </si>
  <si>
    <t>Saisie</t>
  </si>
  <si>
    <t>Commentaires</t>
  </si>
  <si>
    <t>Saisie automatique</t>
  </si>
  <si>
    <t>Numéro CER</t>
  </si>
  <si>
    <t>Nombre</t>
  </si>
  <si>
    <t>Automatique</t>
  </si>
  <si>
    <t>Incrémentation automatique commençant à un certain n°</t>
  </si>
  <si>
    <t>Date saisie CER</t>
  </si>
  <si>
    <t>Date automatique de saisie utilisateur</t>
  </si>
  <si>
    <t>Description</t>
  </si>
  <si>
    <t>Nom du projet</t>
  </si>
  <si>
    <t>Champ libre</t>
  </si>
  <si>
    <t>Description de l'investissement</t>
  </si>
  <si>
    <t>Justification de l'investissement</t>
  </si>
  <si>
    <t>Libellé FASSET</t>
  </si>
  <si>
    <t>Texte 
(limité à 60 caractères)</t>
  </si>
  <si>
    <t>Le mettre en évidence car champ important
Mettre une limitation à 60 caractères en raison de FASSET</t>
  </si>
  <si>
    <t>Rattachement autres immobilisations</t>
  </si>
  <si>
    <t>Rattachement immo existante</t>
  </si>
  <si>
    <t>Oui / Non</t>
  </si>
  <si>
    <t>Case à cocher</t>
  </si>
  <si>
    <t>Si la case est cocher à Oui les 3 lignes de détail apparaissent</t>
  </si>
  <si>
    <t>Remplacement immo existante</t>
  </si>
  <si>
    <t>Libellé immo rattachement</t>
  </si>
  <si>
    <t>A ne renseigner que si la case à cocher est sélectionnée</t>
  </si>
  <si>
    <t>N° fiche Fasset</t>
  </si>
  <si>
    <t>Alpha-num</t>
  </si>
  <si>
    <t>N° CER référence</t>
  </si>
  <si>
    <t>Pièces jointes</t>
  </si>
  <si>
    <t>Fichier</t>
  </si>
  <si>
    <t>Pick-up</t>
  </si>
  <si>
    <t>L'utilisateur devra mettre un nom explicite à ses fichiers</t>
  </si>
  <si>
    <t>Fournisseur</t>
  </si>
  <si>
    <t>Fournisseur(s)</t>
  </si>
  <si>
    <t>L'utilisateur pourra mettre le nom de plusieurs fournisseurs</t>
  </si>
  <si>
    <t>Table de détail</t>
  </si>
  <si>
    <t>Quantité</t>
  </si>
  <si>
    <t>Liste déroulante</t>
  </si>
  <si>
    <t>Même fonctionnement que liste détail DA</t>
  </si>
  <si>
    <t>Type / Unité</t>
  </si>
  <si>
    <t>Désignation</t>
  </si>
  <si>
    <t>Prix</t>
  </si>
  <si>
    <t>Num / Compt</t>
  </si>
  <si>
    <t>Champ formaté</t>
  </si>
  <si>
    <t>Durée de vie prévisionnelle</t>
  </si>
  <si>
    <t>Des renseignements autres que chiffré peuvent être saisis</t>
  </si>
  <si>
    <t>Total ligne CER</t>
  </si>
  <si>
    <t>Champ calculé automatiquement</t>
  </si>
  <si>
    <t>Complément table de détail</t>
  </si>
  <si>
    <t>Montant</t>
  </si>
  <si>
    <t>Devise</t>
  </si>
  <si>
    <t>Même liste que pour les DA</t>
  </si>
  <si>
    <t>Date de livraison prévue</t>
  </si>
  <si>
    <t>Date / Texte</t>
  </si>
  <si>
    <t>Du texte complémentaire doit pouvoir être saisi</t>
  </si>
  <si>
    <t>Adresse de livraison</t>
  </si>
  <si>
    <t>Budget</t>
  </si>
  <si>
    <t>Inclus au budget</t>
  </si>
  <si>
    <t>Code budget</t>
  </si>
  <si>
    <t>Section analytique</t>
  </si>
  <si>
    <t>Même liste déroulante qu'imputation analytique DA</t>
  </si>
  <si>
    <t>Emplacement géographique</t>
  </si>
  <si>
    <t>Accord Délégation CER</t>
  </si>
  <si>
    <t>Pick-Up</t>
  </si>
  <si>
    <t>N'apparaît que si le montant est supérieur à 50 K€</t>
  </si>
  <si>
    <t>Implémentées dans une version future</t>
  </si>
  <si>
    <t>Echéancier de paiement</t>
  </si>
  <si>
    <t>1er paiement Date</t>
  </si>
  <si>
    <t>Du texte peut être saisi en plus de la date</t>
  </si>
  <si>
    <t>1er paiement %</t>
  </si>
  <si>
    <t>Numérique %</t>
  </si>
  <si>
    <t>Champ %</t>
  </si>
  <si>
    <t>% du paiement selon le montant global à payer</t>
  </si>
  <si>
    <t>1er paiement Montant</t>
  </si>
  <si>
    <t>Calculé automatiquement selon le montant global</t>
  </si>
  <si>
    <t>2ème paiement Date</t>
  </si>
  <si>
    <t>2ème paiement %</t>
  </si>
  <si>
    <t>2ème paiement Montant</t>
  </si>
  <si>
    <t>3ième paiement Date</t>
  </si>
  <si>
    <t>3ième paiement %</t>
  </si>
  <si>
    <t>3ième paiement Montant</t>
  </si>
  <si>
    <t>4ième paiement Date</t>
  </si>
  <si>
    <t>4ième paiement %</t>
  </si>
  <si>
    <t>4ième paiement Montant</t>
  </si>
  <si>
    <t>5ième paiement Date</t>
  </si>
  <si>
    <t>5ième paiement %</t>
  </si>
  <si>
    <t>5ième paiement Montant</t>
  </si>
  <si>
    <t>6ième paiement Date</t>
  </si>
  <si>
    <t>6ième paiement %</t>
  </si>
  <si>
    <t>6ième paiement Montant</t>
  </si>
  <si>
    <t>7ième paiement Date</t>
  </si>
  <si>
    <t>7ième paiement %</t>
  </si>
  <si>
    <t>7ième paiement Montant</t>
  </si>
  <si>
    <t>8ième paiement Date</t>
  </si>
  <si>
    <t>8ième paiement %</t>
  </si>
  <si>
    <t>8ième paiement Montant</t>
  </si>
  <si>
    <t>9ième paiement Date</t>
  </si>
  <si>
    <t>9ième paiement %</t>
  </si>
  <si>
    <t>9ième paiement Montant</t>
  </si>
  <si>
    <t>10ième paiement Date</t>
  </si>
  <si>
    <t>10ième paiement %</t>
  </si>
  <si>
    <t>10ième paiement Montant</t>
  </si>
  <si>
    <t>Solde Date</t>
  </si>
  <si>
    <t>Solde %</t>
  </si>
  <si>
    <t>Le champ est calculé automatiquement à partir du total des autres champs % renseignés dans la partie échéancier</t>
  </si>
  <si>
    <t>Solde montant</t>
  </si>
  <si>
    <t>Calculé automatiquement à partir du montant global</t>
  </si>
  <si>
    <t>Paiement</t>
  </si>
  <si>
    <t>Caution bancaire</t>
  </si>
  <si>
    <t>Champ renseigné à Non par défaut</t>
  </si>
  <si>
    <t>Chaîne approbation</t>
  </si>
  <si>
    <t>Initiateur</t>
  </si>
  <si>
    <t>Texte / Nom</t>
  </si>
  <si>
    <t>Champ de type Nom Active Directory</t>
  </si>
  <si>
    <t>Pour le service Maintenance, l'initiateur sera le N+1 du créateur - La notification sera alors envoyée au créateur et aussi à l'initiateur</t>
  </si>
  <si>
    <t>Champ verrouillé</t>
  </si>
  <si>
    <t>Saisi automatiquement par le système</t>
  </si>
  <si>
    <t>Directeur de service</t>
  </si>
  <si>
    <t>Dispatching Achats / Gestionnaire</t>
  </si>
  <si>
    <t>Champ Nom</t>
  </si>
  <si>
    <t>L'acheteur est désigné par l'assistante Achats</t>
  </si>
  <si>
    <t>Signale que la négociation est finie</t>
  </si>
  <si>
    <t>Responsable Achats</t>
  </si>
  <si>
    <t>Valide que la négociation est faite</t>
  </si>
  <si>
    <t>Directeur Supply Chain</t>
  </si>
  <si>
    <t>Service comptabilité</t>
  </si>
  <si>
    <t>Equipe Comptable / Email = compta@cer à créer</t>
  </si>
  <si>
    <t>Directeur Financier</t>
  </si>
  <si>
    <t>Directeur Général Délégué (si &gt; 15 K€)</t>
  </si>
  <si>
    <t>CER finalisé --&gt; Envoi email à DemandeAchats avec l'acheteur en copie</t>
  </si>
  <si>
    <t>Saisie dans Baan</t>
  </si>
  <si>
    <t>Fin du périmètre du workflow CER</t>
  </si>
  <si>
    <t>Pièces jointes détaillées</t>
  </si>
  <si>
    <t>Cahier des charges</t>
  </si>
  <si>
    <t>Devis retenu</t>
  </si>
  <si>
    <t>Autres devis</t>
  </si>
  <si>
    <t>Etape non implémentée</t>
  </si>
  <si>
    <t>5. CER en attente de validation de la direction Achats</t>
  </si>
  <si>
    <t>7. CER en attente de validation du directeur financier</t>
  </si>
  <si>
    <t>8. CER en attente de validation du directeur général délégué</t>
  </si>
  <si>
    <t>9. CER définitivement validée</t>
  </si>
  <si>
    <t>4. CER en attente de validation Acheteur</t>
  </si>
  <si>
    <t>3. CER en attente de dispatching Achat</t>
  </si>
  <si>
    <t>6. CER en attente de validation du service Comptable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</si>
</sst>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€&quot;_-;\-* #,##0.00\ &quot;€&quot;_-;_-* &quot;-&quot;??\ &quot;€&quot;_-;_-@_-"/>
    <numFmt numFmtId="164" formatCode="\ #,##0.00&quot; € &quot;;\-#,##0.00&quot; € &quot;;&quot; -&quot;#&quot; € &quot;;@\ "/>
  </numFmts>
  <fonts count="2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i/>
      <sz val="10"/>
      <name val="Arial"/>
      <family val="2"/>
    </font>
    <font>
      <b/>
      <u/>
      <sz val="10"/>
      <name val="Arial"/>
      <family val="2"/>
    </font>
    <font>
      <sz val="10"/>
      <name val="SimSun"/>
      <family val="2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i/>
      <sz val="11"/>
      <color theme="3" tint="-0.499984740745262"/>
      <name val="Calibri"/>
      <family val="2"/>
      <scheme val="minor"/>
    </font>
    <font>
      <i/>
      <sz val="11"/>
      <color theme="3" tint="-0.499984740745262"/>
      <name val="Calibri"/>
      <family val="2"/>
    </font>
    <font>
      <sz val="10"/>
      <color theme="1"/>
      <name val="Calibri"/>
      <family val="2"/>
      <scheme val="minor"/>
    </font>
    <font>
      <b/>
      <u/>
      <sz val="11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gradientFill degree="135">
        <stop position="0">
          <color theme="0"/>
        </stop>
        <stop position="1">
          <color theme="5" tint="-0.25098422193060094"/>
        </stop>
      </gradient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gradientFill>
        <stop position="0">
          <color theme="0"/>
        </stop>
        <stop position="1">
          <color theme="4"/>
        </stop>
      </gradientFill>
    </fill>
    <fill>
      <gradientFill>
        <stop position="0">
          <color theme="4"/>
        </stop>
        <stop position="1">
          <color theme="3" tint="-0.49803155613879818"/>
        </stop>
      </gradient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-0.499984740745262"/>
        <bgColor indexed="64"/>
      </patternFill>
    </fill>
    <fill>
      <gradientFill>
        <stop position="0">
          <color theme="3" tint="0.59999389629810485"/>
        </stop>
        <stop position="1">
          <color theme="3" tint="-0.49803155613879818"/>
        </stop>
      </gradientFill>
    </fill>
    <fill>
      <gradientFill>
        <stop position="0">
          <color theme="5" tint="0.80001220740379042"/>
        </stop>
        <stop position="1">
          <color theme="5"/>
        </stop>
      </gradientFill>
    </fill>
    <fill>
      <patternFill patternType="solid">
        <fgColor rgb="FFFFFF99"/>
        <bgColor indexed="64"/>
      </patternFill>
    </fill>
    <fill>
      <patternFill patternType="solid">
        <fgColor rgb="FFFFFF66"/>
        <bgColor indexed="64"/>
      </patternFill>
    </fill>
    <fill>
      <gradientFill degree="90">
        <stop position="0">
          <color rgb="FFFFFF99"/>
        </stop>
        <stop position="1">
          <color rgb="FFFFFF66"/>
        </stop>
      </gradient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59999389629810485"/>
        <b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61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ck">
        <color theme="5" tint="-0.24994659260841701"/>
      </left>
      <right/>
      <top style="thick">
        <color theme="5" tint="-0.24994659260841701"/>
      </top>
      <bottom style="thin">
        <color auto="1"/>
      </bottom>
      <diagonal/>
    </border>
    <border>
      <left/>
      <right/>
      <top style="thick">
        <color theme="5" tint="-0.24994659260841701"/>
      </top>
      <bottom style="thin">
        <color auto="1"/>
      </bottom>
      <diagonal/>
    </border>
    <border>
      <left/>
      <right style="thick">
        <color theme="5" tint="-0.24994659260841701"/>
      </right>
      <top style="thick">
        <color theme="5" tint="-0.24994659260841701"/>
      </top>
      <bottom style="thin">
        <color auto="1"/>
      </bottom>
      <diagonal/>
    </border>
    <border>
      <left style="thick">
        <color theme="5" tint="-0.24994659260841701"/>
      </left>
      <right/>
      <top/>
      <bottom/>
      <diagonal/>
    </border>
    <border>
      <left/>
      <right style="thick">
        <color theme="5" tint="-0.24994659260841701"/>
      </right>
      <top/>
      <bottom/>
      <diagonal/>
    </border>
    <border>
      <left style="thick">
        <color theme="5" tint="-0.24994659260841701"/>
      </left>
      <right/>
      <top/>
      <bottom style="thick">
        <color theme="5" tint="-0.24994659260841701"/>
      </bottom>
      <diagonal/>
    </border>
    <border>
      <left/>
      <right/>
      <top/>
      <bottom style="thick">
        <color theme="5" tint="-0.24994659260841701"/>
      </bottom>
      <diagonal/>
    </border>
    <border>
      <left/>
      <right style="thick">
        <color theme="5" tint="-0.24994659260841701"/>
      </right>
      <top/>
      <bottom style="thick">
        <color theme="5" tint="-0.24994659260841701"/>
      </bottom>
      <diagonal/>
    </border>
    <border>
      <left/>
      <right/>
      <top style="double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double">
        <color auto="1"/>
      </top>
      <bottom/>
      <diagonal/>
    </border>
    <border>
      <left style="thick">
        <color theme="4" tint="-0.499984740745262"/>
      </left>
      <right/>
      <top style="thick">
        <color theme="4" tint="-0.499984740745262"/>
      </top>
      <bottom/>
      <diagonal/>
    </border>
    <border>
      <left/>
      <right/>
      <top style="thick">
        <color theme="4" tint="-0.499984740745262"/>
      </top>
      <bottom/>
      <diagonal/>
    </border>
    <border>
      <left/>
      <right style="thick">
        <color theme="4" tint="-0.499984740745262"/>
      </right>
      <top style="thick">
        <color theme="4" tint="-0.499984740745262"/>
      </top>
      <bottom/>
      <diagonal/>
    </border>
    <border>
      <left style="thick">
        <color theme="4" tint="-0.499984740745262"/>
      </left>
      <right/>
      <top/>
      <bottom/>
      <diagonal/>
    </border>
    <border>
      <left/>
      <right style="thick">
        <color theme="4" tint="-0.499984740745262"/>
      </right>
      <top/>
      <bottom/>
      <diagonal/>
    </border>
    <border>
      <left style="thick">
        <color theme="4" tint="-0.499984740745262"/>
      </left>
      <right/>
      <top/>
      <bottom style="thick">
        <color theme="4" tint="-0.499984740745262"/>
      </bottom>
      <diagonal/>
    </border>
    <border>
      <left/>
      <right/>
      <top/>
      <bottom style="thick">
        <color theme="4" tint="-0.499984740745262"/>
      </bottom>
      <diagonal/>
    </border>
    <border>
      <left/>
      <right style="thick">
        <color theme="4" tint="-0.499984740745262"/>
      </right>
      <top/>
      <bottom style="thick">
        <color theme="4" tint="-0.499984740745262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hair">
        <color auto="1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</borders>
  <cellStyleXfs count="4">
    <xf numFmtId="0" fontId="0" fillId="0" borderId="0"/>
    <xf numFmtId="0" fontId="5" fillId="0" borderId="0"/>
    <xf numFmtId="164" fontId="10" fillId="0" borderId="0" applyFill="0" applyBorder="0" applyAlignment="0" applyProtection="0"/>
    <xf numFmtId="44" fontId="19" fillId="0" borderId="0" applyFont="0" applyFill="0" applyBorder="0" applyAlignment="0" applyProtection="0"/>
  </cellStyleXfs>
  <cellXfs count="228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 applyAlignment="1">
      <alignment horizontal="center" vertical="center"/>
    </xf>
    <xf numFmtId="0" fontId="6" fillId="0" borderId="0" xfId="1" applyFont="1" applyAlignment="1">
      <alignment horizontal="center"/>
    </xf>
    <xf numFmtId="0" fontId="5" fillId="0" borderId="0" xfId="1"/>
    <xf numFmtId="0" fontId="6" fillId="0" borderId="0" xfId="1" applyFont="1" applyBorder="1" applyAlignment="1">
      <alignment horizontal="center"/>
    </xf>
    <xf numFmtId="0" fontId="5" fillId="0" borderId="7" xfId="1" applyBorder="1"/>
    <xf numFmtId="0" fontId="5" fillId="0" borderId="8" xfId="1" applyBorder="1"/>
    <xf numFmtId="0" fontId="5" fillId="0" borderId="9" xfId="1" applyBorder="1"/>
    <xf numFmtId="0" fontId="5" fillId="0" borderId="10" xfId="1" applyBorder="1"/>
    <xf numFmtId="0" fontId="5" fillId="0" borderId="0" xfId="1" applyBorder="1"/>
    <xf numFmtId="0" fontId="5" fillId="0" borderId="11" xfId="1" applyBorder="1"/>
    <xf numFmtId="0" fontId="8" fillId="0" borderId="0" xfId="1" applyFont="1"/>
    <xf numFmtId="0" fontId="5" fillId="0" borderId="12" xfId="1" applyBorder="1"/>
    <xf numFmtId="0" fontId="5" fillId="0" borderId="13" xfId="1" applyBorder="1"/>
    <xf numFmtId="0" fontId="5" fillId="0" borderId="14" xfId="1" applyBorder="1"/>
    <xf numFmtId="0" fontId="5" fillId="0" borderId="15" xfId="1" applyBorder="1"/>
    <xf numFmtId="0" fontId="5" fillId="0" borderId="16" xfId="1" applyBorder="1"/>
    <xf numFmtId="0" fontId="0" fillId="0" borderId="18" xfId="0" applyBorder="1"/>
    <xf numFmtId="0" fontId="0" fillId="0" borderId="17" xfId="0" applyBorder="1"/>
    <xf numFmtId="0" fontId="0" fillId="0" borderId="20" xfId="0" applyBorder="1"/>
    <xf numFmtId="0" fontId="0" fillId="0" borderId="19" xfId="0" applyBorder="1"/>
    <xf numFmtId="0" fontId="0" fillId="0" borderId="22" xfId="0" applyBorder="1"/>
    <xf numFmtId="0" fontId="0" fillId="0" borderId="21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2" fillId="13" borderId="0" xfId="0" applyFont="1" applyFill="1" applyBorder="1" applyAlignment="1">
      <alignment horizontal="center"/>
    </xf>
    <xf numFmtId="0" fontId="2" fillId="14" borderId="0" xfId="0" applyFont="1" applyFill="1" applyBorder="1" applyAlignment="1">
      <alignment horizontal="center"/>
    </xf>
    <xf numFmtId="0" fontId="0" fillId="0" borderId="31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" xfId="0" applyBorder="1"/>
    <xf numFmtId="0" fontId="0" fillId="0" borderId="37" xfId="0" applyBorder="1"/>
    <xf numFmtId="0" fontId="0" fillId="0" borderId="38" xfId="0" applyBorder="1"/>
    <xf numFmtId="0" fontId="13" fillId="0" borderId="34" xfId="0" applyFont="1" applyBorder="1" applyAlignment="1">
      <alignment horizontal="left" indent="1"/>
    </xf>
    <xf numFmtId="0" fontId="0" fillId="0" borderId="42" xfId="0" applyBorder="1"/>
    <xf numFmtId="0" fontId="0" fillId="0" borderId="43" xfId="0" applyBorder="1"/>
    <xf numFmtId="0" fontId="2" fillId="0" borderId="42" xfId="0" applyFont="1" applyBorder="1" applyAlignment="1">
      <alignment vertical="center"/>
    </xf>
    <xf numFmtId="0" fontId="2" fillId="0" borderId="43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14" fillId="8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17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15" fillId="0" borderId="0" xfId="0" applyFont="1" applyBorder="1" applyAlignment="1">
      <alignment wrapText="1"/>
    </xf>
    <xf numFmtId="0" fontId="0" fillId="0" borderId="44" xfId="0" applyBorder="1"/>
    <xf numFmtId="0" fontId="0" fillId="0" borderId="45" xfId="0" applyBorder="1" applyAlignment="1">
      <alignment wrapText="1"/>
    </xf>
    <xf numFmtId="0" fontId="0" fillId="0" borderId="45" xfId="0" applyBorder="1"/>
    <xf numFmtId="0" fontId="0" fillId="0" borderId="46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18" borderId="0" xfId="0" applyFill="1"/>
    <xf numFmtId="0" fontId="2" fillId="24" borderId="0" xfId="0" applyFont="1" applyFill="1" applyAlignment="1"/>
    <xf numFmtId="0" fontId="2" fillId="0" borderId="0" xfId="0" applyFont="1"/>
    <xf numFmtId="0" fontId="0" fillId="25" borderId="0" xfId="0" applyFill="1"/>
    <xf numFmtId="0" fontId="2" fillId="24" borderId="0" xfId="0" applyFont="1" applyFill="1" applyAlignment="1">
      <alignment horizontal="left" indent="2"/>
    </xf>
    <xf numFmtId="0" fontId="0" fillId="26" borderId="0" xfId="0" applyFill="1"/>
    <xf numFmtId="0" fontId="1" fillId="23" borderId="0" xfId="0" applyFont="1" applyFill="1" applyAlignment="1">
      <alignment horizontal="center" vertical="top"/>
    </xf>
    <xf numFmtId="0" fontId="1" fillId="23" borderId="0" xfId="0" applyFont="1" applyFill="1" applyAlignment="1">
      <alignment vertical="top"/>
    </xf>
    <xf numFmtId="0" fontId="2" fillId="25" borderId="0" xfId="0" applyFont="1" applyFill="1"/>
    <xf numFmtId="0" fontId="17" fillId="25" borderId="0" xfId="0" quotePrefix="1" applyFont="1" applyFill="1" applyAlignment="1">
      <alignment horizontal="left" indent="2"/>
    </xf>
    <xf numFmtId="0" fontId="18" fillId="25" borderId="0" xfId="0" applyFont="1" applyFill="1"/>
    <xf numFmtId="0" fontId="2" fillId="26" borderId="0" xfId="0" applyFont="1" applyFill="1"/>
    <xf numFmtId="0" fontId="17" fillId="26" borderId="0" xfId="0" quotePrefix="1" applyFont="1" applyFill="1" applyAlignment="1">
      <alignment horizontal="left" indent="2"/>
    </xf>
    <xf numFmtId="0" fontId="18" fillId="26" borderId="0" xfId="0" applyFont="1" applyFill="1"/>
    <xf numFmtId="0" fontId="0" fillId="18" borderId="0" xfId="0" applyFill="1" applyBorder="1"/>
    <xf numFmtId="0" fontId="0" fillId="0" borderId="5" xfId="0" applyBorder="1" applyAlignment="1">
      <alignment horizontal="left" vertical="top" wrapText="1" indent="1"/>
    </xf>
    <xf numFmtId="0" fontId="0" fillId="0" borderId="49" xfId="0" applyBorder="1"/>
    <xf numFmtId="0" fontId="0" fillId="0" borderId="5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47" xfId="0" applyBorder="1"/>
    <xf numFmtId="0" fontId="3" fillId="0" borderId="0" xfId="0" applyFont="1" applyBorder="1" applyAlignment="1"/>
    <xf numFmtId="0" fontId="3" fillId="0" borderId="2" xfId="0" applyFont="1" applyBorder="1" applyAlignment="1"/>
    <xf numFmtId="0" fontId="22" fillId="0" borderId="34" xfId="0" applyFont="1" applyBorder="1" applyAlignment="1">
      <alignment horizontal="left" indent="1"/>
    </xf>
    <xf numFmtId="0" fontId="0" fillId="0" borderId="32" xfId="0" applyBorder="1"/>
    <xf numFmtId="0" fontId="0" fillId="0" borderId="1" xfId="0" applyBorder="1"/>
    <xf numFmtId="0" fontId="0" fillId="0" borderId="33" xfId="0" applyBorder="1"/>
    <xf numFmtId="0" fontId="23" fillId="0" borderId="0" xfId="0" applyFont="1" applyBorder="1"/>
    <xf numFmtId="0" fontId="0" fillId="9" borderId="0" xfId="0" applyFill="1" applyBorder="1"/>
    <xf numFmtId="0" fontId="0" fillId="10" borderId="0" xfId="0" applyFill="1" applyBorder="1"/>
    <xf numFmtId="0" fontId="0" fillId="11" borderId="0" xfId="0" applyFill="1" applyBorder="1"/>
    <xf numFmtId="0" fontId="0" fillId="6" borderId="0" xfId="0" applyFill="1" applyBorder="1"/>
    <xf numFmtId="0" fontId="0" fillId="0" borderId="0" xfId="0" applyBorder="1" applyAlignment="1">
      <alignment horizontal="left" vertical="top" wrapText="1" indent="1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 indent="1"/>
    </xf>
    <xf numFmtId="0" fontId="0" fillId="0" borderId="5" xfId="0" applyBorder="1" applyAlignment="1">
      <alignment horizontal="center" vertical="center"/>
    </xf>
    <xf numFmtId="0" fontId="2" fillId="0" borderId="22" xfId="0" applyFont="1" applyBorder="1"/>
    <xf numFmtId="0" fontId="9" fillId="0" borderId="0" xfId="1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Border="1" applyAlignment="1">
      <alignment vertical="top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5" fillId="0" borderId="0" xfId="0" applyFont="1" applyBorder="1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indent="2"/>
    </xf>
    <xf numFmtId="2" fontId="0" fillId="0" borderId="0" xfId="0" applyNumberFormat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14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44" fontId="0" fillId="0" borderId="5" xfId="3" applyFont="1" applyBorder="1" applyAlignment="1">
      <alignment horizontal="center" vertical="center" wrapText="1"/>
    </xf>
    <xf numFmtId="0" fontId="25" fillId="21" borderId="5" xfId="0" applyFont="1" applyFill="1" applyBorder="1" applyAlignment="1">
      <alignment horizontal="left" indent="2"/>
    </xf>
    <xf numFmtId="2" fontId="2" fillId="21" borderId="5" xfId="0" applyNumberFormat="1" applyFont="1" applyFill="1" applyBorder="1" applyAlignment="1">
      <alignment horizontal="center" vertical="center" wrapText="1"/>
    </xf>
    <xf numFmtId="0" fontId="2" fillId="21" borderId="5" xfId="0" applyFont="1" applyFill="1" applyBorder="1"/>
    <xf numFmtId="0" fontId="2" fillId="21" borderId="5" xfId="0" applyFont="1" applyFill="1" applyBorder="1" applyAlignment="1">
      <alignment horizontal="center" vertical="center" wrapText="1"/>
    </xf>
    <xf numFmtId="44" fontId="2" fillId="21" borderId="5" xfId="3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 indent="2"/>
    </xf>
    <xf numFmtId="0" fontId="1" fillId="34" borderId="0" xfId="0" applyFont="1" applyFill="1" applyAlignment="1">
      <alignment horizontal="left" indent="2"/>
    </xf>
    <xf numFmtId="0" fontId="13" fillId="0" borderId="5" xfId="0" applyFont="1" applyBorder="1" applyAlignment="1">
      <alignment horizontal="center"/>
    </xf>
    <xf numFmtId="2" fontId="26" fillId="0" borderId="5" xfId="0" applyNumberFormat="1" applyFont="1" applyBorder="1" applyAlignment="1">
      <alignment horizontal="center" vertical="center" wrapText="1"/>
    </xf>
    <xf numFmtId="2" fontId="13" fillId="0" borderId="5" xfId="0" applyNumberFormat="1" applyFont="1" applyBorder="1" applyAlignment="1">
      <alignment horizontal="center"/>
    </xf>
    <xf numFmtId="2" fontId="13" fillId="0" borderId="0" xfId="0" applyNumberFormat="1" applyFont="1" applyAlignment="1">
      <alignment horizontal="center"/>
    </xf>
    <xf numFmtId="44" fontId="13" fillId="0" borderId="5" xfId="3" applyFont="1" applyBorder="1" applyAlignment="1">
      <alignment horizontal="center"/>
    </xf>
    <xf numFmtId="44" fontId="13" fillId="0" borderId="0" xfId="3" applyFont="1" applyAlignment="1">
      <alignment horizontal="center"/>
    </xf>
    <xf numFmtId="0" fontId="9" fillId="0" borderId="0" xfId="1" applyFont="1" applyAlignment="1">
      <alignment horizontal="center"/>
    </xf>
    <xf numFmtId="0" fontId="3" fillId="0" borderId="22" xfId="0" applyFont="1" applyBorder="1" applyAlignment="1">
      <alignment horizontal="right"/>
    </xf>
    <xf numFmtId="0" fontId="22" fillId="0" borderId="0" xfId="0" applyFont="1" applyBorder="1" applyAlignment="1">
      <alignment vertical="center"/>
    </xf>
    <xf numFmtId="0" fontId="22" fillId="0" borderId="34" xfId="0" applyFont="1" applyBorder="1" applyAlignment="1">
      <alignment horizontal="left" vertical="center" indent="1"/>
    </xf>
    <xf numFmtId="0" fontId="12" fillId="18" borderId="0" xfId="0" applyFont="1" applyFill="1" applyBorder="1" applyAlignment="1">
      <alignment horizontal="center"/>
    </xf>
    <xf numFmtId="0" fontId="0" fillId="20" borderId="0" xfId="0" applyFill="1" applyBorder="1"/>
    <xf numFmtId="0" fontId="0" fillId="2" borderId="0" xfId="0" applyFill="1" applyBorder="1"/>
    <xf numFmtId="0" fontId="0" fillId="36" borderId="0" xfId="0" applyFill="1" applyBorder="1"/>
    <xf numFmtId="0" fontId="0" fillId="37" borderId="0" xfId="0" applyFill="1" applyBorder="1"/>
    <xf numFmtId="0" fontId="0" fillId="38" borderId="0" xfId="0" applyFill="1" applyBorder="1"/>
    <xf numFmtId="0" fontId="0" fillId="32" borderId="0" xfId="0" applyFill="1" applyBorder="1"/>
    <xf numFmtId="0" fontId="0" fillId="39" borderId="0" xfId="0" applyFill="1" applyBorder="1"/>
    <xf numFmtId="0" fontId="1" fillId="5" borderId="5" xfId="0" applyFont="1" applyFill="1" applyBorder="1" applyAlignment="1">
      <alignment horizontal="center"/>
    </xf>
    <xf numFmtId="0" fontId="2" fillId="40" borderId="5" xfId="0" applyFont="1" applyFill="1" applyBorder="1" applyAlignment="1">
      <alignment horizontal="left" indent="1"/>
    </xf>
    <xf numFmtId="0" fontId="0" fillId="18" borderId="5" xfId="0" applyFont="1" applyFill="1" applyBorder="1" applyAlignment="1">
      <alignment horizontal="center"/>
    </xf>
    <xf numFmtId="0" fontId="1" fillId="39" borderId="5" xfId="0" applyFont="1" applyFill="1" applyBorder="1" applyAlignment="1">
      <alignment horizontal="center"/>
    </xf>
    <xf numFmtId="0" fontId="0" fillId="18" borderId="5" xfId="0" applyFont="1" applyFill="1" applyBorder="1" applyAlignment="1">
      <alignment horizontal="left" indent="1"/>
    </xf>
    <xf numFmtId="0" fontId="0" fillId="20" borderId="5" xfId="0" applyFill="1" applyBorder="1"/>
    <xf numFmtId="0" fontId="0" fillId="36" borderId="5" xfId="0" applyFill="1" applyBorder="1"/>
    <xf numFmtId="0" fontId="0" fillId="37" borderId="5" xfId="0" applyFill="1" applyBorder="1"/>
    <xf numFmtId="0" fontId="0" fillId="28" borderId="5" xfId="0" applyFill="1" applyBorder="1"/>
    <xf numFmtId="0" fontId="0" fillId="30" borderId="5" xfId="0" applyFill="1" applyBorder="1"/>
    <xf numFmtId="0" fontId="0" fillId="17" borderId="5" xfId="0" applyFill="1" applyBorder="1"/>
    <xf numFmtId="0" fontId="2" fillId="14" borderId="5" xfId="0" applyFont="1" applyFill="1" applyBorder="1" applyAlignment="1">
      <alignment horizontal="center"/>
    </xf>
    <xf numFmtId="0" fontId="0" fillId="31" borderId="5" xfId="0" applyFill="1" applyBorder="1"/>
    <xf numFmtId="0" fontId="2" fillId="14" borderId="5" xfId="0" applyFont="1" applyFill="1" applyBorder="1" applyAlignment="1">
      <alignment horizontal="left" indent="1"/>
    </xf>
    <xf numFmtId="0" fontId="0" fillId="7" borderId="0" xfId="0" applyFill="1" applyBorder="1"/>
    <xf numFmtId="0" fontId="0" fillId="2" borderId="5" xfId="0" applyFill="1" applyBorder="1"/>
    <xf numFmtId="0" fontId="0" fillId="0" borderId="0" xfId="0" applyAlignment="1">
      <alignment horizontal="center"/>
    </xf>
    <xf numFmtId="0" fontId="15" fillId="0" borderId="0" xfId="0" applyFont="1" applyFill="1" applyBorder="1" applyAlignment="1">
      <alignment wrapText="1"/>
    </xf>
    <xf numFmtId="0" fontId="0" fillId="0" borderId="0" xfId="0" applyAlignment="1">
      <alignment horizontal="left" vertical="top" wrapText="1" indent="1"/>
    </xf>
    <xf numFmtId="0" fontId="0" fillId="0" borderId="5" xfId="0" applyBorder="1"/>
    <xf numFmtId="0" fontId="0" fillId="21" borderId="5" xfId="0" applyFill="1" applyBorder="1" applyAlignment="1">
      <alignment horizontal="left" vertical="top" wrapText="1" indent="1"/>
    </xf>
    <xf numFmtId="0" fontId="0" fillId="29" borderId="5" xfId="0" applyFill="1" applyBorder="1" applyAlignment="1">
      <alignment horizontal="left" vertical="top" wrapText="1" indent="1"/>
    </xf>
    <xf numFmtId="0" fontId="1" fillId="2" borderId="4" xfId="0" applyFont="1" applyFill="1" applyBorder="1" applyAlignment="1">
      <alignment horizontal="center"/>
    </xf>
    <xf numFmtId="0" fontId="21" fillId="26" borderId="0" xfId="0" applyFont="1" applyFill="1"/>
    <xf numFmtId="0" fontId="11" fillId="2" borderId="52" xfId="0" applyFont="1" applyFill="1" applyBorder="1" applyAlignment="1">
      <alignment horizontal="center" vertical="center" wrapText="1"/>
    </xf>
    <xf numFmtId="0" fontId="11" fillId="2" borderId="52" xfId="0" applyFont="1" applyFill="1" applyBorder="1" applyAlignment="1">
      <alignment horizontal="center"/>
    </xf>
    <xf numFmtId="0" fontId="2" fillId="0" borderId="0" xfId="0" applyFont="1" applyAlignment="1">
      <alignment vertical="center" wrapText="1"/>
    </xf>
    <xf numFmtId="0" fontId="2" fillId="0" borderId="5" xfId="0" applyFont="1" applyBorder="1" applyAlignment="1">
      <alignment horizontal="left" vertical="center" inden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wrapText="1"/>
    </xf>
    <xf numFmtId="0" fontId="2" fillId="20" borderId="48" xfId="0" applyFont="1" applyFill="1" applyBorder="1" applyAlignment="1">
      <alignment horizontal="center" vertical="center" wrapText="1"/>
    </xf>
    <xf numFmtId="0" fontId="2" fillId="20" borderId="5" xfId="0" applyFont="1" applyFill="1" applyBorder="1" applyAlignment="1">
      <alignment horizontal="left" vertical="center" wrapText="1" indent="1"/>
    </xf>
    <xf numFmtId="0" fontId="0" fillId="0" borderId="55" xfId="0" applyFill="1" applyBorder="1" applyAlignment="1">
      <alignment horizontal="left" indent="2"/>
    </xf>
    <xf numFmtId="0" fontId="0" fillId="0" borderId="55" xfId="0" applyBorder="1" applyAlignment="1">
      <alignment horizontal="left" indent="2"/>
    </xf>
    <xf numFmtId="0" fontId="0" fillId="0" borderId="5" xfId="0" applyBorder="1" applyAlignment="1">
      <alignment horizontal="left" vertical="center" indent="2"/>
    </xf>
    <xf numFmtId="0" fontId="0" fillId="0" borderId="56" xfId="0" applyBorder="1"/>
    <xf numFmtId="0" fontId="0" fillId="0" borderId="57" xfId="0" applyBorder="1"/>
    <xf numFmtId="0" fontId="0" fillId="0" borderId="58" xfId="0" applyBorder="1"/>
    <xf numFmtId="0" fontId="0" fillId="0" borderId="59" xfId="0" applyBorder="1"/>
    <xf numFmtId="0" fontId="0" fillId="0" borderId="60" xfId="0" applyBorder="1"/>
    <xf numFmtId="0" fontId="3" fillId="0" borderId="60" xfId="0" applyFont="1" applyBorder="1" applyAlignment="1"/>
    <xf numFmtId="0" fontId="0" fillId="42" borderId="0" xfId="0" applyFill="1" applyBorder="1"/>
    <xf numFmtId="0" fontId="0" fillId="43" borderId="0" xfId="0" applyFill="1" applyBorder="1"/>
    <xf numFmtId="0" fontId="0" fillId="44" borderId="0" xfId="0" applyFill="1" applyBorder="1"/>
    <xf numFmtId="0" fontId="15" fillId="0" borderId="0" xfId="0" applyFont="1" applyBorder="1" applyAlignment="1">
      <alignment horizontal="left" wrapText="1"/>
    </xf>
    <xf numFmtId="0" fontId="16" fillId="0" borderId="0" xfId="0" applyFont="1" applyBorder="1" applyAlignment="1">
      <alignment horizontal="left" wrapText="1"/>
    </xf>
    <xf numFmtId="0" fontId="11" fillId="3" borderId="39" xfId="0" applyFont="1" applyFill="1" applyBorder="1" applyAlignment="1">
      <alignment horizontal="center"/>
    </xf>
    <xf numFmtId="0" fontId="11" fillId="3" borderId="40" xfId="0" applyFont="1" applyFill="1" applyBorder="1" applyAlignment="1">
      <alignment horizontal="center"/>
    </xf>
    <xf numFmtId="0" fontId="11" fillId="3" borderId="41" xfId="0" applyFont="1" applyFill="1" applyBorder="1" applyAlignment="1">
      <alignment horizontal="center"/>
    </xf>
    <xf numFmtId="0" fontId="14" fillId="15" borderId="0" xfId="0" applyFont="1" applyFill="1" applyBorder="1" applyAlignment="1">
      <alignment horizontal="center" vertical="center" wrapText="1"/>
    </xf>
    <xf numFmtId="0" fontId="1" fillId="16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7" fillId="35" borderId="6" xfId="1" applyFont="1" applyFill="1" applyBorder="1" applyAlignment="1">
      <alignment horizontal="center" vertical="center"/>
    </xf>
    <xf numFmtId="0" fontId="9" fillId="0" borderId="0" xfId="1" applyFont="1" applyBorder="1" applyAlignment="1">
      <alignment horizontal="center"/>
    </xf>
    <xf numFmtId="0" fontId="12" fillId="12" borderId="23" xfId="0" applyFont="1" applyFill="1" applyBorder="1" applyAlignment="1">
      <alignment horizontal="center"/>
    </xf>
    <xf numFmtId="0" fontId="12" fillId="12" borderId="24" xfId="0" applyFont="1" applyFill="1" applyBorder="1" applyAlignment="1">
      <alignment horizontal="center"/>
    </xf>
    <xf numFmtId="0" fontId="12" fillId="12" borderId="25" xfId="0" applyFont="1" applyFill="1" applyBorder="1" applyAlignment="1">
      <alignment horizontal="center"/>
    </xf>
    <xf numFmtId="0" fontId="24" fillId="0" borderId="0" xfId="0" applyFont="1" applyBorder="1" applyAlignment="1">
      <alignment horizontal="left" indent="2"/>
    </xf>
    <xf numFmtId="0" fontId="24" fillId="0" borderId="35" xfId="0" applyFont="1" applyBorder="1" applyAlignment="1">
      <alignment horizontal="left" indent="2"/>
    </xf>
    <xf numFmtId="0" fontId="3" fillId="33" borderId="0" xfId="0" applyFont="1" applyFill="1" applyBorder="1" applyAlignment="1">
      <alignment horizontal="center" vertical="center"/>
    </xf>
    <xf numFmtId="0" fontId="11" fillId="2" borderId="32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2" borderId="33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2" fillId="0" borderId="34" xfId="0" applyFont="1" applyBorder="1" applyAlignment="1">
      <alignment horizontal="left" vertical="center" wrapText="1" indent="1"/>
    </xf>
    <xf numFmtId="0" fontId="22" fillId="0" borderId="0" xfId="0" applyFont="1" applyBorder="1" applyAlignment="1">
      <alignment horizontal="left" vertical="center" wrapText="1" indent="1"/>
    </xf>
    <xf numFmtId="0" fontId="12" fillId="2" borderId="0" xfId="0" applyFont="1" applyFill="1" applyBorder="1" applyAlignment="1">
      <alignment horizontal="center"/>
    </xf>
    <xf numFmtId="0" fontId="28" fillId="0" borderId="0" xfId="0" applyFont="1" applyAlignment="1">
      <alignment horizontal="left" indent="2"/>
    </xf>
    <xf numFmtId="0" fontId="12" fillId="2" borderId="0" xfId="0" applyFont="1" applyFill="1" applyAlignment="1">
      <alignment horizontal="center"/>
    </xf>
    <xf numFmtId="0" fontId="4" fillId="41" borderId="48" xfId="0" applyFont="1" applyFill="1" applyBorder="1" applyAlignment="1">
      <alignment horizontal="center"/>
    </xf>
    <xf numFmtId="0" fontId="4" fillId="19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17" borderId="5" xfId="0" applyFont="1" applyFill="1" applyBorder="1" applyAlignment="1">
      <alignment horizontal="center"/>
    </xf>
    <xf numFmtId="0" fontId="2" fillId="0" borderId="5" xfId="0" applyFont="1" applyBorder="1" applyAlignment="1">
      <alignment horizontal="left" vertical="center" indent="2"/>
    </xf>
    <xf numFmtId="0" fontId="27" fillId="0" borderId="51" xfId="0" applyFont="1" applyBorder="1" applyAlignment="1">
      <alignment horizontal="center" vertical="center"/>
    </xf>
    <xf numFmtId="0" fontId="2" fillId="20" borderId="5" xfId="0" applyFont="1" applyFill="1" applyBorder="1" applyAlignment="1">
      <alignment horizontal="center" vertical="center" wrapText="1"/>
    </xf>
    <xf numFmtId="0" fontId="2" fillId="20" borderId="53" xfId="0" applyFont="1" applyFill="1" applyBorder="1" applyAlignment="1">
      <alignment horizontal="center" vertical="center" wrapText="1"/>
    </xf>
    <xf numFmtId="0" fontId="2" fillId="20" borderId="54" xfId="0" applyFont="1" applyFill="1" applyBorder="1" applyAlignment="1">
      <alignment horizontal="center" vertical="center" wrapText="1"/>
    </xf>
    <xf numFmtId="0" fontId="2" fillId="20" borderId="48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/>
    </xf>
    <xf numFmtId="0" fontId="1" fillId="23" borderId="0" xfId="0" applyFont="1" applyFill="1" applyAlignment="1">
      <alignment horizontal="center" textRotation="90"/>
    </xf>
    <xf numFmtId="0" fontId="2" fillId="27" borderId="0" xfId="0" applyFont="1" applyFill="1" applyAlignment="1">
      <alignment horizontal="center" vertical="center" textRotation="90"/>
    </xf>
    <xf numFmtId="0" fontId="18" fillId="25" borderId="0" xfId="0" applyFont="1" applyFill="1" applyAlignment="1">
      <alignment horizontal="left"/>
    </xf>
    <xf numFmtId="0" fontId="11" fillId="22" borderId="0" xfId="0" applyFont="1" applyFill="1" applyAlignment="1">
      <alignment horizontal="center"/>
    </xf>
    <xf numFmtId="0" fontId="1" fillId="23" borderId="0" xfId="0" applyFont="1" applyFill="1" applyAlignment="1">
      <alignment horizontal="center" vertical="top"/>
    </xf>
    <xf numFmtId="0" fontId="3" fillId="26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4">
    <cellStyle name="Euro" xfId="2"/>
    <cellStyle name="Monétaire" xfId="3" builtinId="4"/>
    <cellStyle name="Normal" xfId="0" builtinId="0"/>
    <cellStyle name="Normal 2" xfId="1"/>
  </cellStyles>
  <dxfs count="24">
    <dxf>
      <fill>
        <patternFill>
          <bgColor theme="9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6" tint="0.79998168889431442"/>
        </patternFill>
      </fill>
    </dxf>
  </dxfs>
  <tableStyles count="0" defaultTableStyle="TableStyleMedium2" defaultPivotStyle="PivotStyleLight16"/>
  <colors>
    <mruColors>
      <color rgb="FFA50021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5</xdr:row>
      <xdr:rowOff>95250</xdr:rowOff>
    </xdr:from>
    <xdr:to>
      <xdr:col>4</xdr:col>
      <xdr:colOff>676275</xdr:colOff>
      <xdr:row>5</xdr:row>
      <xdr:rowOff>523875</xdr:rowOff>
    </xdr:to>
    <xdr:sp macro="" textlink="">
      <xdr:nvSpPr>
        <xdr:cNvPr id="2" name="Chevron 1"/>
        <xdr:cNvSpPr/>
      </xdr:nvSpPr>
      <xdr:spPr>
        <a:xfrm>
          <a:off x="2209800" y="1800225"/>
          <a:ext cx="409575" cy="428625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180975</xdr:colOff>
      <xdr:row>5</xdr:row>
      <xdr:rowOff>95250</xdr:rowOff>
    </xdr:from>
    <xdr:to>
      <xdr:col>6</xdr:col>
      <xdr:colOff>590550</xdr:colOff>
      <xdr:row>5</xdr:row>
      <xdr:rowOff>523875</xdr:rowOff>
    </xdr:to>
    <xdr:sp macro="" textlink="">
      <xdr:nvSpPr>
        <xdr:cNvPr id="3" name="Chevron 2"/>
        <xdr:cNvSpPr/>
      </xdr:nvSpPr>
      <xdr:spPr>
        <a:xfrm>
          <a:off x="4181475" y="1800225"/>
          <a:ext cx="409575" cy="428625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161925</xdr:colOff>
      <xdr:row>5</xdr:row>
      <xdr:rowOff>95250</xdr:rowOff>
    </xdr:from>
    <xdr:to>
      <xdr:col>8</xdr:col>
      <xdr:colOff>571500</xdr:colOff>
      <xdr:row>5</xdr:row>
      <xdr:rowOff>523875</xdr:rowOff>
    </xdr:to>
    <xdr:sp macro="" textlink="">
      <xdr:nvSpPr>
        <xdr:cNvPr id="4" name="Chevron 3"/>
        <xdr:cNvSpPr/>
      </xdr:nvSpPr>
      <xdr:spPr>
        <a:xfrm>
          <a:off x="6086475" y="1800225"/>
          <a:ext cx="409575" cy="428625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180975</xdr:colOff>
      <xdr:row>8</xdr:row>
      <xdr:rowOff>0</xdr:rowOff>
    </xdr:from>
    <xdr:to>
      <xdr:col>9</xdr:col>
      <xdr:colOff>647700</xdr:colOff>
      <xdr:row>11</xdr:row>
      <xdr:rowOff>0</xdr:rowOff>
    </xdr:to>
    <xdr:sp macro="" textlink="">
      <xdr:nvSpPr>
        <xdr:cNvPr id="5" name="Flèche droite rayée 4"/>
        <xdr:cNvSpPr/>
      </xdr:nvSpPr>
      <xdr:spPr>
        <a:xfrm>
          <a:off x="1304925" y="2819400"/>
          <a:ext cx="6029325" cy="542925"/>
        </a:xfrm>
        <a:prstGeom prst="stripedRightArrow">
          <a:avLst/>
        </a:prstGeom>
        <a:gradFill flip="none" rotWithShape="1">
          <a:gsLst>
            <a:gs pos="100000">
              <a:schemeClr val="accent1">
                <a:lumMod val="5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13</xdr:row>
      <xdr:rowOff>76200</xdr:rowOff>
    </xdr:from>
    <xdr:to>
      <xdr:col>6</xdr:col>
      <xdr:colOff>695325</xdr:colOff>
      <xdr:row>16</xdr:row>
      <xdr:rowOff>66675</xdr:rowOff>
    </xdr:to>
    <xdr:sp macro="" textlink="" fLocksText="0">
      <xdr:nvSpPr>
        <xdr:cNvPr id="2" name="AutoShape 1"/>
        <xdr:cNvSpPr>
          <a:spLocks noChangeArrowheads="1"/>
        </xdr:cNvSpPr>
      </xdr:nvSpPr>
      <xdr:spPr bwMode="auto">
        <a:xfrm>
          <a:off x="2638425" y="2419350"/>
          <a:ext cx="1447800" cy="476250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solidFill>
          <a:srgbClr val="FFFF99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Renseigner l'acheteur</a:t>
          </a:r>
        </a:p>
      </xdr:txBody>
    </xdr:sp>
    <xdr:clientData/>
  </xdr:twoCellAnchor>
  <xdr:twoCellAnchor>
    <xdr:from>
      <xdr:col>5</xdr:col>
      <xdr:colOff>9525</xdr:colOff>
      <xdr:row>18</xdr:row>
      <xdr:rowOff>152400</xdr:rowOff>
    </xdr:from>
    <xdr:to>
      <xdr:col>6</xdr:col>
      <xdr:colOff>695325</xdr:colOff>
      <xdr:row>21</xdr:row>
      <xdr:rowOff>142875</xdr:rowOff>
    </xdr:to>
    <xdr:sp macro="" textlink="" fLocksText="0">
      <xdr:nvSpPr>
        <xdr:cNvPr id="3" name="AutoShape 3"/>
        <xdr:cNvSpPr>
          <a:spLocks noChangeArrowheads="1"/>
        </xdr:cNvSpPr>
      </xdr:nvSpPr>
      <xdr:spPr bwMode="auto">
        <a:xfrm>
          <a:off x="2638425" y="3305175"/>
          <a:ext cx="1447800" cy="476250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solidFill>
          <a:srgbClr val="FFFF99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Saisir un commentaire</a:t>
          </a:r>
        </a:p>
      </xdr:txBody>
    </xdr:sp>
    <xdr:clientData/>
  </xdr:twoCellAnchor>
  <xdr:twoCellAnchor>
    <xdr:from>
      <xdr:col>5</xdr:col>
      <xdr:colOff>0</xdr:colOff>
      <xdr:row>36</xdr:row>
      <xdr:rowOff>95250</xdr:rowOff>
    </xdr:from>
    <xdr:to>
      <xdr:col>6</xdr:col>
      <xdr:colOff>685800</xdr:colOff>
      <xdr:row>39</xdr:row>
      <xdr:rowOff>95250</xdr:rowOff>
    </xdr:to>
    <xdr:sp macro="" textlink="" fLocksText="0">
      <xdr:nvSpPr>
        <xdr:cNvPr id="4" name="AutoShape 4"/>
        <xdr:cNvSpPr>
          <a:spLocks noChangeArrowheads="1"/>
        </xdr:cNvSpPr>
      </xdr:nvSpPr>
      <xdr:spPr bwMode="auto">
        <a:xfrm>
          <a:off x="2628900" y="6162675"/>
          <a:ext cx="1447800" cy="485775"/>
        </a:xfrm>
        <a:prstGeom prst="wedgeRoundRectCallout">
          <a:avLst>
            <a:gd name="adj1" fmla="val -34870"/>
            <a:gd name="adj2" fmla="val 44000"/>
            <a:gd name="adj3" fmla="val 16667"/>
          </a:avLst>
        </a:prstGeom>
        <a:solidFill>
          <a:srgbClr val="FFFF99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Enregistrer une demande de CER</a:t>
          </a:r>
        </a:p>
      </xdr:txBody>
    </xdr:sp>
    <xdr:clientData/>
  </xdr:twoCellAnchor>
  <xdr:twoCellAnchor>
    <xdr:from>
      <xdr:col>5</xdr:col>
      <xdr:colOff>19050</xdr:colOff>
      <xdr:row>3</xdr:row>
      <xdr:rowOff>123825</xdr:rowOff>
    </xdr:from>
    <xdr:to>
      <xdr:col>6</xdr:col>
      <xdr:colOff>704850</xdr:colOff>
      <xdr:row>7</xdr:row>
      <xdr:rowOff>104775</xdr:rowOff>
    </xdr:to>
    <xdr:sp macro="" textlink="" fLocksText="0">
      <xdr:nvSpPr>
        <xdr:cNvPr id="5" name="AutoShape 5"/>
        <xdr:cNvSpPr>
          <a:spLocks noChangeArrowheads="1"/>
        </xdr:cNvSpPr>
      </xdr:nvSpPr>
      <xdr:spPr bwMode="auto">
        <a:xfrm>
          <a:off x="2647950" y="847725"/>
          <a:ext cx="1447800" cy="628650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solidFill>
          <a:srgbClr val="FFFF99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Valider la demande de CER</a:t>
          </a:r>
        </a:p>
      </xdr:txBody>
    </xdr:sp>
    <xdr:clientData/>
  </xdr:twoCellAnchor>
  <xdr:twoCellAnchor>
    <xdr:from>
      <xdr:col>8</xdr:col>
      <xdr:colOff>342900</xdr:colOff>
      <xdr:row>3</xdr:row>
      <xdr:rowOff>85725</xdr:rowOff>
    </xdr:from>
    <xdr:to>
      <xdr:col>10</xdr:col>
      <xdr:colOff>647700</xdr:colOff>
      <xdr:row>13</xdr:row>
      <xdr:rowOff>85725</xdr:rowOff>
    </xdr:to>
    <xdr:sp macro="" textlink="" fLocksText="0">
      <xdr:nvSpPr>
        <xdr:cNvPr id="6" name="AutoShape 6"/>
        <xdr:cNvSpPr>
          <a:spLocks noChangeArrowheads="1"/>
        </xdr:cNvSpPr>
      </xdr:nvSpPr>
      <xdr:spPr bwMode="auto">
        <a:xfrm>
          <a:off x="5257800" y="809625"/>
          <a:ext cx="1828800" cy="1619250"/>
        </a:xfrm>
        <a:prstGeom prst="wedgeEllipseCallout">
          <a:avLst>
            <a:gd name="adj1" fmla="val -26560"/>
            <a:gd name="adj2" fmla="val 34032"/>
          </a:avLst>
        </a:prstGeom>
        <a:solidFill>
          <a:srgbClr val="FF8080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BIBLIOTHEQUE</a:t>
          </a:r>
        </a:p>
        <a:p>
          <a:pPr algn="ctr" rtl="0">
            <a:defRPr sz="1000"/>
          </a:pPr>
          <a:r>
            <a:rPr lang="fr-F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--------------------------------</a:t>
          </a:r>
        </a:p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DEMANDES </a:t>
          </a:r>
        </a:p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DE CER</a:t>
          </a:r>
        </a:p>
      </xdr:txBody>
    </xdr:sp>
    <xdr:clientData/>
  </xdr:twoCellAnchor>
  <xdr:twoCellAnchor>
    <xdr:from>
      <xdr:col>6</xdr:col>
      <xdr:colOff>742950</xdr:colOff>
      <xdr:row>5</xdr:row>
      <xdr:rowOff>19050</xdr:rowOff>
    </xdr:from>
    <xdr:to>
      <xdr:col>8</xdr:col>
      <xdr:colOff>514350</xdr:colOff>
      <xdr:row>5</xdr:row>
      <xdr:rowOff>28573</xdr:rowOff>
    </xdr:to>
    <xdr:sp macro="" textlink="">
      <xdr:nvSpPr>
        <xdr:cNvPr id="7" name="Line 8"/>
        <xdr:cNvSpPr>
          <a:spLocks noChangeShapeType="1"/>
        </xdr:cNvSpPr>
      </xdr:nvSpPr>
      <xdr:spPr bwMode="auto">
        <a:xfrm flipV="1">
          <a:off x="4133850" y="1066800"/>
          <a:ext cx="1295400" cy="9523"/>
        </a:xfrm>
        <a:prstGeom prst="line">
          <a:avLst/>
        </a:prstGeom>
        <a:noFill/>
        <a:ln w="19080">
          <a:solidFill>
            <a:srgbClr val="000000"/>
          </a:solidFill>
          <a:prstDash val="dash"/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704851</xdr:colOff>
      <xdr:row>11</xdr:row>
      <xdr:rowOff>9523</xdr:rowOff>
    </xdr:from>
    <xdr:to>
      <xdr:col>8</xdr:col>
      <xdr:colOff>400051</xdr:colOff>
      <xdr:row>14</xdr:row>
      <xdr:rowOff>123824</xdr:rowOff>
    </xdr:to>
    <xdr:sp macro="" textlink="">
      <xdr:nvSpPr>
        <xdr:cNvPr id="8" name="Line 9"/>
        <xdr:cNvSpPr>
          <a:spLocks noChangeShapeType="1"/>
        </xdr:cNvSpPr>
      </xdr:nvSpPr>
      <xdr:spPr bwMode="auto">
        <a:xfrm flipV="1">
          <a:off x="4095751" y="2028823"/>
          <a:ext cx="1219200" cy="600076"/>
        </a:xfrm>
        <a:prstGeom prst="line">
          <a:avLst/>
        </a:prstGeom>
        <a:noFill/>
        <a:ln w="19080">
          <a:solidFill>
            <a:srgbClr val="000000"/>
          </a:solidFill>
          <a:prstDash val="dash"/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714375</xdr:colOff>
      <xdr:row>12</xdr:row>
      <xdr:rowOff>38100</xdr:rowOff>
    </xdr:from>
    <xdr:to>
      <xdr:col>8</xdr:col>
      <xdr:colOff>485774</xdr:colOff>
      <xdr:row>20</xdr:row>
      <xdr:rowOff>47624</xdr:rowOff>
    </xdr:to>
    <xdr:sp macro="" textlink="">
      <xdr:nvSpPr>
        <xdr:cNvPr id="9" name="Line 11"/>
        <xdr:cNvSpPr>
          <a:spLocks noChangeShapeType="1"/>
        </xdr:cNvSpPr>
      </xdr:nvSpPr>
      <xdr:spPr bwMode="auto">
        <a:xfrm flipV="1">
          <a:off x="4105275" y="2219325"/>
          <a:ext cx="1295399" cy="1304924"/>
        </a:xfrm>
        <a:prstGeom prst="line">
          <a:avLst/>
        </a:prstGeom>
        <a:noFill/>
        <a:ln w="19080">
          <a:solidFill>
            <a:srgbClr val="000000"/>
          </a:solidFill>
          <a:prstDash val="dash"/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695326</xdr:colOff>
      <xdr:row>13</xdr:row>
      <xdr:rowOff>9524</xdr:rowOff>
    </xdr:from>
    <xdr:to>
      <xdr:col>8</xdr:col>
      <xdr:colOff>676276</xdr:colOff>
      <xdr:row>28</xdr:row>
      <xdr:rowOff>85724</xdr:rowOff>
    </xdr:to>
    <xdr:sp macro="" textlink="">
      <xdr:nvSpPr>
        <xdr:cNvPr id="10" name="Line 13"/>
        <xdr:cNvSpPr>
          <a:spLocks noChangeShapeType="1"/>
        </xdr:cNvSpPr>
      </xdr:nvSpPr>
      <xdr:spPr bwMode="auto">
        <a:xfrm flipV="1">
          <a:off x="4086226" y="2352674"/>
          <a:ext cx="1504950" cy="2505075"/>
        </a:xfrm>
        <a:prstGeom prst="line">
          <a:avLst/>
        </a:prstGeom>
        <a:noFill/>
        <a:ln w="19080">
          <a:solidFill>
            <a:srgbClr val="000000"/>
          </a:solidFill>
          <a:prstDash val="dash"/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485775</xdr:colOff>
      <xdr:row>13</xdr:row>
      <xdr:rowOff>114298</xdr:rowOff>
    </xdr:from>
    <xdr:to>
      <xdr:col>9</xdr:col>
      <xdr:colOff>485775</xdr:colOff>
      <xdr:row>36</xdr:row>
      <xdr:rowOff>104774</xdr:rowOff>
    </xdr:to>
    <xdr:sp macro="" textlink="">
      <xdr:nvSpPr>
        <xdr:cNvPr id="11" name="Line 24"/>
        <xdr:cNvSpPr>
          <a:spLocks noChangeShapeType="1"/>
        </xdr:cNvSpPr>
      </xdr:nvSpPr>
      <xdr:spPr bwMode="auto">
        <a:xfrm flipV="1">
          <a:off x="6162675" y="2457448"/>
          <a:ext cx="0" cy="3714751"/>
        </a:xfrm>
        <a:prstGeom prst="line">
          <a:avLst/>
        </a:prstGeom>
        <a:noFill/>
        <a:ln w="19080">
          <a:solidFill>
            <a:srgbClr val="000000"/>
          </a:solidFill>
          <a:prstDash val="sysDot"/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457200</xdr:colOff>
      <xdr:row>36</xdr:row>
      <xdr:rowOff>85725</xdr:rowOff>
    </xdr:from>
    <xdr:to>
      <xdr:col>10</xdr:col>
      <xdr:colOff>609600</xdr:colOff>
      <xdr:row>39</xdr:row>
      <xdr:rowOff>85725</xdr:rowOff>
    </xdr:to>
    <xdr:sp macro="" textlink="" fLocksText="0">
      <xdr:nvSpPr>
        <xdr:cNvPr id="12" name="AutoShape 26"/>
        <xdr:cNvSpPr>
          <a:spLocks noChangeArrowheads="1"/>
        </xdr:cNvSpPr>
      </xdr:nvSpPr>
      <xdr:spPr bwMode="auto">
        <a:xfrm>
          <a:off x="5372100" y="6153150"/>
          <a:ext cx="1676400" cy="485775"/>
        </a:xfrm>
        <a:prstGeom prst="wedgeEllipseCallout">
          <a:avLst>
            <a:gd name="adj1" fmla="val -24431"/>
            <a:gd name="adj2" fmla="val 28431"/>
          </a:avLst>
        </a:prstGeom>
        <a:solidFill>
          <a:srgbClr val="FF99CC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CREATION</a:t>
          </a:r>
        </a:p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WORKFLOW</a:t>
          </a:r>
        </a:p>
      </xdr:txBody>
    </xdr:sp>
    <xdr:clientData/>
  </xdr:twoCellAnchor>
  <xdr:twoCellAnchor>
    <xdr:from>
      <xdr:col>2</xdr:col>
      <xdr:colOff>0</xdr:colOff>
      <xdr:row>5</xdr:row>
      <xdr:rowOff>28575</xdr:rowOff>
    </xdr:from>
    <xdr:to>
      <xdr:col>5</xdr:col>
      <xdr:colOff>19050</xdr:colOff>
      <xdr:row>5</xdr:row>
      <xdr:rowOff>28575</xdr:rowOff>
    </xdr:to>
    <xdr:sp macro="" textlink="">
      <xdr:nvSpPr>
        <xdr:cNvPr id="13" name="Line 28"/>
        <xdr:cNvSpPr>
          <a:spLocks noChangeShapeType="1"/>
        </xdr:cNvSpPr>
      </xdr:nvSpPr>
      <xdr:spPr bwMode="auto">
        <a:xfrm flipV="1">
          <a:off x="1447800" y="1076325"/>
          <a:ext cx="1200150" cy="0"/>
        </a:xfrm>
        <a:prstGeom prst="line">
          <a:avLst/>
        </a:prstGeom>
        <a:noFill/>
        <a:ln w="19080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876300</xdr:colOff>
      <xdr:row>14</xdr:row>
      <xdr:rowOff>152400</xdr:rowOff>
    </xdr:from>
    <xdr:to>
      <xdr:col>5</xdr:col>
      <xdr:colOff>9525</xdr:colOff>
      <xdr:row>14</xdr:row>
      <xdr:rowOff>152400</xdr:rowOff>
    </xdr:to>
    <xdr:sp macro="" textlink="">
      <xdr:nvSpPr>
        <xdr:cNvPr id="14" name="Line 29"/>
        <xdr:cNvSpPr>
          <a:spLocks noChangeShapeType="1"/>
        </xdr:cNvSpPr>
      </xdr:nvSpPr>
      <xdr:spPr bwMode="auto">
        <a:xfrm flipV="1">
          <a:off x="1343025" y="2657475"/>
          <a:ext cx="1295400" cy="0"/>
        </a:xfrm>
        <a:prstGeom prst="line">
          <a:avLst/>
        </a:prstGeom>
        <a:noFill/>
        <a:ln w="19080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152399</xdr:colOff>
      <xdr:row>20</xdr:row>
      <xdr:rowOff>76199</xdr:rowOff>
    </xdr:from>
    <xdr:to>
      <xdr:col>5</xdr:col>
      <xdr:colOff>9525</xdr:colOff>
      <xdr:row>24</xdr:row>
      <xdr:rowOff>47623</xdr:rowOff>
    </xdr:to>
    <xdr:sp macro="" textlink="">
      <xdr:nvSpPr>
        <xdr:cNvPr id="15" name="Line 30"/>
        <xdr:cNvSpPr>
          <a:spLocks noChangeShapeType="1"/>
        </xdr:cNvSpPr>
      </xdr:nvSpPr>
      <xdr:spPr bwMode="auto">
        <a:xfrm flipV="1">
          <a:off x="1600199" y="3552824"/>
          <a:ext cx="1038226" cy="619124"/>
        </a:xfrm>
        <a:prstGeom prst="line">
          <a:avLst/>
        </a:prstGeom>
        <a:noFill/>
        <a:ln w="19080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152400</xdr:colOff>
      <xdr:row>24</xdr:row>
      <xdr:rowOff>38100</xdr:rowOff>
    </xdr:from>
    <xdr:to>
      <xdr:col>5</xdr:col>
      <xdr:colOff>9525</xdr:colOff>
      <xdr:row>28</xdr:row>
      <xdr:rowOff>104775</xdr:rowOff>
    </xdr:to>
    <xdr:sp macro="" textlink="">
      <xdr:nvSpPr>
        <xdr:cNvPr id="16" name="Line 31"/>
        <xdr:cNvSpPr>
          <a:spLocks noChangeShapeType="1"/>
        </xdr:cNvSpPr>
      </xdr:nvSpPr>
      <xdr:spPr bwMode="auto">
        <a:xfrm>
          <a:off x="1600200" y="4162425"/>
          <a:ext cx="1038225" cy="714375"/>
        </a:xfrm>
        <a:prstGeom prst="line">
          <a:avLst/>
        </a:prstGeom>
        <a:noFill/>
        <a:ln w="19080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695325</xdr:colOff>
      <xdr:row>13</xdr:row>
      <xdr:rowOff>133350</xdr:rowOff>
    </xdr:from>
    <xdr:to>
      <xdr:col>9</xdr:col>
      <xdr:colOff>238126</xdr:colOff>
      <xdr:row>38</xdr:row>
      <xdr:rowOff>9525</xdr:rowOff>
    </xdr:to>
    <xdr:sp macro="" textlink="">
      <xdr:nvSpPr>
        <xdr:cNvPr id="17" name="Line 13"/>
        <xdr:cNvSpPr>
          <a:spLocks noChangeShapeType="1"/>
        </xdr:cNvSpPr>
      </xdr:nvSpPr>
      <xdr:spPr bwMode="auto">
        <a:xfrm flipV="1">
          <a:off x="4086225" y="2476500"/>
          <a:ext cx="1828801" cy="3924300"/>
        </a:xfrm>
        <a:prstGeom prst="line">
          <a:avLst/>
        </a:prstGeom>
        <a:noFill/>
        <a:ln w="19080">
          <a:solidFill>
            <a:srgbClr val="000000"/>
          </a:solidFill>
          <a:prstDash val="dash"/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0</xdr:colOff>
      <xdr:row>38</xdr:row>
      <xdr:rowOff>19050</xdr:rowOff>
    </xdr:from>
    <xdr:to>
      <xdr:col>4</xdr:col>
      <xdr:colOff>428625</xdr:colOff>
      <xdr:row>38</xdr:row>
      <xdr:rowOff>19050</xdr:rowOff>
    </xdr:to>
    <xdr:sp macro="" textlink="">
      <xdr:nvSpPr>
        <xdr:cNvPr id="18" name="Line 31"/>
        <xdr:cNvSpPr>
          <a:spLocks noChangeShapeType="1"/>
        </xdr:cNvSpPr>
      </xdr:nvSpPr>
      <xdr:spPr bwMode="auto">
        <a:xfrm>
          <a:off x="1447800" y="6410325"/>
          <a:ext cx="1171575" cy="0"/>
        </a:xfrm>
        <a:prstGeom prst="line">
          <a:avLst/>
        </a:prstGeom>
        <a:noFill/>
        <a:ln w="19080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695325</xdr:colOff>
      <xdr:row>38</xdr:row>
      <xdr:rowOff>9525</xdr:rowOff>
    </xdr:from>
    <xdr:to>
      <xdr:col>8</xdr:col>
      <xdr:colOff>466725</xdr:colOff>
      <xdr:row>38</xdr:row>
      <xdr:rowOff>9525</xdr:rowOff>
    </xdr:to>
    <xdr:sp macro="" textlink="">
      <xdr:nvSpPr>
        <xdr:cNvPr id="19" name="Line 31"/>
        <xdr:cNvSpPr>
          <a:spLocks noChangeShapeType="1"/>
        </xdr:cNvSpPr>
      </xdr:nvSpPr>
      <xdr:spPr bwMode="auto">
        <a:xfrm>
          <a:off x="4086225" y="6400800"/>
          <a:ext cx="1295400" cy="0"/>
        </a:xfrm>
        <a:prstGeom prst="line">
          <a:avLst/>
        </a:prstGeom>
        <a:noFill/>
        <a:ln w="19080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171450</xdr:colOff>
      <xdr:row>1</xdr:row>
      <xdr:rowOff>238125</xdr:rowOff>
    </xdr:from>
    <xdr:to>
      <xdr:col>1</xdr:col>
      <xdr:colOff>828675</xdr:colOff>
      <xdr:row>8</xdr:row>
      <xdr:rowOff>102534</xdr:rowOff>
    </xdr:to>
    <xdr:pic>
      <xdr:nvPicPr>
        <xdr:cNvPr id="20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" y="476250"/>
          <a:ext cx="657225" cy="115980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152400</xdr:colOff>
      <xdr:row>11</xdr:row>
      <xdr:rowOff>66675</xdr:rowOff>
    </xdr:from>
    <xdr:to>
      <xdr:col>1</xdr:col>
      <xdr:colOff>809625</xdr:colOff>
      <xdr:row>18</xdr:row>
      <xdr:rowOff>93009</xdr:rowOff>
    </xdr:to>
    <xdr:pic>
      <xdr:nvPicPr>
        <xdr:cNvPr id="22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2085975"/>
          <a:ext cx="657225" cy="115980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171450</xdr:colOff>
      <xdr:row>20</xdr:row>
      <xdr:rowOff>114300</xdr:rowOff>
    </xdr:from>
    <xdr:to>
      <xdr:col>1</xdr:col>
      <xdr:colOff>828675</xdr:colOff>
      <xdr:row>27</xdr:row>
      <xdr:rowOff>140634</xdr:rowOff>
    </xdr:to>
    <xdr:pic>
      <xdr:nvPicPr>
        <xdr:cNvPr id="23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" y="3590925"/>
          <a:ext cx="657225" cy="115980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0</xdr:colOff>
      <xdr:row>26</xdr:row>
      <xdr:rowOff>142876</xdr:rowOff>
    </xdr:from>
    <xdr:to>
      <xdr:col>6</xdr:col>
      <xdr:colOff>685800</xdr:colOff>
      <xdr:row>30</xdr:row>
      <xdr:rowOff>28576</xdr:rowOff>
    </xdr:to>
    <xdr:sp macro="" textlink="" fLocksText="0">
      <xdr:nvSpPr>
        <xdr:cNvPr id="24" name="AutoShape 3"/>
        <xdr:cNvSpPr>
          <a:spLocks noChangeArrowheads="1"/>
        </xdr:cNvSpPr>
      </xdr:nvSpPr>
      <xdr:spPr bwMode="auto">
        <a:xfrm>
          <a:off x="2628900" y="4591051"/>
          <a:ext cx="1447800" cy="533400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solidFill>
          <a:srgbClr val="FFFF99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Approuver / Refuser CER</a:t>
          </a:r>
        </a:p>
      </xdr:txBody>
    </xdr:sp>
    <xdr:clientData/>
  </xdr:twoCellAnchor>
  <xdr:twoCellAnchor>
    <xdr:from>
      <xdr:col>1</xdr:col>
      <xdr:colOff>200025</xdr:colOff>
      <xdr:row>31</xdr:row>
      <xdr:rowOff>38100</xdr:rowOff>
    </xdr:from>
    <xdr:to>
      <xdr:col>1</xdr:col>
      <xdr:colOff>857250</xdr:colOff>
      <xdr:row>38</xdr:row>
      <xdr:rowOff>64434</xdr:rowOff>
    </xdr:to>
    <xdr:pic>
      <xdr:nvPicPr>
        <xdr:cNvPr id="25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5295900"/>
          <a:ext cx="657225" cy="115980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3</xdr:row>
      <xdr:rowOff>161925</xdr:rowOff>
    </xdr:from>
    <xdr:to>
      <xdr:col>2</xdr:col>
      <xdr:colOff>1135154</xdr:colOff>
      <xdr:row>11</xdr:row>
      <xdr:rowOff>180975</xdr:rowOff>
    </xdr:to>
    <xdr:pic>
      <xdr:nvPicPr>
        <xdr:cNvPr id="2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828675"/>
          <a:ext cx="877979" cy="1562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</xdr:col>
      <xdr:colOff>685800</xdr:colOff>
      <xdr:row>4</xdr:row>
      <xdr:rowOff>104775</xdr:rowOff>
    </xdr:from>
    <xdr:to>
      <xdr:col>5</xdr:col>
      <xdr:colOff>609600</xdr:colOff>
      <xdr:row>7</xdr:row>
      <xdr:rowOff>9525</xdr:rowOff>
    </xdr:to>
    <xdr:sp macro="" textlink="" fLocksText="0">
      <xdr:nvSpPr>
        <xdr:cNvPr id="3" name="AutoShape 5"/>
        <xdr:cNvSpPr>
          <a:spLocks noChangeArrowheads="1"/>
        </xdr:cNvSpPr>
      </xdr:nvSpPr>
      <xdr:spPr bwMode="auto">
        <a:xfrm>
          <a:off x="2295525" y="962025"/>
          <a:ext cx="1447800" cy="485775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ln>
          <a:headEnd/>
          <a:tailEnd/>
        </a:ln>
        <a:ex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Nouvelle demande CER</a:t>
          </a:r>
        </a:p>
      </xdr:txBody>
    </xdr:sp>
    <xdr:clientData/>
  </xdr:twoCellAnchor>
  <xdr:twoCellAnchor>
    <xdr:from>
      <xdr:col>3</xdr:col>
      <xdr:colOff>676275</xdr:colOff>
      <xdr:row>8</xdr:row>
      <xdr:rowOff>114300</xdr:rowOff>
    </xdr:from>
    <xdr:to>
      <xdr:col>5</xdr:col>
      <xdr:colOff>600075</xdr:colOff>
      <xdr:row>11</xdr:row>
      <xdr:rowOff>19050</xdr:rowOff>
    </xdr:to>
    <xdr:sp macro="" textlink="" fLocksText="0">
      <xdr:nvSpPr>
        <xdr:cNvPr id="4" name="AutoShape 5"/>
        <xdr:cNvSpPr>
          <a:spLocks noChangeArrowheads="1"/>
        </xdr:cNvSpPr>
      </xdr:nvSpPr>
      <xdr:spPr bwMode="auto">
        <a:xfrm>
          <a:off x="2286000" y="1743075"/>
          <a:ext cx="1447800" cy="485775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ln>
          <a:headEnd/>
          <a:tailEnd/>
        </a:ln>
        <a:ex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Liste de mes CER en cours</a:t>
          </a:r>
        </a:p>
      </xdr:txBody>
    </xdr:sp>
    <xdr:clientData/>
  </xdr:twoCellAnchor>
  <xdr:twoCellAnchor>
    <xdr:from>
      <xdr:col>7</xdr:col>
      <xdr:colOff>57150</xdr:colOff>
      <xdr:row>6</xdr:row>
      <xdr:rowOff>161925</xdr:rowOff>
    </xdr:from>
    <xdr:to>
      <xdr:col>9</xdr:col>
      <xdr:colOff>476250</xdr:colOff>
      <xdr:row>9</xdr:row>
      <xdr:rowOff>66675</xdr:rowOff>
    </xdr:to>
    <xdr:sp macro="" textlink="" fLocksText="0">
      <xdr:nvSpPr>
        <xdr:cNvPr id="5" name="AutoShape 5"/>
        <xdr:cNvSpPr>
          <a:spLocks noChangeArrowheads="1"/>
        </xdr:cNvSpPr>
      </xdr:nvSpPr>
      <xdr:spPr bwMode="auto">
        <a:xfrm>
          <a:off x="4714875" y="1409700"/>
          <a:ext cx="1943100" cy="476250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ln>
          <a:headEnd/>
          <a:tailEnd/>
        </a:ln>
        <a:extLst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Version Draft de la CER</a:t>
          </a:r>
        </a:p>
      </xdr:txBody>
    </xdr:sp>
    <xdr:clientData/>
  </xdr:twoCellAnchor>
  <xdr:twoCellAnchor>
    <xdr:from>
      <xdr:col>7</xdr:col>
      <xdr:colOff>352424</xdr:colOff>
      <xdr:row>11</xdr:row>
      <xdr:rowOff>152400</xdr:rowOff>
    </xdr:from>
    <xdr:to>
      <xdr:col>9</xdr:col>
      <xdr:colOff>476249</xdr:colOff>
      <xdr:row>14</xdr:row>
      <xdr:rowOff>57150</xdr:rowOff>
    </xdr:to>
    <xdr:sp macro="" textlink="" fLocksText="0">
      <xdr:nvSpPr>
        <xdr:cNvPr id="6" name="AutoShape 5"/>
        <xdr:cNvSpPr>
          <a:spLocks noChangeArrowheads="1"/>
        </xdr:cNvSpPr>
      </xdr:nvSpPr>
      <xdr:spPr bwMode="auto">
        <a:xfrm>
          <a:off x="5010149" y="2362200"/>
          <a:ext cx="1647825" cy="485775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ln>
          <a:headEnd/>
          <a:tailEnd/>
        </a:ln>
        <a:extLst/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Historique de mes anciennes CER</a:t>
          </a:r>
        </a:p>
      </xdr:txBody>
    </xdr:sp>
    <xdr:clientData/>
  </xdr:twoCellAnchor>
  <xdr:twoCellAnchor>
    <xdr:from>
      <xdr:col>2</xdr:col>
      <xdr:colOff>247650</xdr:colOff>
      <xdr:row>15</xdr:row>
      <xdr:rowOff>152400</xdr:rowOff>
    </xdr:from>
    <xdr:to>
      <xdr:col>2</xdr:col>
      <xdr:colOff>1125629</xdr:colOff>
      <xdr:row>24</xdr:row>
      <xdr:rowOff>0</xdr:rowOff>
    </xdr:to>
    <xdr:pic>
      <xdr:nvPicPr>
        <xdr:cNvPr id="7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3133725"/>
          <a:ext cx="877979" cy="1581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</xdr:col>
      <xdr:colOff>685800</xdr:colOff>
      <xdr:row>16</xdr:row>
      <xdr:rowOff>104775</xdr:rowOff>
    </xdr:from>
    <xdr:to>
      <xdr:col>5</xdr:col>
      <xdr:colOff>609600</xdr:colOff>
      <xdr:row>19</xdr:row>
      <xdr:rowOff>9525</xdr:rowOff>
    </xdr:to>
    <xdr:sp macro="" textlink="" fLocksText="0">
      <xdr:nvSpPr>
        <xdr:cNvPr id="8" name="AutoShape 5"/>
        <xdr:cNvSpPr>
          <a:spLocks noChangeArrowheads="1"/>
        </xdr:cNvSpPr>
      </xdr:nvSpPr>
      <xdr:spPr bwMode="auto">
        <a:xfrm>
          <a:off x="2295525" y="3276600"/>
          <a:ext cx="1447800" cy="485775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ln>
          <a:headEnd/>
          <a:tailEnd/>
        </a:ln>
        <a:extLst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CER à valider</a:t>
          </a:r>
        </a:p>
      </xdr:txBody>
    </xdr:sp>
    <xdr:clientData/>
  </xdr:twoCellAnchor>
  <xdr:twoCellAnchor>
    <xdr:from>
      <xdr:col>3</xdr:col>
      <xdr:colOff>676275</xdr:colOff>
      <xdr:row>20</xdr:row>
      <xdr:rowOff>114300</xdr:rowOff>
    </xdr:from>
    <xdr:to>
      <xdr:col>5</xdr:col>
      <xdr:colOff>600075</xdr:colOff>
      <xdr:row>23</xdr:row>
      <xdr:rowOff>19050</xdr:rowOff>
    </xdr:to>
    <xdr:sp macro="" textlink="" fLocksText="0">
      <xdr:nvSpPr>
        <xdr:cNvPr id="9" name="AutoShape 5"/>
        <xdr:cNvSpPr>
          <a:spLocks noChangeArrowheads="1"/>
        </xdr:cNvSpPr>
      </xdr:nvSpPr>
      <xdr:spPr bwMode="auto">
        <a:xfrm>
          <a:off x="2286000" y="4057650"/>
          <a:ext cx="1447800" cy="485775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ln>
          <a:headEnd/>
          <a:tailEnd/>
        </a:ln>
        <a:extLst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Liste des CER à valider</a:t>
          </a:r>
        </a:p>
      </xdr:txBody>
    </xdr:sp>
    <xdr:clientData/>
  </xdr:twoCellAnchor>
  <xdr:twoCellAnchor>
    <xdr:from>
      <xdr:col>7</xdr:col>
      <xdr:colOff>57150</xdr:colOff>
      <xdr:row>18</xdr:row>
      <xdr:rowOff>161925</xdr:rowOff>
    </xdr:from>
    <xdr:to>
      <xdr:col>9</xdr:col>
      <xdr:colOff>476250</xdr:colOff>
      <xdr:row>21</xdr:row>
      <xdr:rowOff>66675</xdr:rowOff>
    </xdr:to>
    <xdr:sp macro="" textlink="" fLocksText="0">
      <xdr:nvSpPr>
        <xdr:cNvPr id="10" name="AutoShape 5"/>
        <xdr:cNvSpPr>
          <a:spLocks noChangeArrowheads="1"/>
        </xdr:cNvSpPr>
      </xdr:nvSpPr>
      <xdr:spPr bwMode="auto">
        <a:xfrm>
          <a:off x="4714875" y="3724275"/>
          <a:ext cx="1943100" cy="476250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ln>
          <a:headEnd/>
          <a:tailEnd/>
        </a:ln>
        <a:extLst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Page d'approbation / refus + commentaire</a:t>
          </a:r>
        </a:p>
      </xdr:txBody>
    </xdr:sp>
    <xdr:clientData/>
  </xdr:twoCellAnchor>
  <xdr:twoCellAnchor>
    <xdr:from>
      <xdr:col>7</xdr:col>
      <xdr:colOff>352424</xdr:colOff>
      <xdr:row>23</xdr:row>
      <xdr:rowOff>152400</xdr:rowOff>
    </xdr:from>
    <xdr:to>
      <xdr:col>9</xdr:col>
      <xdr:colOff>476249</xdr:colOff>
      <xdr:row>26</xdr:row>
      <xdr:rowOff>57150</xdr:rowOff>
    </xdr:to>
    <xdr:sp macro="" textlink="" fLocksText="0">
      <xdr:nvSpPr>
        <xdr:cNvPr id="11" name="AutoShape 5"/>
        <xdr:cNvSpPr>
          <a:spLocks noChangeArrowheads="1"/>
        </xdr:cNvSpPr>
      </xdr:nvSpPr>
      <xdr:spPr bwMode="auto">
        <a:xfrm>
          <a:off x="5010149" y="4676775"/>
          <a:ext cx="1647825" cy="485775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ln>
          <a:headEnd/>
          <a:tailEnd/>
        </a:ln>
        <a:extLst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Historique - Mes CER approuvées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4</xdr:row>
      <xdr:rowOff>0</xdr:rowOff>
    </xdr:from>
    <xdr:to>
      <xdr:col>3</xdr:col>
      <xdr:colOff>742950</xdr:colOff>
      <xdr:row>6</xdr:row>
      <xdr:rowOff>104775</xdr:rowOff>
    </xdr:to>
    <xdr:sp macro="" textlink="" fLocksText="0">
      <xdr:nvSpPr>
        <xdr:cNvPr id="2" name="AutoShape 5"/>
        <xdr:cNvSpPr>
          <a:spLocks noChangeArrowheads="1"/>
        </xdr:cNvSpPr>
      </xdr:nvSpPr>
      <xdr:spPr bwMode="auto">
        <a:xfrm>
          <a:off x="1466850" y="733425"/>
          <a:ext cx="1447800" cy="495300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ln>
          <a:headEnd/>
          <a:tailEnd/>
        </a:ln>
        <a:ex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Nouvelle demande de CER</a:t>
          </a:r>
        </a:p>
      </xdr:txBody>
    </xdr:sp>
    <xdr:clientData/>
  </xdr:twoCellAnchor>
  <xdr:twoCellAnchor>
    <xdr:from>
      <xdr:col>5</xdr:col>
      <xdr:colOff>342900</xdr:colOff>
      <xdr:row>20</xdr:row>
      <xdr:rowOff>19050</xdr:rowOff>
    </xdr:from>
    <xdr:to>
      <xdr:col>7</xdr:col>
      <xdr:colOff>266700</xdr:colOff>
      <xdr:row>24</xdr:row>
      <xdr:rowOff>95250</xdr:rowOff>
    </xdr:to>
    <xdr:sp macro="" textlink="" fLocksText="0">
      <xdr:nvSpPr>
        <xdr:cNvPr id="3" name="AutoShape 5"/>
        <xdr:cNvSpPr>
          <a:spLocks noChangeArrowheads="1"/>
        </xdr:cNvSpPr>
      </xdr:nvSpPr>
      <xdr:spPr bwMode="auto">
        <a:xfrm>
          <a:off x="4038600" y="3838575"/>
          <a:ext cx="1447800" cy="838200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ln>
          <a:headEnd/>
          <a:tailEnd/>
        </a:ln>
        <a:extLst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Acheteur signale la fin de sa négociation</a:t>
          </a:r>
        </a:p>
        <a:p>
          <a:pPr algn="ctr" rtl="0">
            <a:defRPr sz="1000"/>
          </a:pPr>
          <a:endParaRPr lang="fr-FR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523874</xdr:colOff>
      <xdr:row>7</xdr:row>
      <xdr:rowOff>38100</xdr:rowOff>
    </xdr:from>
    <xdr:to>
      <xdr:col>9</xdr:col>
      <xdr:colOff>704849</xdr:colOff>
      <xdr:row>11</xdr:row>
      <xdr:rowOff>123825</xdr:rowOff>
    </xdr:to>
    <xdr:sp macro="" textlink="" fLocksText="0">
      <xdr:nvSpPr>
        <xdr:cNvPr id="4" name="AutoShape 5"/>
        <xdr:cNvSpPr>
          <a:spLocks noChangeArrowheads="1"/>
        </xdr:cNvSpPr>
      </xdr:nvSpPr>
      <xdr:spPr bwMode="auto">
        <a:xfrm>
          <a:off x="5743574" y="1352550"/>
          <a:ext cx="1704975" cy="847725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ln>
          <a:headEnd/>
          <a:tailEnd/>
        </a:ln>
        <a:ex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square" lIns="20160" tIns="20160" rIns="20160" bIns="20160" anchor="ctr"/>
        <a:lstStyle/>
        <a:p>
          <a:pPr algn="ctr" rtl="0"/>
          <a:r>
            <a:rPr lang="fr-FR" sz="14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Approbation du responsable de service</a:t>
          </a:r>
          <a:endParaRPr lang="fr-FR" sz="1600">
            <a:effectLst/>
          </a:endParaRPr>
        </a:p>
      </xdr:txBody>
    </xdr:sp>
    <xdr:clientData/>
  </xdr:twoCellAnchor>
  <xdr:twoCellAnchor>
    <xdr:from>
      <xdr:col>3</xdr:col>
      <xdr:colOff>142874</xdr:colOff>
      <xdr:row>52</xdr:row>
      <xdr:rowOff>114300</xdr:rowOff>
    </xdr:from>
    <xdr:to>
      <xdr:col>4</xdr:col>
      <xdr:colOff>685799</xdr:colOff>
      <xdr:row>57</xdr:row>
      <xdr:rowOff>0</xdr:rowOff>
    </xdr:to>
    <xdr:sp macro="" textlink="" fLocksText="0">
      <xdr:nvSpPr>
        <xdr:cNvPr id="6" name="AutoShape 5"/>
        <xdr:cNvSpPr>
          <a:spLocks noChangeArrowheads="1"/>
        </xdr:cNvSpPr>
      </xdr:nvSpPr>
      <xdr:spPr bwMode="auto">
        <a:xfrm>
          <a:off x="2314574" y="10144125"/>
          <a:ext cx="1304925" cy="838200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ln>
          <a:headEnd/>
          <a:tailEnd/>
        </a:ln>
        <a:extLst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Confirmation de la bonne réception de la CER</a:t>
          </a:r>
        </a:p>
      </xdr:txBody>
    </xdr:sp>
    <xdr:clientData/>
  </xdr:twoCellAnchor>
  <xdr:twoCellAnchor>
    <xdr:from>
      <xdr:col>5</xdr:col>
      <xdr:colOff>38100</xdr:colOff>
      <xdr:row>3</xdr:row>
      <xdr:rowOff>104776</xdr:rowOff>
    </xdr:from>
    <xdr:to>
      <xdr:col>7</xdr:col>
      <xdr:colOff>9525</xdr:colOff>
      <xdr:row>7</xdr:row>
      <xdr:rowOff>9526</xdr:rowOff>
    </xdr:to>
    <xdr:sp macro="" textlink="" fLocksText="0">
      <xdr:nvSpPr>
        <xdr:cNvPr id="10" name="AutoShape 5"/>
        <xdr:cNvSpPr>
          <a:spLocks noChangeArrowheads="1"/>
        </xdr:cNvSpPr>
      </xdr:nvSpPr>
      <xdr:spPr bwMode="auto">
        <a:xfrm>
          <a:off x="3733800" y="638176"/>
          <a:ext cx="1495425" cy="685800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ln>
          <a:headEnd/>
          <a:tailEnd/>
        </a:ln>
        <a:ex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Envoi e-mail confirmation création CER</a:t>
          </a:r>
        </a:p>
      </xdr:txBody>
    </xdr:sp>
    <xdr:clientData/>
  </xdr:twoCellAnchor>
  <xdr:twoCellAnchor>
    <xdr:from>
      <xdr:col>3</xdr:col>
      <xdr:colOff>28575</xdr:colOff>
      <xdr:row>45</xdr:row>
      <xdr:rowOff>180975</xdr:rowOff>
    </xdr:from>
    <xdr:to>
      <xdr:col>4</xdr:col>
      <xdr:colOff>714375</xdr:colOff>
      <xdr:row>50</xdr:row>
      <xdr:rowOff>66675</xdr:rowOff>
    </xdr:to>
    <xdr:sp macro="" textlink="" fLocksText="0">
      <xdr:nvSpPr>
        <xdr:cNvPr id="15" name="AutoShape 5"/>
        <xdr:cNvSpPr>
          <a:spLocks noChangeArrowheads="1"/>
        </xdr:cNvSpPr>
      </xdr:nvSpPr>
      <xdr:spPr bwMode="auto">
        <a:xfrm>
          <a:off x="2200275" y="8858250"/>
          <a:ext cx="1447800" cy="857250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ln>
          <a:headEnd/>
          <a:tailEnd/>
        </a:ln>
        <a:extLst/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wrap="square" lIns="20160" tIns="20160" rIns="20160" bIns="20160" anchor="ctr"/>
        <a:lstStyle/>
        <a:p>
          <a:pPr algn="ctr" rtl="0">
            <a:defRPr sz="1000"/>
          </a:pPr>
          <a:endParaRPr lang="fr-FR" sz="1200" b="1" i="0" u="none" strike="noStrike" baseline="0">
            <a:solidFill>
              <a:schemeClr val="bg1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fr-FR" sz="1200" b="1" i="0" u="none" strike="noStrike" baseline="0">
              <a:solidFill>
                <a:schemeClr val="bg1"/>
              </a:solidFill>
              <a:latin typeface="Arial"/>
              <a:cs typeface="Arial"/>
            </a:rPr>
            <a:t>Statut CER</a:t>
          </a:r>
        </a:p>
        <a:p>
          <a:pPr algn="ctr" rtl="0">
            <a:defRPr sz="1000"/>
          </a:pPr>
          <a:r>
            <a:rPr lang="fr-FR" sz="1200" b="1" i="0" u="none" strike="noStrike" baseline="0">
              <a:solidFill>
                <a:schemeClr val="bg1"/>
              </a:solidFill>
              <a:latin typeface="Arial"/>
              <a:cs typeface="Arial"/>
            </a:rPr>
            <a:t>VALIDEE</a:t>
          </a:r>
        </a:p>
        <a:p>
          <a:pPr algn="ctr" rtl="0">
            <a:defRPr sz="1000"/>
          </a:pPr>
          <a:endParaRPr lang="fr-FR" sz="1200" b="1" i="0" u="none" strike="noStrike" baseline="0">
            <a:solidFill>
              <a:schemeClr val="bg1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638175</xdr:colOff>
      <xdr:row>58</xdr:row>
      <xdr:rowOff>57150</xdr:rowOff>
    </xdr:from>
    <xdr:to>
      <xdr:col>9</xdr:col>
      <xdr:colOff>133350</xdr:colOff>
      <xdr:row>59</xdr:row>
      <xdr:rowOff>161925</xdr:rowOff>
    </xdr:to>
    <xdr:sp macro="" textlink="">
      <xdr:nvSpPr>
        <xdr:cNvPr id="18" name="Oval 200"/>
        <xdr:cNvSpPr>
          <a:spLocks noChangeArrowheads="1"/>
        </xdr:cNvSpPr>
      </xdr:nvSpPr>
      <xdr:spPr bwMode="auto">
        <a:xfrm>
          <a:off x="6619875" y="11191875"/>
          <a:ext cx="257175" cy="3048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8</xdr:col>
      <xdr:colOff>723900</xdr:colOff>
      <xdr:row>58</xdr:row>
      <xdr:rowOff>133350</xdr:rowOff>
    </xdr:from>
    <xdr:to>
      <xdr:col>9</xdr:col>
      <xdr:colOff>47625</xdr:colOff>
      <xdr:row>59</xdr:row>
      <xdr:rowOff>66675</xdr:rowOff>
    </xdr:to>
    <xdr:sp macro="" textlink="">
      <xdr:nvSpPr>
        <xdr:cNvPr id="19" name="Oval 201"/>
        <xdr:cNvSpPr>
          <a:spLocks noChangeArrowheads="1"/>
        </xdr:cNvSpPr>
      </xdr:nvSpPr>
      <xdr:spPr bwMode="auto">
        <a:xfrm>
          <a:off x="6705600" y="11268075"/>
          <a:ext cx="85725" cy="1333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7</xdr:col>
      <xdr:colOff>342900</xdr:colOff>
      <xdr:row>40</xdr:row>
      <xdr:rowOff>189525</xdr:rowOff>
    </xdr:from>
    <xdr:to>
      <xdr:col>7</xdr:col>
      <xdr:colOff>571500</xdr:colOff>
      <xdr:row>40</xdr:row>
      <xdr:rowOff>190500</xdr:rowOff>
    </xdr:to>
    <xdr:cxnSp macro="">
      <xdr:nvCxnSpPr>
        <xdr:cNvPr id="22" name="Connecteur droit avec flèche 21"/>
        <xdr:cNvCxnSpPr/>
      </xdr:nvCxnSpPr>
      <xdr:spPr>
        <a:xfrm flipV="1">
          <a:off x="5562600" y="7895250"/>
          <a:ext cx="228600" cy="9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13</xdr:row>
      <xdr:rowOff>142875</xdr:rowOff>
    </xdr:from>
    <xdr:to>
      <xdr:col>9</xdr:col>
      <xdr:colOff>714375</xdr:colOff>
      <xdr:row>18</xdr:row>
      <xdr:rowOff>28575</xdr:rowOff>
    </xdr:to>
    <xdr:sp macro="" textlink="" fLocksText="0">
      <xdr:nvSpPr>
        <xdr:cNvPr id="27" name="AutoShape 5"/>
        <xdr:cNvSpPr>
          <a:spLocks noChangeArrowheads="1"/>
        </xdr:cNvSpPr>
      </xdr:nvSpPr>
      <xdr:spPr bwMode="auto">
        <a:xfrm>
          <a:off x="5753100" y="2609850"/>
          <a:ext cx="1704975" cy="847725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ln>
          <a:headEnd/>
          <a:tailEnd/>
        </a:ln>
        <a:ex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square" lIns="20160" tIns="20160" rIns="20160" bIns="20160" anchor="ctr"/>
        <a:lstStyle/>
        <a:p>
          <a:pPr algn="ctr" rtl="0"/>
          <a:r>
            <a:rPr lang="fr-FR" sz="14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Approbation du directeur du service</a:t>
          </a:r>
          <a:endParaRPr lang="fr-FR" sz="1600">
            <a:effectLst/>
          </a:endParaRPr>
        </a:p>
      </xdr:txBody>
    </xdr:sp>
    <xdr:clientData/>
  </xdr:twoCellAnchor>
  <xdr:twoCellAnchor>
    <xdr:from>
      <xdr:col>7</xdr:col>
      <xdr:colOff>571500</xdr:colOff>
      <xdr:row>20</xdr:row>
      <xdr:rowOff>9525</xdr:rowOff>
    </xdr:from>
    <xdr:to>
      <xdr:col>9</xdr:col>
      <xdr:colOff>752475</xdr:colOff>
      <xdr:row>24</xdr:row>
      <xdr:rowOff>85725</xdr:rowOff>
    </xdr:to>
    <xdr:sp macro="" textlink="" fLocksText="0">
      <xdr:nvSpPr>
        <xdr:cNvPr id="28" name="AutoShape 5"/>
        <xdr:cNvSpPr>
          <a:spLocks noChangeArrowheads="1"/>
        </xdr:cNvSpPr>
      </xdr:nvSpPr>
      <xdr:spPr bwMode="auto">
        <a:xfrm>
          <a:off x="5791200" y="3829050"/>
          <a:ext cx="1704975" cy="838200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ln>
          <a:headEnd/>
          <a:tailEnd/>
        </a:ln>
        <a:extLst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20160" tIns="20160" rIns="20160" bIns="20160" anchor="ctr"/>
        <a:lstStyle/>
        <a:p>
          <a:pPr algn="ctr" rtl="0"/>
          <a:r>
            <a:rPr lang="fr-FR" sz="14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Dispatching Achats pour désignation acheteur</a:t>
          </a:r>
          <a:endParaRPr lang="fr-FR" sz="1600">
            <a:effectLst/>
          </a:endParaRPr>
        </a:p>
      </xdr:txBody>
    </xdr:sp>
    <xdr:clientData/>
  </xdr:twoCellAnchor>
  <xdr:twoCellAnchor>
    <xdr:from>
      <xdr:col>7</xdr:col>
      <xdr:colOff>561975</xdr:colOff>
      <xdr:row>26</xdr:row>
      <xdr:rowOff>114300</xdr:rowOff>
    </xdr:from>
    <xdr:to>
      <xdr:col>9</xdr:col>
      <xdr:colOff>742950</xdr:colOff>
      <xdr:row>30</xdr:row>
      <xdr:rowOff>171450</xdr:rowOff>
    </xdr:to>
    <xdr:sp macro="" textlink="" fLocksText="0">
      <xdr:nvSpPr>
        <xdr:cNvPr id="29" name="AutoShape 5"/>
        <xdr:cNvSpPr>
          <a:spLocks noChangeArrowheads="1"/>
        </xdr:cNvSpPr>
      </xdr:nvSpPr>
      <xdr:spPr bwMode="auto">
        <a:xfrm>
          <a:off x="5781675" y="5076825"/>
          <a:ext cx="1704975" cy="838200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ln>
          <a:headEnd/>
          <a:tailEnd/>
        </a:ln>
        <a:ex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square" lIns="20160" tIns="20160" rIns="20160" bIns="20160" anchor="ctr"/>
        <a:lstStyle/>
        <a:p>
          <a:pPr algn="ctr" rtl="0"/>
          <a:r>
            <a:rPr lang="fr-FR" sz="14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Approbation Directeur Supply Chain</a:t>
          </a:r>
          <a:endParaRPr lang="fr-FR" sz="1600">
            <a:effectLst/>
          </a:endParaRPr>
        </a:p>
      </xdr:txBody>
    </xdr:sp>
    <xdr:clientData/>
  </xdr:twoCellAnchor>
  <xdr:twoCellAnchor>
    <xdr:from>
      <xdr:col>7</xdr:col>
      <xdr:colOff>590550</xdr:colOff>
      <xdr:row>32</xdr:row>
      <xdr:rowOff>133350</xdr:rowOff>
    </xdr:from>
    <xdr:to>
      <xdr:col>10</xdr:col>
      <xdr:colOff>9525</xdr:colOff>
      <xdr:row>37</xdr:row>
      <xdr:rowOff>0</xdr:rowOff>
    </xdr:to>
    <xdr:sp macro="" textlink="" fLocksText="0">
      <xdr:nvSpPr>
        <xdr:cNvPr id="30" name="AutoShape 5"/>
        <xdr:cNvSpPr>
          <a:spLocks noChangeArrowheads="1"/>
        </xdr:cNvSpPr>
      </xdr:nvSpPr>
      <xdr:spPr bwMode="auto">
        <a:xfrm>
          <a:off x="5810250" y="6267450"/>
          <a:ext cx="1704975" cy="838200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ln>
          <a:headEnd/>
          <a:tailEnd/>
        </a:ln>
        <a:extLst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20160" tIns="20160" rIns="20160" bIns="20160" anchor="ctr"/>
        <a:lstStyle/>
        <a:p>
          <a:pPr algn="ctr" rtl="0"/>
          <a:r>
            <a:rPr lang="fr-FR" sz="14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Validation service comptable</a:t>
          </a:r>
          <a:endParaRPr lang="fr-FR" sz="1600">
            <a:effectLst/>
          </a:endParaRPr>
        </a:p>
      </xdr:txBody>
    </xdr:sp>
    <xdr:clientData/>
  </xdr:twoCellAnchor>
  <xdr:twoCellAnchor>
    <xdr:from>
      <xdr:col>3</xdr:col>
      <xdr:colOff>219075</xdr:colOff>
      <xdr:row>20</xdr:row>
      <xdr:rowOff>9525</xdr:rowOff>
    </xdr:from>
    <xdr:to>
      <xdr:col>5</xdr:col>
      <xdr:colOff>142875</xdr:colOff>
      <xdr:row>24</xdr:row>
      <xdr:rowOff>85725</xdr:rowOff>
    </xdr:to>
    <xdr:sp macro="" textlink="" fLocksText="0">
      <xdr:nvSpPr>
        <xdr:cNvPr id="31" name="AutoShape 5"/>
        <xdr:cNvSpPr>
          <a:spLocks noChangeArrowheads="1"/>
        </xdr:cNvSpPr>
      </xdr:nvSpPr>
      <xdr:spPr bwMode="auto">
        <a:xfrm>
          <a:off x="2390775" y="3829050"/>
          <a:ext cx="1447800" cy="838200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ln>
          <a:headEnd/>
          <a:tailEnd/>
        </a:ln>
        <a:extLst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Responsable Achats valide la négociation</a:t>
          </a:r>
        </a:p>
        <a:p>
          <a:pPr algn="ctr" rtl="0">
            <a:defRPr sz="1000"/>
          </a:pPr>
          <a:endParaRPr lang="fr-FR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619125</xdr:colOff>
      <xdr:row>32</xdr:row>
      <xdr:rowOff>133350</xdr:rowOff>
    </xdr:from>
    <xdr:to>
      <xdr:col>7</xdr:col>
      <xdr:colOff>38100</xdr:colOff>
      <xdr:row>37</xdr:row>
      <xdr:rowOff>0</xdr:rowOff>
    </xdr:to>
    <xdr:sp macro="" textlink="" fLocksText="0">
      <xdr:nvSpPr>
        <xdr:cNvPr id="32" name="AutoShape 5"/>
        <xdr:cNvSpPr>
          <a:spLocks noChangeArrowheads="1"/>
        </xdr:cNvSpPr>
      </xdr:nvSpPr>
      <xdr:spPr bwMode="auto">
        <a:xfrm>
          <a:off x="3552825" y="6267450"/>
          <a:ext cx="1704975" cy="838200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ln>
          <a:headEnd/>
          <a:tailEnd/>
        </a:ln>
        <a:ex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square" lIns="20160" tIns="20160" rIns="20160" bIns="20160" anchor="ctr"/>
        <a:lstStyle/>
        <a:p>
          <a:pPr algn="ctr" rtl="0"/>
          <a:r>
            <a:rPr lang="fr-FR" sz="14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Approbation Directeur Financier</a:t>
          </a:r>
          <a:endParaRPr lang="fr-FR" sz="1600">
            <a:effectLst/>
          </a:endParaRPr>
        </a:p>
      </xdr:txBody>
    </xdr:sp>
    <xdr:clientData/>
  </xdr:twoCellAnchor>
  <xdr:twoCellAnchor>
    <xdr:from>
      <xdr:col>7</xdr:col>
      <xdr:colOff>571500</xdr:colOff>
      <xdr:row>38</xdr:row>
      <xdr:rowOff>104775</xdr:rowOff>
    </xdr:from>
    <xdr:to>
      <xdr:col>9</xdr:col>
      <xdr:colOff>752475</xdr:colOff>
      <xdr:row>42</xdr:row>
      <xdr:rowOff>171450</xdr:rowOff>
    </xdr:to>
    <xdr:sp macro="" textlink="" fLocksText="0">
      <xdr:nvSpPr>
        <xdr:cNvPr id="33" name="AutoShape 5"/>
        <xdr:cNvSpPr>
          <a:spLocks noChangeArrowheads="1"/>
        </xdr:cNvSpPr>
      </xdr:nvSpPr>
      <xdr:spPr bwMode="auto">
        <a:xfrm>
          <a:off x="5791200" y="7419975"/>
          <a:ext cx="1704975" cy="838200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ln>
          <a:headEnd/>
          <a:tailEnd/>
        </a:ln>
        <a:ex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square" lIns="20160" tIns="20160" rIns="20160" bIns="20160" anchor="ctr"/>
        <a:lstStyle/>
        <a:p>
          <a:pPr algn="ctr" rtl="0"/>
          <a:r>
            <a:rPr lang="fr-FR" sz="14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Approbation Directeur général délégué</a:t>
          </a:r>
          <a:endParaRPr lang="fr-FR" sz="1600">
            <a:effectLst/>
          </a:endParaRPr>
        </a:p>
      </xdr:txBody>
    </xdr:sp>
    <xdr:clientData/>
  </xdr:twoCellAnchor>
  <xdr:twoCellAnchor>
    <xdr:from>
      <xdr:col>5</xdr:col>
      <xdr:colOff>228600</xdr:colOff>
      <xdr:row>52</xdr:row>
      <xdr:rowOff>114300</xdr:rowOff>
    </xdr:from>
    <xdr:to>
      <xdr:col>7</xdr:col>
      <xdr:colOff>238124</xdr:colOff>
      <xdr:row>57</xdr:row>
      <xdr:rowOff>0</xdr:rowOff>
    </xdr:to>
    <xdr:sp macro="" textlink="" fLocksText="0">
      <xdr:nvSpPr>
        <xdr:cNvPr id="34" name="AutoShape 5"/>
        <xdr:cNvSpPr>
          <a:spLocks noChangeArrowheads="1"/>
        </xdr:cNvSpPr>
      </xdr:nvSpPr>
      <xdr:spPr bwMode="auto">
        <a:xfrm>
          <a:off x="3924300" y="10144125"/>
          <a:ext cx="1533524" cy="838200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ln>
          <a:headEnd/>
          <a:tailEnd/>
        </a:ln>
        <a:extLst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Confirmation de l'envoi de la commande au fournisseur</a:t>
          </a:r>
        </a:p>
      </xdr:txBody>
    </xdr:sp>
    <xdr:clientData/>
  </xdr:twoCellAnchor>
  <xdr:twoCellAnchor>
    <xdr:from>
      <xdr:col>7</xdr:col>
      <xdr:colOff>590550</xdr:colOff>
      <xdr:row>52</xdr:row>
      <xdr:rowOff>123825</xdr:rowOff>
    </xdr:from>
    <xdr:to>
      <xdr:col>9</xdr:col>
      <xdr:colOff>590550</xdr:colOff>
      <xdr:row>57</xdr:row>
      <xdr:rowOff>9525</xdr:rowOff>
    </xdr:to>
    <xdr:sp macro="" textlink="" fLocksText="0">
      <xdr:nvSpPr>
        <xdr:cNvPr id="35" name="AutoShape 5"/>
        <xdr:cNvSpPr>
          <a:spLocks noChangeArrowheads="1"/>
        </xdr:cNvSpPr>
      </xdr:nvSpPr>
      <xdr:spPr bwMode="auto">
        <a:xfrm>
          <a:off x="5810250" y="10153650"/>
          <a:ext cx="1524000" cy="838200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ln>
          <a:headEnd/>
          <a:tailEnd/>
        </a:ln>
        <a:extLst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Notification de la réception de la commande</a:t>
          </a:r>
        </a:p>
      </xdr:txBody>
    </xdr:sp>
    <xdr:clientData/>
  </xdr:twoCellAnchor>
  <xdr:twoCellAnchor>
    <xdr:from>
      <xdr:col>8</xdr:col>
      <xdr:colOff>0</xdr:colOff>
      <xdr:row>46</xdr:row>
      <xdr:rowOff>28575</xdr:rowOff>
    </xdr:from>
    <xdr:to>
      <xdr:col>9</xdr:col>
      <xdr:colOff>685800</xdr:colOff>
      <xdr:row>50</xdr:row>
      <xdr:rowOff>104775</xdr:rowOff>
    </xdr:to>
    <xdr:sp macro="" textlink="" fLocksText="0">
      <xdr:nvSpPr>
        <xdr:cNvPr id="38" name="AutoShape 5"/>
        <xdr:cNvSpPr>
          <a:spLocks noChangeArrowheads="1"/>
        </xdr:cNvSpPr>
      </xdr:nvSpPr>
      <xdr:spPr bwMode="auto">
        <a:xfrm>
          <a:off x="5981700" y="8905875"/>
          <a:ext cx="1447800" cy="847725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ln>
          <a:headEnd/>
          <a:tailEnd/>
        </a:ln>
        <a:ex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Envoi d'une notification au demandeur</a:t>
          </a:r>
        </a:p>
      </xdr:txBody>
    </xdr:sp>
    <xdr:clientData/>
  </xdr:twoCellAnchor>
  <xdr:twoCellAnchor>
    <xdr:from>
      <xdr:col>9</xdr:col>
      <xdr:colOff>0</xdr:colOff>
      <xdr:row>44</xdr:row>
      <xdr:rowOff>162901</xdr:rowOff>
    </xdr:from>
    <xdr:to>
      <xdr:col>9</xdr:col>
      <xdr:colOff>0</xdr:colOff>
      <xdr:row>46</xdr:row>
      <xdr:rowOff>28575</xdr:rowOff>
    </xdr:to>
    <xdr:cxnSp macro="">
      <xdr:nvCxnSpPr>
        <xdr:cNvPr id="41" name="Connecteur droit avec flèche 40"/>
        <xdr:cNvCxnSpPr/>
      </xdr:nvCxnSpPr>
      <xdr:spPr>
        <a:xfrm>
          <a:off x="6743700" y="8649676"/>
          <a:ext cx="0" cy="25619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733426</xdr:colOff>
      <xdr:row>48</xdr:row>
      <xdr:rowOff>0</xdr:rowOff>
    </xdr:from>
    <xdr:to>
      <xdr:col>5</xdr:col>
      <xdr:colOff>247650</xdr:colOff>
      <xdr:row>48</xdr:row>
      <xdr:rowOff>0</xdr:rowOff>
    </xdr:to>
    <xdr:cxnSp macro="">
      <xdr:nvCxnSpPr>
        <xdr:cNvPr id="43" name="Connecteur droit avec flèche 42"/>
        <xdr:cNvCxnSpPr/>
      </xdr:nvCxnSpPr>
      <xdr:spPr>
        <a:xfrm flipH="1">
          <a:off x="3667126" y="9267825"/>
          <a:ext cx="27622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51</xdr:row>
      <xdr:rowOff>76200</xdr:rowOff>
    </xdr:from>
    <xdr:to>
      <xdr:col>4</xdr:col>
      <xdr:colOff>0</xdr:colOff>
      <xdr:row>52</xdr:row>
      <xdr:rowOff>123825</xdr:rowOff>
    </xdr:to>
    <xdr:cxnSp macro="">
      <xdr:nvCxnSpPr>
        <xdr:cNvPr id="49" name="Connecteur droit avec flèche 48"/>
        <xdr:cNvCxnSpPr/>
      </xdr:nvCxnSpPr>
      <xdr:spPr>
        <a:xfrm>
          <a:off x="2933700" y="9915525"/>
          <a:ext cx="0" cy="2381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752475</xdr:colOff>
      <xdr:row>44</xdr:row>
      <xdr:rowOff>171450</xdr:rowOff>
    </xdr:from>
    <xdr:to>
      <xdr:col>3</xdr:col>
      <xdr:colOff>752475</xdr:colOff>
      <xdr:row>45</xdr:row>
      <xdr:rowOff>160950</xdr:rowOff>
    </xdr:to>
    <xdr:cxnSp macro="">
      <xdr:nvCxnSpPr>
        <xdr:cNvPr id="51" name="Connecteur droit avec flèche 50"/>
        <xdr:cNvCxnSpPr/>
      </xdr:nvCxnSpPr>
      <xdr:spPr>
        <a:xfrm>
          <a:off x="2924175" y="8658225"/>
          <a:ext cx="0" cy="1800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17"/>
  <sheetViews>
    <sheetView showGridLines="0" workbookViewId="0"/>
  </sheetViews>
  <sheetFormatPr baseColWidth="10" defaultRowHeight="15" x14ac:dyDescent="0.25"/>
  <cols>
    <col min="2" max="3" width="2.7109375" customWidth="1"/>
    <col min="4" max="4" width="12.28515625" style="3" customWidth="1"/>
    <col min="5" max="5" width="13.140625" style="3" customWidth="1"/>
    <col min="6" max="6" width="17.7109375" style="3" customWidth="1"/>
    <col min="7" max="7" width="13.140625" style="3" customWidth="1"/>
    <col min="8" max="8" width="15.7109375" style="3" customWidth="1"/>
    <col min="9" max="9" width="11.42578125" style="3"/>
    <col min="10" max="10" width="18.42578125" customWidth="1"/>
    <col min="11" max="12" width="2.7109375" customWidth="1"/>
  </cols>
  <sheetData>
    <row r="1" spans="3:11" ht="15.75" thickBot="1" x14ac:dyDescent="0.3"/>
    <row r="2" spans="3:11" ht="19.5" thickTop="1" x14ac:dyDescent="0.3">
      <c r="C2" s="187" t="s">
        <v>163</v>
      </c>
      <c r="D2" s="188"/>
      <c r="E2" s="188"/>
      <c r="F2" s="188"/>
      <c r="G2" s="188"/>
      <c r="H2" s="188"/>
      <c r="I2" s="188"/>
      <c r="J2" s="188"/>
      <c r="K2" s="189"/>
    </row>
    <row r="3" spans="3:11" x14ac:dyDescent="0.25">
      <c r="C3" s="42"/>
      <c r="D3" s="4"/>
      <c r="E3" s="4"/>
      <c r="F3" s="4"/>
      <c r="G3" s="4"/>
      <c r="H3" s="4"/>
      <c r="I3" s="4"/>
      <c r="J3" s="2"/>
      <c r="K3" s="43"/>
    </row>
    <row r="4" spans="3:11" s="46" customFormat="1" ht="28.5" customHeight="1" x14ac:dyDescent="0.25">
      <c r="C4" s="44"/>
      <c r="D4" s="190" t="s">
        <v>155</v>
      </c>
      <c r="E4" s="190"/>
      <c r="F4" s="190"/>
      <c r="G4" s="191" t="s">
        <v>156</v>
      </c>
      <c r="H4" s="191"/>
      <c r="I4" s="191"/>
      <c r="J4" s="191"/>
      <c r="K4" s="45"/>
    </row>
    <row r="5" spans="3:11" ht="25.5" customHeight="1" x14ac:dyDescent="0.25">
      <c r="C5" s="42"/>
      <c r="D5" s="4"/>
      <c r="E5" s="4"/>
      <c r="F5" s="4"/>
      <c r="G5" s="4"/>
      <c r="H5" s="4"/>
      <c r="I5" s="4"/>
      <c r="J5" s="2"/>
      <c r="K5" s="43"/>
    </row>
    <row r="6" spans="3:11" s="5" customFormat="1" ht="48.75" customHeight="1" x14ac:dyDescent="0.25">
      <c r="C6" s="47"/>
      <c r="D6" s="48" t="s">
        <v>149</v>
      </c>
      <c r="E6" s="49"/>
      <c r="F6" s="50" t="s">
        <v>150</v>
      </c>
      <c r="G6" s="49"/>
      <c r="H6" s="51" t="s">
        <v>151</v>
      </c>
      <c r="I6" s="49"/>
      <c r="J6" s="52" t="s">
        <v>152</v>
      </c>
      <c r="K6" s="53"/>
    </row>
    <row r="7" spans="3:11" ht="13.5" customHeight="1" x14ac:dyDescent="0.25">
      <c r="C7" s="42"/>
      <c r="D7" s="4"/>
      <c r="E7" s="4"/>
      <c r="F7" s="4"/>
      <c r="G7" s="4"/>
      <c r="H7" s="4"/>
      <c r="I7" s="4"/>
      <c r="J7" s="2"/>
      <c r="K7" s="43"/>
    </row>
    <row r="8" spans="3:11" s="46" customFormat="1" ht="25.5" customHeight="1" x14ac:dyDescent="0.25">
      <c r="C8" s="44"/>
      <c r="D8" s="192" t="s">
        <v>146</v>
      </c>
      <c r="E8" s="192"/>
      <c r="F8" s="54" t="s">
        <v>147</v>
      </c>
      <c r="G8" s="54"/>
      <c r="H8" s="54" t="s">
        <v>148</v>
      </c>
      <c r="I8" s="54"/>
      <c r="J8" s="54" t="s">
        <v>147</v>
      </c>
      <c r="K8" s="45"/>
    </row>
    <row r="9" spans="3:11" ht="13.5" customHeight="1" x14ac:dyDescent="0.25">
      <c r="C9" s="42"/>
      <c r="D9" s="4"/>
      <c r="E9" s="4"/>
      <c r="F9" s="4"/>
      <c r="G9" s="4"/>
      <c r="H9" s="4"/>
      <c r="I9" s="4"/>
      <c r="J9" s="2"/>
      <c r="K9" s="43"/>
    </row>
    <row r="10" spans="3:11" ht="14.25" customHeight="1" x14ac:dyDescent="0.25">
      <c r="C10" s="42"/>
      <c r="D10" s="4"/>
      <c r="E10" s="4"/>
      <c r="F10" s="4"/>
      <c r="G10" s="4"/>
      <c r="H10" s="4"/>
      <c r="I10" s="4"/>
      <c r="J10" s="2"/>
      <c r="K10" s="43"/>
    </row>
    <row r="11" spans="3:11" x14ac:dyDescent="0.25">
      <c r="C11" s="42"/>
      <c r="D11" s="4"/>
      <c r="E11" s="4"/>
      <c r="F11" s="4"/>
      <c r="G11" s="4"/>
      <c r="H11" s="4"/>
      <c r="I11" s="4"/>
      <c r="J11" s="2"/>
      <c r="K11" s="43"/>
    </row>
    <row r="12" spans="3:11" ht="15" customHeight="1" x14ac:dyDescent="0.25">
      <c r="C12" s="42"/>
      <c r="D12" s="185" t="s">
        <v>168</v>
      </c>
      <c r="E12" s="185"/>
      <c r="F12" s="55" t="s">
        <v>164</v>
      </c>
      <c r="G12" s="55"/>
      <c r="H12" s="185" t="s">
        <v>159</v>
      </c>
      <c r="I12" s="185"/>
      <c r="J12" s="55" t="s">
        <v>161</v>
      </c>
      <c r="K12" s="43"/>
    </row>
    <row r="13" spans="3:11" x14ac:dyDescent="0.25">
      <c r="C13" s="42"/>
      <c r="D13" s="185" t="s">
        <v>169</v>
      </c>
      <c r="E13" s="185"/>
      <c r="F13" s="185" t="s">
        <v>165</v>
      </c>
      <c r="G13" s="185"/>
      <c r="H13" s="185" t="s">
        <v>160</v>
      </c>
      <c r="I13" s="185"/>
      <c r="J13" s="55" t="s">
        <v>153</v>
      </c>
      <c r="K13" s="43"/>
    </row>
    <row r="14" spans="3:11" ht="15" customHeight="1" x14ac:dyDescent="0.25">
      <c r="C14" s="42"/>
      <c r="D14" s="186" t="s">
        <v>170</v>
      </c>
      <c r="E14" s="185"/>
      <c r="F14" s="185" t="s">
        <v>166</v>
      </c>
      <c r="G14" s="185"/>
      <c r="H14" s="185" t="s">
        <v>157</v>
      </c>
      <c r="I14" s="185"/>
      <c r="J14" s="55" t="s">
        <v>154</v>
      </c>
      <c r="K14" s="43"/>
    </row>
    <row r="15" spans="3:11" x14ac:dyDescent="0.25">
      <c r="C15" s="42"/>
      <c r="D15" s="185" t="s">
        <v>171</v>
      </c>
      <c r="E15" s="185"/>
      <c r="F15" s="107" t="s">
        <v>167</v>
      </c>
      <c r="G15" s="107"/>
      <c r="H15" s="185" t="s">
        <v>158</v>
      </c>
      <c r="I15" s="185"/>
      <c r="J15" s="157" t="s">
        <v>162</v>
      </c>
      <c r="K15" s="43"/>
    </row>
    <row r="16" spans="3:11" ht="9.75" customHeight="1" thickBot="1" x14ac:dyDescent="0.3">
      <c r="C16" s="56"/>
      <c r="D16" s="57"/>
      <c r="E16" s="57"/>
      <c r="F16" s="57"/>
      <c r="G16" s="57"/>
      <c r="H16" s="57"/>
      <c r="I16" s="57"/>
      <c r="J16" s="58"/>
      <c r="K16" s="59"/>
    </row>
    <row r="17" ht="15.75" thickTop="1" x14ac:dyDescent="0.25"/>
  </sheetData>
  <mergeCells count="14">
    <mergeCell ref="C2:K2"/>
    <mergeCell ref="D4:F4"/>
    <mergeCell ref="G4:J4"/>
    <mergeCell ref="D8:E8"/>
    <mergeCell ref="D12:E12"/>
    <mergeCell ref="H12:I12"/>
    <mergeCell ref="D13:E13"/>
    <mergeCell ref="H13:I13"/>
    <mergeCell ref="D14:E14"/>
    <mergeCell ref="H14:I14"/>
    <mergeCell ref="D15:E15"/>
    <mergeCell ref="H15:I15"/>
    <mergeCell ref="F13:G13"/>
    <mergeCell ref="F14:G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3"/>
  <sheetViews>
    <sheetView showGridLines="0" workbookViewId="0"/>
  </sheetViews>
  <sheetFormatPr baseColWidth="10" defaultRowHeight="12.75" x14ac:dyDescent="0.2"/>
  <cols>
    <col min="1" max="1" width="7" style="7" customWidth="1"/>
    <col min="2" max="2" width="14.7109375" style="6" customWidth="1"/>
    <col min="3" max="3" width="6.85546875" style="7" customWidth="1"/>
    <col min="4" max="4" width="4.28515625" style="7" customWidth="1"/>
    <col min="5" max="5" width="6.5703125" style="7" customWidth="1"/>
    <col min="6" max="11" width="11.42578125" style="7"/>
    <col min="12" max="12" width="5.85546875" style="7" customWidth="1"/>
    <col min="13" max="13" width="5.5703125" style="7" customWidth="1"/>
    <col min="14" max="256" width="11.42578125" style="7"/>
    <col min="257" max="257" width="7" style="7" customWidth="1"/>
    <col min="258" max="258" width="14.7109375" style="7" customWidth="1"/>
    <col min="259" max="259" width="12.5703125" style="7" customWidth="1"/>
    <col min="260" max="260" width="4.28515625" style="7" customWidth="1"/>
    <col min="261" max="261" width="6.5703125" style="7" customWidth="1"/>
    <col min="262" max="267" width="11.42578125" style="7"/>
    <col min="268" max="268" width="5.85546875" style="7" customWidth="1"/>
    <col min="269" max="269" width="5.5703125" style="7" customWidth="1"/>
    <col min="270" max="512" width="11.42578125" style="7"/>
    <col min="513" max="513" width="7" style="7" customWidth="1"/>
    <col min="514" max="514" width="14.7109375" style="7" customWidth="1"/>
    <col min="515" max="515" width="12.5703125" style="7" customWidth="1"/>
    <col min="516" max="516" width="4.28515625" style="7" customWidth="1"/>
    <col min="517" max="517" width="6.5703125" style="7" customWidth="1"/>
    <col min="518" max="523" width="11.42578125" style="7"/>
    <col min="524" max="524" width="5.85546875" style="7" customWidth="1"/>
    <col min="525" max="525" width="5.5703125" style="7" customWidth="1"/>
    <col min="526" max="768" width="11.42578125" style="7"/>
    <col min="769" max="769" width="7" style="7" customWidth="1"/>
    <col min="770" max="770" width="14.7109375" style="7" customWidth="1"/>
    <col min="771" max="771" width="12.5703125" style="7" customWidth="1"/>
    <col min="772" max="772" width="4.28515625" style="7" customWidth="1"/>
    <col min="773" max="773" width="6.5703125" style="7" customWidth="1"/>
    <col min="774" max="779" width="11.42578125" style="7"/>
    <col min="780" max="780" width="5.85546875" style="7" customWidth="1"/>
    <col min="781" max="781" width="5.5703125" style="7" customWidth="1"/>
    <col min="782" max="1024" width="11.42578125" style="7"/>
    <col min="1025" max="1025" width="7" style="7" customWidth="1"/>
    <col min="1026" max="1026" width="14.7109375" style="7" customWidth="1"/>
    <col min="1027" max="1027" width="12.5703125" style="7" customWidth="1"/>
    <col min="1028" max="1028" width="4.28515625" style="7" customWidth="1"/>
    <col min="1029" max="1029" width="6.5703125" style="7" customWidth="1"/>
    <col min="1030" max="1035" width="11.42578125" style="7"/>
    <col min="1036" max="1036" width="5.85546875" style="7" customWidth="1"/>
    <col min="1037" max="1037" width="5.5703125" style="7" customWidth="1"/>
    <col min="1038" max="1280" width="11.42578125" style="7"/>
    <col min="1281" max="1281" width="7" style="7" customWidth="1"/>
    <col min="1282" max="1282" width="14.7109375" style="7" customWidth="1"/>
    <col min="1283" max="1283" width="12.5703125" style="7" customWidth="1"/>
    <col min="1284" max="1284" width="4.28515625" style="7" customWidth="1"/>
    <col min="1285" max="1285" width="6.5703125" style="7" customWidth="1"/>
    <col min="1286" max="1291" width="11.42578125" style="7"/>
    <col min="1292" max="1292" width="5.85546875" style="7" customWidth="1"/>
    <col min="1293" max="1293" width="5.5703125" style="7" customWidth="1"/>
    <col min="1294" max="1536" width="11.42578125" style="7"/>
    <col min="1537" max="1537" width="7" style="7" customWidth="1"/>
    <col min="1538" max="1538" width="14.7109375" style="7" customWidth="1"/>
    <col min="1539" max="1539" width="12.5703125" style="7" customWidth="1"/>
    <col min="1540" max="1540" width="4.28515625" style="7" customWidth="1"/>
    <col min="1541" max="1541" width="6.5703125" style="7" customWidth="1"/>
    <col min="1542" max="1547" width="11.42578125" style="7"/>
    <col min="1548" max="1548" width="5.85546875" style="7" customWidth="1"/>
    <col min="1549" max="1549" width="5.5703125" style="7" customWidth="1"/>
    <col min="1550" max="1792" width="11.42578125" style="7"/>
    <col min="1793" max="1793" width="7" style="7" customWidth="1"/>
    <col min="1794" max="1794" width="14.7109375" style="7" customWidth="1"/>
    <col min="1795" max="1795" width="12.5703125" style="7" customWidth="1"/>
    <col min="1796" max="1796" width="4.28515625" style="7" customWidth="1"/>
    <col min="1797" max="1797" width="6.5703125" style="7" customWidth="1"/>
    <col min="1798" max="1803" width="11.42578125" style="7"/>
    <col min="1804" max="1804" width="5.85546875" style="7" customWidth="1"/>
    <col min="1805" max="1805" width="5.5703125" style="7" customWidth="1"/>
    <col min="1806" max="2048" width="11.42578125" style="7"/>
    <col min="2049" max="2049" width="7" style="7" customWidth="1"/>
    <col min="2050" max="2050" width="14.7109375" style="7" customWidth="1"/>
    <col min="2051" max="2051" width="12.5703125" style="7" customWidth="1"/>
    <col min="2052" max="2052" width="4.28515625" style="7" customWidth="1"/>
    <col min="2053" max="2053" width="6.5703125" style="7" customWidth="1"/>
    <col min="2054" max="2059" width="11.42578125" style="7"/>
    <col min="2060" max="2060" width="5.85546875" style="7" customWidth="1"/>
    <col min="2061" max="2061" width="5.5703125" style="7" customWidth="1"/>
    <col min="2062" max="2304" width="11.42578125" style="7"/>
    <col min="2305" max="2305" width="7" style="7" customWidth="1"/>
    <col min="2306" max="2306" width="14.7109375" style="7" customWidth="1"/>
    <col min="2307" max="2307" width="12.5703125" style="7" customWidth="1"/>
    <col min="2308" max="2308" width="4.28515625" style="7" customWidth="1"/>
    <col min="2309" max="2309" width="6.5703125" style="7" customWidth="1"/>
    <col min="2310" max="2315" width="11.42578125" style="7"/>
    <col min="2316" max="2316" width="5.85546875" style="7" customWidth="1"/>
    <col min="2317" max="2317" width="5.5703125" style="7" customWidth="1"/>
    <col min="2318" max="2560" width="11.42578125" style="7"/>
    <col min="2561" max="2561" width="7" style="7" customWidth="1"/>
    <col min="2562" max="2562" width="14.7109375" style="7" customWidth="1"/>
    <col min="2563" max="2563" width="12.5703125" style="7" customWidth="1"/>
    <col min="2564" max="2564" width="4.28515625" style="7" customWidth="1"/>
    <col min="2565" max="2565" width="6.5703125" style="7" customWidth="1"/>
    <col min="2566" max="2571" width="11.42578125" style="7"/>
    <col min="2572" max="2572" width="5.85546875" style="7" customWidth="1"/>
    <col min="2573" max="2573" width="5.5703125" style="7" customWidth="1"/>
    <col min="2574" max="2816" width="11.42578125" style="7"/>
    <col min="2817" max="2817" width="7" style="7" customWidth="1"/>
    <col min="2818" max="2818" width="14.7109375" style="7" customWidth="1"/>
    <col min="2819" max="2819" width="12.5703125" style="7" customWidth="1"/>
    <col min="2820" max="2820" width="4.28515625" style="7" customWidth="1"/>
    <col min="2821" max="2821" width="6.5703125" style="7" customWidth="1"/>
    <col min="2822" max="2827" width="11.42578125" style="7"/>
    <col min="2828" max="2828" width="5.85546875" style="7" customWidth="1"/>
    <col min="2829" max="2829" width="5.5703125" style="7" customWidth="1"/>
    <col min="2830" max="3072" width="11.42578125" style="7"/>
    <col min="3073" max="3073" width="7" style="7" customWidth="1"/>
    <col min="3074" max="3074" width="14.7109375" style="7" customWidth="1"/>
    <col min="3075" max="3075" width="12.5703125" style="7" customWidth="1"/>
    <col min="3076" max="3076" width="4.28515625" style="7" customWidth="1"/>
    <col min="3077" max="3077" width="6.5703125" style="7" customWidth="1"/>
    <col min="3078" max="3083" width="11.42578125" style="7"/>
    <col min="3084" max="3084" width="5.85546875" style="7" customWidth="1"/>
    <col min="3085" max="3085" width="5.5703125" style="7" customWidth="1"/>
    <col min="3086" max="3328" width="11.42578125" style="7"/>
    <col min="3329" max="3329" width="7" style="7" customWidth="1"/>
    <col min="3330" max="3330" width="14.7109375" style="7" customWidth="1"/>
    <col min="3331" max="3331" width="12.5703125" style="7" customWidth="1"/>
    <col min="3332" max="3332" width="4.28515625" style="7" customWidth="1"/>
    <col min="3333" max="3333" width="6.5703125" style="7" customWidth="1"/>
    <col min="3334" max="3339" width="11.42578125" style="7"/>
    <col min="3340" max="3340" width="5.85546875" style="7" customWidth="1"/>
    <col min="3341" max="3341" width="5.5703125" style="7" customWidth="1"/>
    <col min="3342" max="3584" width="11.42578125" style="7"/>
    <col min="3585" max="3585" width="7" style="7" customWidth="1"/>
    <col min="3586" max="3586" width="14.7109375" style="7" customWidth="1"/>
    <col min="3587" max="3587" width="12.5703125" style="7" customWidth="1"/>
    <col min="3588" max="3588" width="4.28515625" style="7" customWidth="1"/>
    <col min="3589" max="3589" width="6.5703125" style="7" customWidth="1"/>
    <col min="3590" max="3595" width="11.42578125" style="7"/>
    <col min="3596" max="3596" width="5.85546875" style="7" customWidth="1"/>
    <col min="3597" max="3597" width="5.5703125" style="7" customWidth="1"/>
    <col min="3598" max="3840" width="11.42578125" style="7"/>
    <col min="3841" max="3841" width="7" style="7" customWidth="1"/>
    <col min="3842" max="3842" width="14.7109375" style="7" customWidth="1"/>
    <col min="3843" max="3843" width="12.5703125" style="7" customWidth="1"/>
    <col min="3844" max="3844" width="4.28515625" style="7" customWidth="1"/>
    <col min="3845" max="3845" width="6.5703125" style="7" customWidth="1"/>
    <col min="3846" max="3851" width="11.42578125" style="7"/>
    <col min="3852" max="3852" width="5.85546875" style="7" customWidth="1"/>
    <col min="3853" max="3853" width="5.5703125" style="7" customWidth="1"/>
    <col min="3854" max="4096" width="11.42578125" style="7"/>
    <col min="4097" max="4097" width="7" style="7" customWidth="1"/>
    <col min="4098" max="4098" width="14.7109375" style="7" customWidth="1"/>
    <col min="4099" max="4099" width="12.5703125" style="7" customWidth="1"/>
    <col min="4100" max="4100" width="4.28515625" style="7" customWidth="1"/>
    <col min="4101" max="4101" width="6.5703125" style="7" customWidth="1"/>
    <col min="4102" max="4107" width="11.42578125" style="7"/>
    <col min="4108" max="4108" width="5.85546875" style="7" customWidth="1"/>
    <col min="4109" max="4109" width="5.5703125" style="7" customWidth="1"/>
    <col min="4110" max="4352" width="11.42578125" style="7"/>
    <col min="4353" max="4353" width="7" style="7" customWidth="1"/>
    <col min="4354" max="4354" width="14.7109375" style="7" customWidth="1"/>
    <col min="4355" max="4355" width="12.5703125" style="7" customWidth="1"/>
    <col min="4356" max="4356" width="4.28515625" style="7" customWidth="1"/>
    <col min="4357" max="4357" width="6.5703125" style="7" customWidth="1"/>
    <col min="4358" max="4363" width="11.42578125" style="7"/>
    <col min="4364" max="4364" width="5.85546875" style="7" customWidth="1"/>
    <col min="4365" max="4365" width="5.5703125" style="7" customWidth="1"/>
    <col min="4366" max="4608" width="11.42578125" style="7"/>
    <col min="4609" max="4609" width="7" style="7" customWidth="1"/>
    <col min="4610" max="4610" width="14.7109375" style="7" customWidth="1"/>
    <col min="4611" max="4611" width="12.5703125" style="7" customWidth="1"/>
    <col min="4612" max="4612" width="4.28515625" style="7" customWidth="1"/>
    <col min="4613" max="4613" width="6.5703125" style="7" customWidth="1"/>
    <col min="4614" max="4619" width="11.42578125" style="7"/>
    <col min="4620" max="4620" width="5.85546875" style="7" customWidth="1"/>
    <col min="4621" max="4621" width="5.5703125" style="7" customWidth="1"/>
    <col min="4622" max="4864" width="11.42578125" style="7"/>
    <col min="4865" max="4865" width="7" style="7" customWidth="1"/>
    <col min="4866" max="4866" width="14.7109375" style="7" customWidth="1"/>
    <col min="4867" max="4867" width="12.5703125" style="7" customWidth="1"/>
    <col min="4868" max="4868" width="4.28515625" style="7" customWidth="1"/>
    <col min="4869" max="4869" width="6.5703125" style="7" customWidth="1"/>
    <col min="4870" max="4875" width="11.42578125" style="7"/>
    <col min="4876" max="4876" width="5.85546875" style="7" customWidth="1"/>
    <col min="4877" max="4877" width="5.5703125" style="7" customWidth="1"/>
    <col min="4878" max="5120" width="11.42578125" style="7"/>
    <col min="5121" max="5121" width="7" style="7" customWidth="1"/>
    <col min="5122" max="5122" width="14.7109375" style="7" customWidth="1"/>
    <col min="5123" max="5123" width="12.5703125" style="7" customWidth="1"/>
    <col min="5124" max="5124" width="4.28515625" style="7" customWidth="1"/>
    <col min="5125" max="5125" width="6.5703125" style="7" customWidth="1"/>
    <col min="5126" max="5131" width="11.42578125" style="7"/>
    <col min="5132" max="5132" width="5.85546875" style="7" customWidth="1"/>
    <col min="5133" max="5133" width="5.5703125" style="7" customWidth="1"/>
    <col min="5134" max="5376" width="11.42578125" style="7"/>
    <col min="5377" max="5377" width="7" style="7" customWidth="1"/>
    <col min="5378" max="5378" width="14.7109375" style="7" customWidth="1"/>
    <col min="5379" max="5379" width="12.5703125" style="7" customWidth="1"/>
    <col min="5380" max="5380" width="4.28515625" style="7" customWidth="1"/>
    <col min="5381" max="5381" width="6.5703125" style="7" customWidth="1"/>
    <col min="5382" max="5387" width="11.42578125" style="7"/>
    <col min="5388" max="5388" width="5.85546875" style="7" customWidth="1"/>
    <col min="5389" max="5389" width="5.5703125" style="7" customWidth="1"/>
    <col min="5390" max="5632" width="11.42578125" style="7"/>
    <col min="5633" max="5633" width="7" style="7" customWidth="1"/>
    <col min="5634" max="5634" width="14.7109375" style="7" customWidth="1"/>
    <col min="5635" max="5635" width="12.5703125" style="7" customWidth="1"/>
    <col min="5636" max="5636" width="4.28515625" style="7" customWidth="1"/>
    <col min="5637" max="5637" width="6.5703125" style="7" customWidth="1"/>
    <col min="5638" max="5643" width="11.42578125" style="7"/>
    <col min="5644" max="5644" width="5.85546875" style="7" customWidth="1"/>
    <col min="5645" max="5645" width="5.5703125" style="7" customWidth="1"/>
    <col min="5646" max="5888" width="11.42578125" style="7"/>
    <col min="5889" max="5889" width="7" style="7" customWidth="1"/>
    <col min="5890" max="5890" width="14.7109375" style="7" customWidth="1"/>
    <col min="5891" max="5891" width="12.5703125" style="7" customWidth="1"/>
    <col min="5892" max="5892" width="4.28515625" style="7" customWidth="1"/>
    <col min="5893" max="5893" width="6.5703125" style="7" customWidth="1"/>
    <col min="5894" max="5899" width="11.42578125" style="7"/>
    <col min="5900" max="5900" width="5.85546875" style="7" customWidth="1"/>
    <col min="5901" max="5901" width="5.5703125" style="7" customWidth="1"/>
    <col min="5902" max="6144" width="11.42578125" style="7"/>
    <col min="6145" max="6145" width="7" style="7" customWidth="1"/>
    <col min="6146" max="6146" width="14.7109375" style="7" customWidth="1"/>
    <col min="6147" max="6147" width="12.5703125" style="7" customWidth="1"/>
    <col min="6148" max="6148" width="4.28515625" style="7" customWidth="1"/>
    <col min="6149" max="6149" width="6.5703125" style="7" customWidth="1"/>
    <col min="6150" max="6155" width="11.42578125" style="7"/>
    <col min="6156" max="6156" width="5.85546875" style="7" customWidth="1"/>
    <col min="6157" max="6157" width="5.5703125" style="7" customWidth="1"/>
    <col min="6158" max="6400" width="11.42578125" style="7"/>
    <col min="6401" max="6401" width="7" style="7" customWidth="1"/>
    <col min="6402" max="6402" width="14.7109375" style="7" customWidth="1"/>
    <col min="6403" max="6403" width="12.5703125" style="7" customWidth="1"/>
    <col min="6404" max="6404" width="4.28515625" style="7" customWidth="1"/>
    <col min="6405" max="6405" width="6.5703125" style="7" customWidth="1"/>
    <col min="6406" max="6411" width="11.42578125" style="7"/>
    <col min="6412" max="6412" width="5.85546875" style="7" customWidth="1"/>
    <col min="6413" max="6413" width="5.5703125" style="7" customWidth="1"/>
    <col min="6414" max="6656" width="11.42578125" style="7"/>
    <col min="6657" max="6657" width="7" style="7" customWidth="1"/>
    <col min="6658" max="6658" width="14.7109375" style="7" customWidth="1"/>
    <col min="6659" max="6659" width="12.5703125" style="7" customWidth="1"/>
    <col min="6660" max="6660" width="4.28515625" style="7" customWidth="1"/>
    <col min="6661" max="6661" width="6.5703125" style="7" customWidth="1"/>
    <col min="6662" max="6667" width="11.42578125" style="7"/>
    <col min="6668" max="6668" width="5.85546875" style="7" customWidth="1"/>
    <col min="6669" max="6669" width="5.5703125" style="7" customWidth="1"/>
    <col min="6670" max="6912" width="11.42578125" style="7"/>
    <col min="6913" max="6913" width="7" style="7" customWidth="1"/>
    <col min="6914" max="6914" width="14.7109375" style="7" customWidth="1"/>
    <col min="6915" max="6915" width="12.5703125" style="7" customWidth="1"/>
    <col min="6916" max="6916" width="4.28515625" style="7" customWidth="1"/>
    <col min="6917" max="6917" width="6.5703125" style="7" customWidth="1"/>
    <col min="6918" max="6923" width="11.42578125" style="7"/>
    <col min="6924" max="6924" width="5.85546875" style="7" customWidth="1"/>
    <col min="6925" max="6925" width="5.5703125" style="7" customWidth="1"/>
    <col min="6926" max="7168" width="11.42578125" style="7"/>
    <col min="7169" max="7169" width="7" style="7" customWidth="1"/>
    <col min="7170" max="7170" width="14.7109375" style="7" customWidth="1"/>
    <col min="7171" max="7171" width="12.5703125" style="7" customWidth="1"/>
    <col min="7172" max="7172" width="4.28515625" style="7" customWidth="1"/>
    <col min="7173" max="7173" width="6.5703125" style="7" customWidth="1"/>
    <col min="7174" max="7179" width="11.42578125" style="7"/>
    <col min="7180" max="7180" width="5.85546875" style="7" customWidth="1"/>
    <col min="7181" max="7181" width="5.5703125" style="7" customWidth="1"/>
    <col min="7182" max="7424" width="11.42578125" style="7"/>
    <col min="7425" max="7425" width="7" style="7" customWidth="1"/>
    <col min="7426" max="7426" width="14.7109375" style="7" customWidth="1"/>
    <col min="7427" max="7427" width="12.5703125" style="7" customWidth="1"/>
    <col min="7428" max="7428" width="4.28515625" style="7" customWidth="1"/>
    <col min="7429" max="7429" width="6.5703125" style="7" customWidth="1"/>
    <col min="7430" max="7435" width="11.42578125" style="7"/>
    <col min="7436" max="7436" width="5.85546875" style="7" customWidth="1"/>
    <col min="7437" max="7437" width="5.5703125" style="7" customWidth="1"/>
    <col min="7438" max="7680" width="11.42578125" style="7"/>
    <col min="7681" max="7681" width="7" style="7" customWidth="1"/>
    <col min="7682" max="7682" width="14.7109375" style="7" customWidth="1"/>
    <col min="7683" max="7683" width="12.5703125" style="7" customWidth="1"/>
    <col min="7684" max="7684" width="4.28515625" style="7" customWidth="1"/>
    <col min="7685" max="7685" width="6.5703125" style="7" customWidth="1"/>
    <col min="7686" max="7691" width="11.42578125" style="7"/>
    <col min="7692" max="7692" width="5.85546875" style="7" customWidth="1"/>
    <col min="7693" max="7693" width="5.5703125" style="7" customWidth="1"/>
    <col min="7694" max="7936" width="11.42578125" style="7"/>
    <col min="7937" max="7937" width="7" style="7" customWidth="1"/>
    <col min="7938" max="7938" width="14.7109375" style="7" customWidth="1"/>
    <col min="7939" max="7939" width="12.5703125" style="7" customWidth="1"/>
    <col min="7940" max="7940" width="4.28515625" style="7" customWidth="1"/>
    <col min="7941" max="7941" width="6.5703125" style="7" customWidth="1"/>
    <col min="7942" max="7947" width="11.42578125" style="7"/>
    <col min="7948" max="7948" width="5.85546875" style="7" customWidth="1"/>
    <col min="7949" max="7949" width="5.5703125" style="7" customWidth="1"/>
    <col min="7950" max="8192" width="11.42578125" style="7"/>
    <col min="8193" max="8193" width="7" style="7" customWidth="1"/>
    <col min="8194" max="8194" width="14.7109375" style="7" customWidth="1"/>
    <col min="8195" max="8195" width="12.5703125" style="7" customWidth="1"/>
    <col min="8196" max="8196" width="4.28515625" style="7" customWidth="1"/>
    <col min="8197" max="8197" width="6.5703125" style="7" customWidth="1"/>
    <col min="8198" max="8203" width="11.42578125" style="7"/>
    <col min="8204" max="8204" width="5.85546875" style="7" customWidth="1"/>
    <col min="8205" max="8205" width="5.5703125" style="7" customWidth="1"/>
    <col min="8206" max="8448" width="11.42578125" style="7"/>
    <col min="8449" max="8449" width="7" style="7" customWidth="1"/>
    <col min="8450" max="8450" width="14.7109375" style="7" customWidth="1"/>
    <col min="8451" max="8451" width="12.5703125" style="7" customWidth="1"/>
    <col min="8452" max="8452" width="4.28515625" style="7" customWidth="1"/>
    <col min="8453" max="8453" width="6.5703125" style="7" customWidth="1"/>
    <col min="8454" max="8459" width="11.42578125" style="7"/>
    <col min="8460" max="8460" width="5.85546875" style="7" customWidth="1"/>
    <col min="8461" max="8461" width="5.5703125" style="7" customWidth="1"/>
    <col min="8462" max="8704" width="11.42578125" style="7"/>
    <col min="8705" max="8705" width="7" style="7" customWidth="1"/>
    <col min="8706" max="8706" width="14.7109375" style="7" customWidth="1"/>
    <col min="8707" max="8707" width="12.5703125" style="7" customWidth="1"/>
    <col min="8708" max="8708" width="4.28515625" style="7" customWidth="1"/>
    <col min="8709" max="8709" width="6.5703125" style="7" customWidth="1"/>
    <col min="8710" max="8715" width="11.42578125" style="7"/>
    <col min="8716" max="8716" width="5.85546875" style="7" customWidth="1"/>
    <col min="8717" max="8717" width="5.5703125" style="7" customWidth="1"/>
    <col min="8718" max="8960" width="11.42578125" style="7"/>
    <col min="8961" max="8961" width="7" style="7" customWidth="1"/>
    <col min="8962" max="8962" width="14.7109375" style="7" customWidth="1"/>
    <col min="8963" max="8963" width="12.5703125" style="7" customWidth="1"/>
    <col min="8964" max="8964" width="4.28515625" style="7" customWidth="1"/>
    <col min="8965" max="8965" width="6.5703125" style="7" customWidth="1"/>
    <col min="8966" max="8971" width="11.42578125" style="7"/>
    <col min="8972" max="8972" width="5.85546875" style="7" customWidth="1"/>
    <col min="8973" max="8973" width="5.5703125" style="7" customWidth="1"/>
    <col min="8974" max="9216" width="11.42578125" style="7"/>
    <col min="9217" max="9217" width="7" style="7" customWidth="1"/>
    <col min="9218" max="9218" width="14.7109375" style="7" customWidth="1"/>
    <col min="9219" max="9219" width="12.5703125" style="7" customWidth="1"/>
    <col min="9220" max="9220" width="4.28515625" style="7" customWidth="1"/>
    <col min="9221" max="9221" width="6.5703125" style="7" customWidth="1"/>
    <col min="9222" max="9227" width="11.42578125" style="7"/>
    <col min="9228" max="9228" width="5.85546875" style="7" customWidth="1"/>
    <col min="9229" max="9229" width="5.5703125" style="7" customWidth="1"/>
    <col min="9230" max="9472" width="11.42578125" style="7"/>
    <col min="9473" max="9473" width="7" style="7" customWidth="1"/>
    <col min="9474" max="9474" width="14.7109375" style="7" customWidth="1"/>
    <col min="9475" max="9475" width="12.5703125" style="7" customWidth="1"/>
    <col min="9476" max="9476" width="4.28515625" style="7" customWidth="1"/>
    <col min="9477" max="9477" width="6.5703125" style="7" customWidth="1"/>
    <col min="9478" max="9483" width="11.42578125" style="7"/>
    <col min="9484" max="9484" width="5.85546875" style="7" customWidth="1"/>
    <col min="9485" max="9485" width="5.5703125" style="7" customWidth="1"/>
    <col min="9486" max="9728" width="11.42578125" style="7"/>
    <col min="9729" max="9729" width="7" style="7" customWidth="1"/>
    <col min="9730" max="9730" width="14.7109375" style="7" customWidth="1"/>
    <col min="9731" max="9731" width="12.5703125" style="7" customWidth="1"/>
    <col min="9732" max="9732" width="4.28515625" style="7" customWidth="1"/>
    <col min="9733" max="9733" width="6.5703125" style="7" customWidth="1"/>
    <col min="9734" max="9739" width="11.42578125" style="7"/>
    <col min="9740" max="9740" width="5.85546875" style="7" customWidth="1"/>
    <col min="9741" max="9741" width="5.5703125" style="7" customWidth="1"/>
    <col min="9742" max="9984" width="11.42578125" style="7"/>
    <col min="9985" max="9985" width="7" style="7" customWidth="1"/>
    <col min="9986" max="9986" width="14.7109375" style="7" customWidth="1"/>
    <col min="9987" max="9987" width="12.5703125" style="7" customWidth="1"/>
    <col min="9988" max="9988" width="4.28515625" style="7" customWidth="1"/>
    <col min="9989" max="9989" width="6.5703125" style="7" customWidth="1"/>
    <col min="9990" max="9995" width="11.42578125" style="7"/>
    <col min="9996" max="9996" width="5.85546875" style="7" customWidth="1"/>
    <col min="9997" max="9997" width="5.5703125" style="7" customWidth="1"/>
    <col min="9998" max="10240" width="11.42578125" style="7"/>
    <col min="10241" max="10241" width="7" style="7" customWidth="1"/>
    <col min="10242" max="10242" width="14.7109375" style="7" customWidth="1"/>
    <col min="10243" max="10243" width="12.5703125" style="7" customWidth="1"/>
    <col min="10244" max="10244" width="4.28515625" style="7" customWidth="1"/>
    <col min="10245" max="10245" width="6.5703125" style="7" customWidth="1"/>
    <col min="10246" max="10251" width="11.42578125" style="7"/>
    <col min="10252" max="10252" width="5.85546875" style="7" customWidth="1"/>
    <col min="10253" max="10253" width="5.5703125" style="7" customWidth="1"/>
    <col min="10254" max="10496" width="11.42578125" style="7"/>
    <col min="10497" max="10497" width="7" style="7" customWidth="1"/>
    <col min="10498" max="10498" width="14.7109375" style="7" customWidth="1"/>
    <col min="10499" max="10499" width="12.5703125" style="7" customWidth="1"/>
    <col min="10500" max="10500" width="4.28515625" style="7" customWidth="1"/>
    <col min="10501" max="10501" width="6.5703125" style="7" customWidth="1"/>
    <col min="10502" max="10507" width="11.42578125" style="7"/>
    <col min="10508" max="10508" width="5.85546875" style="7" customWidth="1"/>
    <col min="10509" max="10509" width="5.5703125" style="7" customWidth="1"/>
    <col min="10510" max="10752" width="11.42578125" style="7"/>
    <col min="10753" max="10753" width="7" style="7" customWidth="1"/>
    <col min="10754" max="10754" width="14.7109375" style="7" customWidth="1"/>
    <col min="10755" max="10755" width="12.5703125" style="7" customWidth="1"/>
    <col min="10756" max="10756" width="4.28515625" style="7" customWidth="1"/>
    <col min="10757" max="10757" width="6.5703125" style="7" customWidth="1"/>
    <col min="10758" max="10763" width="11.42578125" style="7"/>
    <col min="10764" max="10764" width="5.85546875" style="7" customWidth="1"/>
    <col min="10765" max="10765" width="5.5703125" style="7" customWidth="1"/>
    <col min="10766" max="11008" width="11.42578125" style="7"/>
    <col min="11009" max="11009" width="7" style="7" customWidth="1"/>
    <col min="11010" max="11010" width="14.7109375" style="7" customWidth="1"/>
    <col min="11011" max="11011" width="12.5703125" style="7" customWidth="1"/>
    <col min="11012" max="11012" width="4.28515625" style="7" customWidth="1"/>
    <col min="11013" max="11013" width="6.5703125" style="7" customWidth="1"/>
    <col min="11014" max="11019" width="11.42578125" style="7"/>
    <col min="11020" max="11020" width="5.85546875" style="7" customWidth="1"/>
    <col min="11021" max="11021" width="5.5703125" style="7" customWidth="1"/>
    <col min="11022" max="11264" width="11.42578125" style="7"/>
    <col min="11265" max="11265" width="7" style="7" customWidth="1"/>
    <col min="11266" max="11266" width="14.7109375" style="7" customWidth="1"/>
    <col min="11267" max="11267" width="12.5703125" style="7" customWidth="1"/>
    <col min="11268" max="11268" width="4.28515625" style="7" customWidth="1"/>
    <col min="11269" max="11269" width="6.5703125" style="7" customWidth="1"/>
    <col min="11270" max="11275" width="11.42578125" style="7"/>
    <col min="11276" max="11276" width="5.85546875" style="7" customWidth="1"/>
    <col min="11277" max="11277" width="5.5703125" style="7" customWidth="1"/>
    <col min="11278" max="11520" width="11.42578125" style="7"/>
    <col min="11521" max="11521" width="7" style="7" customWidth="1"/>
    <col min="11522" max="11522" width="14.7109375" style="7" customWidth="1"/>
    <col min="11523" max="11523" width="12.5703125" style="7" customWidth="1"/>
    <col min="11524" max="11524" width="4.28515625" style="7" customWidth="1"/>
    <col min="11525" max="11525" width="6.5703125" style="7" customWidth="1"/>
    <col min="11526" max="11531" width="11.42578125" style="7"/>
    <col min="11532" max="11532" width="5.85546875" style="7" customWidth="1"/>
    <col min="11533" max="11533" width="5.5703125" style="7" customWidth="1"/>
    <col min="11534" max="11776" width="11.42578125" style="7"/>
    <col min="11777" max="11777" width="7" style="7" customWidth="1"/>
    <col min="11778" max="11778" width="14.7109375" style="7" customWidth="1"/>
    <col min="11779" max="11779" width="12.5703125" style="7" customWidth="1"/>
    <col min="11780" max="11780" width="4.28515625" style="7" customWidth="1"/>
    <col min="11781" max="11781" width="6.5703125" style="7" customWidth="1"/>
    <col min="11782" max="11787" width="11.42578125" style="7"/>
    <col min="11788" max="11788" width="5.85546875" style="7" customWidth="1"/>
    <col min="11789" max="11789" width="5.5703125" style="7" customWidth="1"/>
    <col min="11790" max="12032" width="11.42578125" style="7"/>
    <col min="12033" max="12033" width="7" style="7" customWidth="1"/>
    <col min="12034" max="12034" width="14.7109375" style="7" customWidth="1"/>
    <col min="12035" max="12035" width="12.5703125" style="7" customWidth="1"/>
    <col min="12036" max="12036" width="4.28515625" style="7" customWidth="1"/>
    <col min="12037" max="12037" width="6.5703125" style="7" customWidth="1"/>
    <col min="12038" max="12043" width="11.42578125" style="7"/>
    <col min="12044" max="12044" width="5.85546875" style="7" customWidth="1"/>
    <col min="12045" max="12045" width="5.5703125" style="7" customWidth="1"/>
    <col min="12046" max="12288" width="11.42578125" style="7"/>
    <col min="12289" max="12289" width="7" style="7" customWidth="1"/>
    <col min="12290" max="12290" width="14.7109375" style="7" customWidth="1"/>
    <col min="12291" max="12291" width="12.5703125" style="7" customWidth="1"/>
    <col min="12292" max="12292" width="4.28515625" style="7" customWidth="1"/>
    <col min="12293" max="12293" width="6.5703125" style="7" customWidth="1"/>
    <col min="12294" max="12299" width="11.42578125" style="7"/>
    <col min="12300" max="12300" width="5.85546875" style="7" customWidth="1"/>
    <col min="12301" max="12301" width="5.5703125" style="7" customWidth="1"/>
    <col min="12302" max="12544" width="11.42578125" style="7"/>
    <col min="12545" max="12545" width="7" style="7" customWidth="1"/>
    <col min="12546" max="12546" width="14.7109375" style="7" customWidth="1"/>
    <col min="12547" max="12547" width="12.5703125" style="7" customWidth="1"/>
    <col min="12548" max="12548" width="4.28515625" style="7" customWidth="1"/>
    <col min="12549" max="12549" width="6.5703125" style="7" customWidth="1"/>
    <col min="12550" max="12555" width="11.42578125" style="7"/>
    <col min="12556" max="12556" width="5.85546875" style="7" customWidth="1"/>
    <col min="12557" max="12557" width="5.5703125" style="7" customWidth="1"/>
    <col min="12558" max="12800" width="11.42578125" style="7"/>
    <col min="12801" max="12801" width="7" style="7" customWidth="1"/>
    <col min="12802" max="12802" width="14.7109375" style="7" customWidth="1"/>
    <col min="12803" max="12803" width="12.5703125" style="7" customWidth="1"/>
    <col min="12804" max="12804" width="4.28515625" style="7" customWidth="1"/>
    <col min="12805" max="12805" width="6.5703125" style="7" customWidth="1"/>
    <col min="12806" max="12811" width="11.42578125" style="7"/>
    <col min="12812" max="12812" width="5.85546875" style="7" customWidth="1"/>
    <col min="12813" max="12813" width="5.5703125" style="7" customWidth="1"/>
    <col min="12814" max="13056" width="11.42578125" style="7"/>
    <col min="13057" max="13057" width="7" style="7" customWidth="1"/>
    <col min="13058" max="13058" width="14.7109375" style="7" customWidth="1"/>
    <col min="13059" max="13059" width="12.5703125" style="7" customWidth="1"/>
    <col min="13060" max="13060" width="4.28515625" style="7" customWidth="1"/>
    <col min="13061" max="13061" width="6.5703125" style="7" customWidth="1"/>
    <col min="13062" max="13067" width="11.42578125" style="7"/>
    <col min="13068" max="13068" width="5.85546875" style="7" customWidth="1"/>
    <col min="13069" max="13069" width="5.5703125" style="7" customWidth="1"/>
    <col min="13070" max="13312" width="11.42578125" style="7"/>
    <col min="13313" max="13313" width="7" style="7" customWidth="1"/>
    <col min="13314" max="13314" width="14.7109375" style="7" customWidth="1"/>
    <col min="13315" max="13315" width="12.5703125" style="7" customWidth="1"/>
    <col min="13316" max="13316" width="4.28515625" style="7" customWidth="1"/>
    <col min="13317" max="13317" width="6.5703125" style="7" customWidth="1"/>
    <col min="13318" max="13323" width="11.42578125" style="7"/>
    <col min="13324" max="13324" width="5.85546875" style="7" customWidth="1"/>
    <col min="13325" max="13325" width="5.5703125" style="7" customWidth="1"/>
    <col min="13326" max="13568" width="11.42578125" style="7"/>
    <col min="13569" max="13569" width="7" style="7" customWidth="1"/>
    <col min="13570" max="13570" width="14.7109375" style="7" customWidth="1"/>
    <col min="13571" max="13571" width="12.5703125" style="7" customWidth="1"/>
    <col min="13572" max="13572" width="4.28515625" style="7" customWidth="1"/>
    <col min="13573" max="13573" width="6.5703125" style="7" customWidth="1"/>
    <col min="13574" max="13579" width="11.42578125" style="7"/>
    <col min="13580" max="13580" width="5.85546875" style="7" customWidth="1"/>
    <col min="13581" max="13581" width="5.5703125" style="7" customWidth="1"/>
    <col min="13582" max="13824" width="11.42578125" style="7"/>
    <col min="13825" max="13825" width="7" style="7" customWidth="1"/>
    <col min="13826" max="13826" width="14.7109375" style="7" customWidth="1"/>
    <col min="13827" max="13827" width="12.5703125" style="7" customWidth="1"/>
    <col min="13828" max="13828" width="4.28515625" style="7" customWidth="1"/>
    <col min="13829" max="13829" width="6.5703125" style="7" customWidth="1"/>
    <col min="13830" max="13835" width="11.42578125" style="7"/>
    <col min="13836" max="13836" width="5.85546875" style="7" customWidth="1"/>
    <col min="13837" max="13837" width="5.5703125" style="7" customWidth="1"/>
    <col min="13838" max="14080" width="11.42578125" style="7"/>
    <col min="14081" max="14081" width="7" style="7" customWidth="1"/>
    <col min="14082" max="14082" width="14.7109375" style="7" customWidth="1"/>
    <col min="14083" max="14083" width="12.5703125" style="7" customWidth="1"/>
    <col min="14084" max="14084" width="4.28515625" style="7" customWidth="1"/>
    <col min="14085" max="14085" width="6.5703125" style="7" customWidth="1"/>
    <col min="14086" max="14091" width="11.42578125" style="7"/>
    <col min="14092" max="14092" width="5.85546875" style="7" customWidth="1"/>
    <col min="14093" max="14093" width="5.5703125" style="7" customWidth="1"/>
    <col min="14094" max="14336" width="11.42578125" style="7"/>
    <col min="14337" max="14337" width="7" style="7" customWidth="1"/>
    <col min="14338" max="14338" width="14.7109375" style="7" customWidth="1"/>
    <col min="14339" max="14339" width="12.5703125" style="7" customWidth="1"/>
    <col min="14340" max="14340" width="4.28515625" style="7" customWidth="1"/>
    <col min="14341" max="14341" width="6.5703125" style="7" customWidth="1"/>
    <col min="14342" max="14347" width="11.42578125" style="7"/>
    <col min="14348" max="14348" width="5.85546875" style="7" customWidth="1"/>
    <col min="14349" max="14349" width="5.5703125" style="7" customWidth="1"/>
    <col min="14350" max="14592" width="11.42578125" style="7"/>
    <col min="14593" max="14593" width="7" style="7" customWidth="1"/>
    <col min="14594" max="14594" width="14.7109375" style="7" customWidth="1"/>
    <col min="14595" max="14595" width="12.5703125" style="7" customWidth="1"/>
    <col min="14596" max="14596" width="4.28515625" style="7" customWidth="1"/>
    <col min="14597" max="14597" width="6.5703125" style="7" customWidth="1"/>
    <col min="14598" max="14603" width="11.42578125" style="7"/>
    <col min="14604" max="14604" width="5.85546875" style="7" customWidth="1"/>
    <col min="14605" max="14605" width="5.5703125" style="7" customWidth="1"/>
    <col min="14606" max="14848" width="11.42578125" style="7"/>
    <col min="14849" max="14849" width="7" style="7" customWidth="1"/>
    <col min="14850" max="14850" width="14.7109375" style="7" customWidth="1"/>
    <col min="14851" max="14851" width="12.5703125" style="7" customWidth="1"/>
    <col min="14852" max="14852" width="4.28515625" style="7" customWidth="1"/>
    <col min="14853" max="14853" width="6.5703125" style="7" customWidth="1"/>
    <col min="14854" max="14859" width="11.42578125" style="7"/>
    <col min="14860" max="14860" width="5.85546875" style="7" customWidth="1"/>
    <col min="14861" max="14861" width="5.5703125" style="7" customWidth="1"/>
    <col min="14862" max="15104" width="11.42578125" style="7"/>
    <col min="15105" max="15105" width="7" style="7" customWidth="1"/>
    <col min="15106" max="15106" width="14.7109375" style="7" customWidth="1"/>
    <col min="15107" max="15107" width="12.5703125" style="7" customWidth="1"/>
    <col min="15108" max="15108" width="4.28515625" style="7" customWidth="1"/>
    <col min="15109" max="15109" width="6.5703125" style="7" customWidth="1"/>
    <col min="15110" max="15115" width="11.42578125" style="7"/>
    <col min="15116" max="15116" width="5.85546875" style="7" customWidth="1"/>
    <col min="15117" max="15117" width="5.5703125" style="7" customWidth="1"/>
    <col min="15118" max="15360" width="11.42578125" style="7"/>
    <col min="15361" max="15361" width="7" style="7" customWidth="1"/>
    <col min="15362" max="15362" width="14.7109375" style="7" customWidth="1"/>
    <col min="15363" max="15363" width="12.5703125" style="7" customWidth="1"/>
    <col min="15364" max="15364" width="4.28515625" style="7" customWidth="1"/>
    <col min="15365" max="15365" width="6.5703125" style="7" customWidth="1"/>
    <col min="15366" max="15371" width="11.42578125" style="7"/>
    <col min="15372" max="15372" width="5.85546875" style="7" customWidth="1"/>
    <col min="15373" max="15373" width="5.5703125" style="7" customWidth="1"/>
    <col min="15374" max="15616" width="11.42578125" style="7"/>
    <col min="15617" max="15617" width="7" style="7" customWidth="1"/>
    <col min="15618" max="15618" width="14.7109375" style="7" customWidth="1"/>
    <col min="15619" max="15619" width="12.5703125" style="7" customWidth="1"/>
    <col min="15620" max="15620" width="4.28515625" style="7" customWidth="1"/>
    <col min="15621" max="15621" width="6.5703125" style="7" customWidth="1"/>
    <col min="15622" max="15627" width="11.42578125" style="7"/>
    <col min="15628" max="15628" width="5.85546875" style="7" customWidth="1"/>
    <col min="15629" max="15629" width="5.5703125" style="7" customWidth="1"/>
    <col min="15630" max="15872" width="11.42578125" style="7"/>
    <col min="15873" max="15873" width="7" style="7" customWidth="1"/>
    <col min="15874" max="15874" width="14.7109375" style="7" customWidth="1"/>
    <col min="15875" max="15875" width="12.5703125" style="7" customWidth="1"/>
    <col min="15876" max="15876" width="4.28515625" style="7" customWidth="1"/>
    <col min="15877" max="15877" width="6.5703125" style="7" customWidth="1"/>
    <col min="15878" max="15883" width="11.42578125" style="7"/>
    <col min="15884" max="15884" width="5.85546875" style="7" customWidth="1"/>
    <col min="15885" max="15885" width="5.5703125" style="7" customWidth="1"/>
    <col min="15886" max="16128" width="11.42578125" style="7"/>
    <col min="16129" max="16129" width="7" style="7" customWidth="1"/>
    <col min="16130" max="16130" width="14.7109375" style="7" customWidth="1"/>
    <col min="16131" max="16131" width="12.5703125" style="7" customWidth="1"/>
    <col min="16132" max="16132" width="4.28515625" style="7" customWidth="1"/>
    <col min="16133" max="16133" width="6.5703125" style="7" customWidth="1"/>
    <col min="16134" max="16139" width="11.42578125" style="7"/>
    <col min="16140" max="16140" width="5.85546875" style="7" customWidth="1"/>
    <col min="16141" max="16141" width="5.5703125" style="7" customWidth="1"/>
    <col min="16142" max="16384" width="11.42578125" style="7"/>
  </cols>
  <sheetData>
    <row r="1" spans="2:12" ht="18.75" customHeight="1" thickBot="1" x14ac:dyDescent="0.25"/>
    <row r="2" spans="2:12" ht="24.75" customHeight="1" thickTop="1" thickBot="1" x14ac:dyDescent="0.25">
      <c r="D2" s="8"/>
      <c r="E2" s="193" t="s">
        <v>52</v>
      </c>
      <c r="F2" s="193"/>
      <c r="G2" s="193"/>
      <c r="H2" s="193"/>
      <c r="I2" s="193"/>
      <c r="J2" s="193"/>
      <c r="K2" s="193"/>
      <c r="L2" s="193"/>
    </row>
    <row r="3" spans="2:12" ht="13.5" thickTop="1" x14ac:dyDescent="0.2">
      <c r="E3" s="9"/>
      <c r="F3" s="10"/>
      <c r="G3" s="10"/>
      <c r="H3" s="10"/>
      <c r="I3" s="10"/>
      <c r="J3" s="10"/>
      <c r="K3" s="10"/>
      <c r="L3" s="11"/>
    </row>
    <row r="4" spans="2:12" x14ac:dyDescent="0.2">
      <c r="E4" s="12"/>
      <c r="F4" s="13"/>
      <c r="G4" s="13"/>
      <c r="H4" s="13"/>
      <c r="I4" s="13"/>
      <c r="J4" s="13"/>
      <c r="K4" s="13"/>
      <c r="L4" s="14"/>
    </row>
    <row r="5" spans="2:12" x14ac:dyDescent="0.2">
      <c r="E5" s="12"/>
      <c r="F5" s="13"/>
      <c r="G5" s="13"/>
      <c r="H5" s="13"/>
      <c r="I5" s="13"/>
      <c r="J5" s="13"/>
      <c r="K5" s="13"/>
      <c r="L5" s="14"/>
    </row>
    <row r="6" spans="2:12" x14ac:dyDescent="0.2">
      <c r="E6" s="12"/>
      <c r="F6" s="13"/>
      <c r="G6" s="13"/>
      <c r="H6" s="13"/>
      <c r="I6" s="13"/>
      <c r="J6" s="13"/>
      <c r="K6" s="13"/>
      <c r="L6" s="14"/>
    </row>
    <row r="7" spans="2:12" x14ac:dyDescent="0.2">
      <c r="E7" s="12"/>
      <c r="F7" s="13"/>
      <c r="G7" s="13"/>
      <c r="H7" s="13"/>
      <c r="I7" s="13"/>
      <c r="J7" s="13"/>
      <c r="K7" s="13"/>
      <c r="L7" s="14"/>
    </row>
    <row r="8" spans="2:12" x14ac:dyDescent="0.2">
      <c r="E8" s="12"/>
      <c r="F8" s="13"/>
      <c r="G8" s="13"/>
      <c r="H8" s="13"/>
      <c r="I8" s="13"/>
      <c r="J8" s="13"/>
      <c r="K8" s="13"/>
      <c r="L8" s="14"/>
    </row>
    <row r="9" spans="2:12" x14ac:dyDescent="0.2">
      <c r="E9" s="12"/>
      <c r="F9" s="13"/>
      <c r="G9" s="13"/>
      <c r="H9" s="13"/>
      <c r="I9" s="13"/>
      <c r="J9" s="13"/>
      <c r="K9" s="13"/>
      <c r="L9" s="14"/>
    </row>
    <row r="10" spans="2:12" x14ac:dyDescent="0.2">
      <c r="B10" s="128" t="s">
        <v>14</v>
      </c>
      <c r="E10" s="12"/>
      <c r="F10" s="13"/>
      <c r="G10" s="13"/>
      <c r="H10" s="13"/>
      <c r="I10" s="13"/>
      <c r="J10" s="13"/>
      <c r="K10" s="13"/>
      <c r="L10" s="14"/>
    </row>
    <row r="11" spans="2:12" x14ac:dyDescent="0.2">
      <c r="E11" s="12"/>
      <c r="F11" s="13"/>
      <c r="G11" s="13"/>
      <c r="H11" s="13"/>
      <c r="I11" s="13"/>
      <c r="J11" s="13"/>
      <c r="K11" s="13"/>
      <c r="L11" s="14"/>
    </row>
    <row r="12" spans="2:12" x14ac:dyDescent="0.2">
      <c r="E12" s="12"/>
      <c r="F12" s="13"/>
      <c r="G12" s="13"/>
      <c r="H12" s="13"/>
      <c r="I12" s="13"/>
      <c r="J12" s="13"/>
      <c r="K12" s="13"/>
      <c r="L12" s="14"/>
    </row>
    <row r="13" spans="2:12" x14ac:dyDescent="0.2">
      <c r="E13" s="12"/>
      <c r="F13" s="13"/>
      <c r="G13" s="13"/>
      <c r="H13" s="13"/>
      <c r="I13" s="13"/>
      <c r="J13" s="13"/>
      <c r="K13" s="13"/>
      <c r="L13" s="14"/>
    </row>
    <row r="14" spans="2:12" x14ac:dyDescent="0.2">
      <c r="E14" s="12"/>
      <c r="F14" s="13"/>
      <c r="G14" s="13"/>
      <c r="H14" s="13"/>
      <c r="I14" s="13"/>
      <c r="J14" s="13"/>
      <c r="K14" s="13"/>
      <c r="L14" s="14"/>
    </row>
    <row r="15" spans="2:12" x14ac:dyDescent="0.2">
      <c r="E15" s="12"/>
      <c r="F15" s="13"/>
      <c r="G15" s="13"/>
      <c r="H15" s="13"/>
      <c r="I15" s="13"/>
      <c r="J15" s="13"/>
      <c r="K15" s="13"/>
      <c r="L15" s="14"/>
    </row>
    <row r="16" spans="2:12" x14ac:dyDescent="0.2">
      <c r="E16" s="12"/>
      <c r="F16" s="13"/>
      <c r="G16" s="13"/>
      <c r="H16" s="13"/>
      <c r="I16" s="13"/>
      <c r="J16" s="13"/>
      <c r="K16" s="13"/>
      <c r="L16" s="14"/>
    </row>
    <row r="17" spans="2:14" x14ac:dyDescent="0.2">
      <c r="E17" s="12"/>
      <c r="F17" s="13"/>
      <c r="G17" s="13"/>
      <c r="H17" s="13"/>
      <c r="I17" s="13"/>
      <c r="J17" s="13"/>
      <c r="K17" s="13"/>
      <c r="L17" s="14"/>
    </row>
    <row r="18" spans="2:14" x14ac:dyDescent="0.2">
      <c r="E18" s="12"/>
      <c r="F18" s="13"/>
      <c r="G18" s="13"/>
      <c r="H18" s="13"/>
      <c r="I18" s="13"/>
      <c r="J18" s="13"/>
      <c r="K18" s="13"/>
      <c r="L18" s="14"/>
    </row>
    <row r="19" spans="2:14" x14ac:dyDescent="0.2">
      <c r="E19" s="12"/>
      <c r="F19" s="13"/>
      <c r="G19" s="13"/>
      <c r="H19" s="13"/>
      <c r="I19" s="13"/>
      <c r="J19" s="13"/>
      <c r="K19" s="13"/>
      <c r="L19" s="14"/>
    </row>
    <row r="20" spans="2:14" x14ac:dyDescent="0.2">
      <c r="B20" s="128" t="s">
        <v>13</v>
      </c>
      <c r="E20" s="12"/>
      <c r="F20" s="13"/>
      <c r="G20" s="13"/>
      <c r="H20" s="13"/>
      <c r="I20" s="13"/>
      <c r="J20" s="13"/>
      <c r="K20" s="13"/>
      <c r="L20" s="14"/>
    </row>
    <row r="21" spans="2:14" x14ac:dyDescent="0.2">
      <c r="E21" s="12"/>
      <c r="F21" s="13"/>
      <c r="G21" s="13"/>
      <c r="H21" s="13"/>
      <c r="I21" s="13"/>
      <c r="J21" s="13"/>
      <c r="K21" s="13"/>
      <c r="L21" s="14"/>
    </row>
    <row r="22" spans="2:14" x14ac:dyDescent="0.2">
      <c r="E22" s="12"/>
      <c r="F22" s="13"/>
      <c r="G22" s="13"/>
      <c r="H22" s="13"/>
      <c r="I22" s="13"/>
      <c r="J22" s="13"/>
      <c r="K22" s="13"/>
      <c r="L22" s="14"/>
      <c r="N22" s="15"/>
    </row>
    <row r="23" spans="2:14" x14ac:dyDescent="0.2">
      <c r="E23" s="12"/>
      <c r="F23" s="13"/>
      <c r="G23" s="13"/>
      <c r="H23" s="13"/>
      <c r="I23" s="13"/>
      <c r="J23" s="13"/>
      <c r="K23" s="13"/>
      <c r="L23" s="14"/>
    </row>
    <row r="24" spans="2:14" x14ac:dyDescent="0.2">
      <c r="E24" s="12"/>
      <c r="F24" s="13"/>
      <c r="G24" s="13"/>
      <c r="H24" s="13"/>
      <c r="I24" s="13"/>
      <c r="J24" s="13"/>
      <c r="K24" s="13"/>
      <c r="L24" s="14"/>
    </row>
    <row r="25" spans="2:14" x14ac:dyDescent="0.2">
      <c r="E25" s="12"/>
      <c r="F25" s="13"/>
      <c r="G25" s="13"/>
      <c r="H25" s="13"/>
      <c r="I25" s="13"/>
      <c r="J25" s="13"/>
      <c r="K25" s="13"/>
      <c r="L25" s="14"/>
    </row>
    <row r="26" spans="2:14" x14ac:dyDescent="0.2">
      <c r="E26" s="12"/>
      <c r="F26" s="13"/>
      <c r="G26" s="13"/>
      <c r="H26" s="13"/>
      <c r="I26" s="13"/>
      <c r="J26" s="13"/>
      <c r="K26" s="13"/>
      <c r="L26" s="14"/>
    </row>
    <row r="27" spans="2:14" x14ac:dyDescent="0.2">
      <c r="B27" s="194"/>
      <c r="C27" s="194"/>
      <c r="E27" s="12"/>
      <c r="F27" s="13"/>
      <c r="G27" s="13"/>
      <c r="H27" s="13"/>
      <c r="I27" s="13"/>
      <c r="J27" s="13"/>
      <c r="K27" s="13"/>
      <c r="L27" s="14"/>
    </row>
    <row r="28" spans="2:14" x14ac:dyDescent="0.2">
      <c r="D28" s="102"/>
      <c r="E28" s="12"/>
      <c r="F28" s="13"/>
      <c r="G28" s="13"/>
      <c r="H28" s="13"/>
      <c r="I28" s="13"/>
      <c r="J28" s="13"/>
      <c r="K28" s="13"/>
      <c r="L28" s="14"/>
    </row>
    <row r="29" spans="2:14" x14ac:dyDescent="0.2">
      <c r="B29" s="128" t="s">
        <v>53</v>
      </c>
      <c r="E29" s="12"/>
      <c r="F29" s="13"/>
      <c r="G29" s="13"/>
      <c r="H29" s="13"/>
      <c r="I29" s="13"/>
      <c r="J29" s="13"/>
      <c r="K29" s="13"/>
      <c r="L29" s="14"/>
    </row>
    <row r="30" spans="2:14" x14ac:dyDescent="0.2">
      <c r="E30" s="12"/>
      <c r="F30" s="13"/>
      <c r="G30" s="13"/>
      <c r="H30" s="13"/>
      <c r="I30" s="13"/>
      <c r="J30" s="13"/>
      <c r="K30" s="13"/>
      <c r="L30" s="14"/>
    </row>
    <row r="31" spans="2:14" x14ac:dyDescent="0.2">
      <c r="E31" s="16"/>
      <c r="F31" s="13"/>
      <c r="G31" s="13"/>
      <c r="H31" s="13"/>
      <c r="I31" s="13"/>
      <c r="J31" s="13"/>
      <c r="K31" s="13"/>
      <c r="L31" s="17"/>
    </row>
    <row r="32" spans="2:14" x14ac:dyDescent="0.2">
      <c r="E32" s="16"/>
      <c r="F32" s="13"/>
      <c r="G32" s="13"/>
      <c r="H32" s="13"/>
      <c r="I32" s="13"/>
      <c r="J32" s="13"/>
      <c r="K32" s="13"/>
      <c r="L32" s="17"/>
    </row>
    <row r="33" spans="2:12" x14ac:dyDescent="0.2">
      <c r="E33" s="16"/>
      <c r="F33" s="13"/>
      <c r="G33" s="13"/>
      <c r="H33" s="13"/>
      <c r="I33" s="13"/>
      <c r="J33" s="13"/>
      <c r="K33" s="13"/>
      <c r="L33" s="17"/>
    </row>
    <row r="34" spans="2:12" x14ac:dyDescent="0.2">
      <c r="E34" s="16"/>
      <c r="F34" s="13"/>
      <c r="G34" s="13"/>
      <c r="H34" s="13"/>
      <c r="I34" s="13"/>
      <c r="J34" s="13"/>
      <c r="K34" s="13"/>
      <c r="L34" s="17"/>
    </row>
    <row r="35" spans="2:12" x14ac:dyDescent="0.2">
      <c r="E35" s="16"/>
      <c r="F35" s="13"/>
      <c r="G35" s="13"/>
      <c r="H35" s="13"/>
      <c r="I35" s="13"/>
      <c r="J35" s="13"/>
      <c r="K35" s="13"/>
      <c r="L35" s="17"/>
    </row>
    <row r="36" spans="2:12" x14ac:dyDescent="0.2">
      <c r="E36" s="16"/>
      <c r="F36" s="13"/>
      <c r="G36" s="13"/>
      <c r="H36" s="13"/>
      <c r="I36" s="13"/>
      <c r="J36" s="13"/>
      <c r="K36" s="13"/>
      <c r="L36" s="17"/>
    </row>
    <row r="37" spans="2:12" x14ac:dyDescent="0.2">
      <c r="E37" s="16"/>
      <c r="F37" s="13"/>
      <c r="G37" s="13"/>
      <c r="H37" s="13"/>
      <c r="I37" s="13"/>
      <c r="J37" s="13"/>
      <c r="K37" s="13"/>
      <c r="L37" s="17"/>
    </row>
    <row r="38" spans="2:12" x14ac:dyDescent="0.2">
      <c r="E38" s="16"/>
      <c r="F38" s="13"/>
      <c r="G38" s="13"/>
      <c r="H38" s="13"/>
      <c r="I38" s="13"/>
      <c r="J38" s="13"/>
      <c r="K38" s="13"/>
      <c r="L38" s="17"/>
    </row>
    <row r="39" spans="2:12" x14ac:dyDescent="0.2">
      <c r="E39" s="16"/>
      <c r="F39" s="13"/>
      <c r="G39" s="13"/>
      <c r="H39" s="13"/>
      <c r="I39" s="13"/>
      <c r="J39" s="13"/>
      <c r="K39" s="13"/>
      <c r="L39" s="17"/>
    </row>
    <row r="40" spans="2:12" x14ac:dyDescent="0.2">
      <c r="B40" s="128" t="s">
        <v>11</v>
      </c>
      <c r="E40" s="16"/>
      <c r="F40" s="13"/>
      <c r="G40" s="13"/>
      <c r="H40" s="13"/>
      <c r="I40" s="13"/>
      <c r="J40" s="13"/>
      <c r="K40" s="13"/>
      <c r="L40" s="17"/>
    </row>
    <row r="41" spans="2:12" x14ac:dyDescent="0.2">
      <c r="E41" s="16"/>
      <c r="F41" s="13"/>
      <c r="G41" s="13"/>
      <c r="H41" s="13"/>
      <c r="I41" s="13"/>
      <c r="J41" s="13"/>
      <c r="K41" s="13"/>
      <c r="L41" s="17"/>
    </row>
    <row r="42" spans="2:12" ht="13.5" thickBot="1" x14ac:dyDescent="0.25">
      <c r="E42" s="18"/>
      <c r="F42" s="19"/>
      <c r="G42" s="19"/>
      <c r="H42" s="19"/>
      <c r="I42" s="19"/>
      <c r="J42" s="19"/>
      <c r="K42" s="19"/>
      <c r="L42" s="20"/>
    </row>
    <row r="43" spans="2:12" ht="13.5" thickTop="1" x14ac:dyDescent="0.2"/>
  </sheetData>
  <sheetProtection selectLockedCells="1" selectUnlockedCells="1"/>
  <mergeCells count="2">
    <mergeCell ref="E2:L2"/>
    <mergeCell ref="B27:C27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9"/>
  <sheetViews>
    <sheetView showGridLines="0" workbookViewId="0"/>
  </sheetViews>
  <sheetFormatPr baseColWidth="10" defaultRowHeight="15" x14ac:dyDescent="0.25"/>
  <cols>
    <col min="1" max="1" width="2.7109375" customWidth="1"/>
    <col min="2" max="2" width="2.42578125" customWidth="1"/>
    <col min="3" max="3" width="19" customWidth="1"/>
    <col min="11" max="11" width="2.42578125" customWidth="1"/>
    <col min="12" max="12" width="2.7109375" customWidth="1"/>
  </cols>
  <sheetData>
    <row r="2" spans="2:11" ht="15.75" thickBot="1" x14ac:dyDescent="0.3"/>
    <row r="3" spans="2:11" ht="21.75" thickTop="1" x14ac:dyDescent="0.35">
      <c r="B3" s="195" t="s">
        <v>2</v>
      </c>
      <c r="C3" s="196"/>
      <c r="D3" s="196"/>
      <c r="E3" s="196"/>
      <c r="F3" s="196"/>
      <c r="G3" s="196"/>
      <c r="H3" s="196"/>
      <c r="I3" s="196"/>
      <c r="J3" s="196"/>
      <c r="K3" s="197"/>
    </row>
    <row r="4" spans="2:11" x14ac:dyDescent="0.25">
      <c r="B4" s="27"/>
      <c r="C4" s="2"/>
      <c r="D4" s="2"/>
      <c r="E4" s="2"/>
      <c r="F4" s="2"/>
      <c r="G4" s="2"/>
      <c r="H4" s="2"/>
      <c r="I4" s="2"/>
      <c r="J4" s="2"/>
      <c r="K4" s="28"/>
    </row>
    <row r="5" spans="2:11" x14ac:dyDescent="0.25">
      <c r="B5" s="27"/>
      <c r="C5" s="2"/>
      <c r="D5" s="2"/>
      <c r="E5" s="2"/>
      <c r="F5" s="2"/>
      <c r="G5" s="2"/>
      <c r="H5" s="2"/>
      <c r="I5" s="2"/>
      <c r="J5" s="2"/>
      <c r="K5" s="28"/>
    </row>
    <row r="6" spans="2:11" ht="15.75" thickBot="1" x14ac:dyDescent="0.3">
      <c r="B6" s="27"/>
      <c r="C6" s="2"/>
      <c r="D6" s="2"/>
      <c r="E6" s="2"/>
      <c r="F6" s="2"/>
      <c r="G6" s="2"/>
      <c r="H6" s="2"/>
      <c r="I6" s="2"/>
      <c r="J6" s="2"/>
      <c r="K6" s="28"/>
    </row>
    <row r="7" spans="2:11" x14ac:dyDescent="0.25">
      <c r="B7" s="27"/>
      <c r="C7" s="2"/>
      <c r="D7" s="23"/>
      <c r="E7" s="2"/>
      <c r="F7" s="23"/>
      <c r="G7" s="23"/>
      <c r="H7" s="24"/>
      <c r="I7" s="2"/>
      <c r="J7" s="2"/>
      <c r="K7" s="28"/>
    </row>
    <row r="8" spans="2:11" x14ac:dyDescent="0.25">
      <c r="B8" s="27"/>
      <c r="C8" s="2"/>
      <c r="D8" s="2"/>
      <c r="E8" s="2"/>
      <c r="F8" s="2"/>
      <c r="G8" s="2"/>
      <c r="H8" s="2"/>
      <c r="I8" s="2"/>
      <c r="J8" s="2"/>
      <c r="K8" s="28"/>
    </row>
    <row r="9" spans="2:11" x14ac:dyDescent="0.25">
      <c r="B9" s="27"/>
      <c r="C9" s="2"/>
      <c r="D9" s="2"/>
      <c r="E9" s="2"/>
      <c r="F9" s="2"/>
      <c r="G9" s="2"/>
      <c r="H9" s="2"/>
      <c r="I9" s="2"/>
      <c r="J9" s="2"/>
      <c r="K9" s="28"/>
    </row>
    <row r="10" spans="2:11" ht="15.75" thickBot="1" x14ac:dyDescent="0.3">
      <c r="B10" s="27"/>
      <c r="C10" s="2"/>
      <c r="D10" s="21"/>
      <c r="E10" s="2"/>
      <c r="F10" s="21"/>
      <c r="G10" s="21"/>
      <c r="H10" s="22"/>
      <c r="I10" s="2"/>
      <c r="J10" s="25"/>
      <c r="K10" s="28"/>
    </row>
    <row r="11" spans="2:11" x14ac:dyDescent="0.25">
      <c r="B11" s="27"/>
      <c r="C11" s="2"/>
      <c r="D11" s="2"/>
      <c r="E11" s="2"/>
      <c r="F11" s="2"/>
      <c r="G11" s="2"/>
      <c r="H11" s="2"/>
      <c r="I11" s="2"/>
      <c r="J11" s="25"/>
      <c r="K11" s="28"/>
    </row>
    <row r="12" spans="2:11" x14ac:dyDescent="0.25">
      <c r="B12" s="27"/>
      <c r="C12" s="2"/>
      <c r="D12" s="2"/>
      <c r="E12" s="2"/>
      <c r="F12" s="25"/>
      <c r="G12" s="2"/>
      <c r="H12" s="2"/>
      <c r="I12" s="2"/>
      <c r="J12" s="25"/>
      <c r="K12" s="28"/>
    </row>
    <row r="13" spans="2:11" ht="15.75" thickBot="1" x14ac:dyDescent="0.3">
      <c r="B13" s="27"/>
      <c r="C13" s="32" t="s">
        <v>11</v>
      </c>
      <c r="D13" s="2"/>
      <c r="E13" s="2"/>
      <c r="F13" s="26"/>
      <c r="G13" s="21"/>
      <c r="H13" s="21"/>
      <c r="I13" s="2"/>
      <c r="J13" s="2"/>
      <c r="K13" s="28"/>
    </row>
    <row r="14" spans="2:11" x14ac:dyDescent="0.25">
      <c r="B14" s="27"/>
      <c r="C14" s="2"/>
      <c r="D14" s="2"/>
      <c r="E14" s="2"/>
      <c r="F14" s="2"/>
      <c r="G14" s="2"/>
      <c r="H14" s="2"/>
      <c r="I14" s="2"/>
      <c r="J14" s="2"/>
      <c r="K14" s="28"/>
    </row>
    <row r="15" spans="2:11" x14ac:dyDescent="0.25">
      <c r="B15" s="27"/>
      <c r="C15" s="2"/>
      <c r="D15" s="2"/>
      <c r="E15" s="2"/>
      <c r="F15" s="2"/>
      <c r="G15" s="2"/>
      <c r="H15" s="2"/>
      <c r="I15" s="2"/>
      <c r="J15" s="2"/>
      <c r="K15" s="28"/>
    </row>
    <row r="16" spans="2:11" x14ac:dyDescent="0.25">
      <c r="B16" s="27"/>
      <c r="C16" s="2"/>
      <c r="D16" s="2"/>
      <c r="E16" s="2"/>
      <c r="F16" s="2"/>
      <c r="G16" s="2"/>
      <c r="H16" s="2"/>
      <c r="I16" s="2"/>
      <c r="J16" s="2"/>
      <c r="K16" s="28"/>
    </row>
    <row r="17" spans="2:11" x14ac:dyDescent="0.25">
      <c r="B17" s="27"/>
      <c r="C17" s="2"/>
      <c r="D17" s="2"/>
      <c r="E17" s="2"/>
      <c r="F17" s="2"/>
      <c r="G17" s="2"/>
      <c r="H17" s="2"/>
      <c r="I17" s="2"/>
      <c r="J17" s="2"/>
      <c r="K17" s="28"/>
    </row>
    <row r="18" spans="2:11" ht="15.75" thickBot="1" x14ac:dyDescent="0.3">
      <c r="B18" s="27"/>
      <c r="C18" s="2"/>
      <c r="D18" s="2"/>
      <c r="E18" s="2"/>
      <c r="F18" s="2"/>
      <c r="G18" s="2"/>
      <c r="H18" s="2"/>
      <c r="I18" s="2"/>
      <c r="J18" s="2"/>
      <c r="K18" s="28"/>
    </row>
    <row r="19" spans="2:11" x14ac:dyDescent="0.25">
      <c r="B19" s="27"/>
      <c r="C19" s="2"/>
      <c r="D19" s="23"/>
      <c r="E19" s="2"/>
      <c r="F19" s="23"/>
      <c r="G19" s="23"/>
      <c r="H19" s="24"/>
      <c r="I19" s="2"/>
      <c r="J19" s="2"/>
      <c r="K19" s="28"/>
    </row>
    <row r="20" spans="2:11" x14ac:dyDescent="0.25">
      <c r="B20" s="27"/>
      <c r="C20" s="2"/>
      <c r="D20" s="2"/>
      <c r="E20" s="2"/>
      <c r="F20" s="2"/>
      <c r="G20" s="2"/>
      <c r="H20" s="2"/>
      <c r="I20" s="2"/>
      <c r="J20" s="2"/>
      <c r="K20" s="28"/>
    </row>
    <row r="21" spans="2:11" x14ac:dyDescent="0.25">
      <c r="B21" s="27"/>
      <c r="C21" s="2"/>
      <c r="D21" s="2"/>
      <c r="E21" s="2"/>
      <c r="F21" s="2"/>
      <c r="G21" s="2"/>
      <c r="H21" s="2"/>
      <c r="I21" s="2"/>
      <c r="J21" s="2"/>
      <c r="K21" s="28"/>
    </row>
    <row r="22" spans="2:11" ht="15.75" thickBot="1" x14ac:dyDescent="0.3">
      <c r="B22" s="27"/>
      <c r="C22" s="2"/>
      <c r="D22" s="21"/>
      <c r="E22" s="2"/>
      <c r="F22" s="21"/>
      <c r="G22" s="21"/>
      <c r="H22" s="22"/>
      <c r="I22" s="2"/>
      <c r="J22" s="25"/>
      <c r="K22" s="28"/>
    </row>
    <row r="23" spans="2:11" x14ac:dyDescent="0.25">
      <c r="B23" s="27"/>
      <c r="C23" s="2"/>
      <c r="D23" s="2"/>
      <c r="E23" s="2"/>
      <c r="F23" s="2"/>
      <c r="G23" s="2"/>
      <c r="H23" s="2"/>
      <c r="I23" s="2"/>
      <c r="J23" s="25"/>
      <c r="K23" s="28"/>
    </row>
    <row r="24" spans="2:11" x14ac:dyDescent="0.25">
      <c r="B24" s="27"/>
      <c r="C24" s="2"/>
      <c r="D24" s="2"/>
      <c r="E24" s="2"/>
      <c r="F24" s="25"/>
      <c r="G24" s="2"/>
      <c r="H24" s="2"/>
      <c r="I24" s="2"/>
      <c r="J24" s="25"/>
      <c r="K24" s="28"/>
    </row>
    <row r="25" spans="2:11" ht="15.75" thickBot="1" x14ac:dyDescent="0.3">
      <c r="B25" s="27"/>
      <c r="C25" s="33" t="s">
        <v>53</v>
      </c>
      <c r="D25" s="2"/>
      <c r="E25" s="2"/>
      <c r="F25" s="26"/>
      <c r="G25" s="21"/>
      <c r="H25" s="21"/>
      <c r="I25" s="2"/>
      <c r="J25" s="2"/>
      <c r="K25" s="28"/>
    </row>
    <row r="26" spans="2:11" x14ac:dyDescent="0.25">
      <c r="B26" s="27"/>
      <c r="C26" s="2"/>
      <c r="D26" s="2"/>
      <c r="E26" s="2"/>
      <c r="F26" s="2"/>
      <c r="G26" s="2"/>
      <c r="H26" s="2"/>
      <c r="I26" s="2"/>
      <c r="J26" s="2"/>
      <c r="K26" s="28"/>
    </row>
    <row r="27" spans="2:11" x14ac:dyDescent="0.25">
      <c r="B27" s="27"/>
      <c r="C27" s="2"/>
      <c r="D27" s="2"/>
      <c r="E27" s="2"/>
      <c r="F27" s="2"/>
      <c r="G27" s="2"/>
      <c r="H27" s="2"/>
      <c r="I27" s="2"/>
      <c r="J27" s="2"/>
      <c r="K27" s="28"/>
    </row>
    <row r="28" spans="2:11" ht="15.75" thickBot="1" x14ac:dyDescent="0.3">
      <c r="B28" s="29"/>
      <c r="C28" s="30"/>
      <c r="D28" s="30"/>
      <c r="E28" s="30"/>
      <c r="F28" s="30"/>
      <c r="G28" s="30"/>
      <c r="H28" s="30"/>
      <c r="I28" s="30"/>
      <c r="J28" s="30"/>
      <c r="K28" s="31"/>
    </row>
    <row r="29" spans="2:11" ht="15.75" thickTop="1" x14ac:dyDescent="0.25"/>
  </sheetData>
  <mergeCells count="1">
    <mergeCell ref="B3:K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66"/>
  <sheetViews>
    <sheetView showGridLines="0" workbookViewId="0"/>
  </sheetViews>
  <sheetFormatPr baseColWidth="10" defaultRowHeight="15" x14ac:dyDescent="0.25"/>
  <cols>
    <col min="1" max="1" width="2.42578125" customWidth="1"/>
    <col min="2" max="2" width="13.140625" bestFit="1" customWidth="1"/>
    <col min="3" max="3" width="17" bestFit="1" customWidth="1"/>
    <col min="6" max="6" width="11.42578125" customWidth="1"/>
    <col min="11" max="11" width="3.7109375" customWidth="1"/>
    <col min="12" max="12" width="2.42578125" customWidth="1"/>
  </cols>
  <sheetData>
    <row r="1" spans="2:14" ht="6.75" customHeight="1" thickBot="1" x14ac:dyDescent="0.3"/>
    <row r="2" spans="2:14" ht="19.5" thickTop="1" x14ac:dyDescent="0.3">
      <c r="B2" s="201" t="s">
        <v>108</v>
      </c>
      <c r="C2" s="202"/>
      <c r="D2" s="202"/>
      <c r="E2" s="202"/>
      <c r="F2" s="202"/>
      <c r="G2" s="202"/>
      <c r="H2" s="202"/>
      <c r="I2" s="202"/>
      <c r="J2" s="202"/>
      <c r="K2" s="203"/>
    </row>
    <row r="3" spans="2:14" ht="15.75" thickBot="1" x14ac:dyDescent="0.3">
      <c r="B3" s="35"/>
      <c r="C3" s="2"/>
      <c r="D3" s="2"/>
      <c r="E3" s="2"/>
      <c r="F3" s="2"/>
      <c r="G3" s="2"/>
      <c r="H3" s="2"/>
      <c r="I3" s="2"/>
      <c r="J3" s="2"/>
      <c r="K3" s="36"/>
    </row>
    <row r="4" spans="2:14" ht="15.75" thickTop="1" x14ac:dyDescent="0.25">
      <c r="B4" s="35"/>
      <c r="C4" s="34"/>
      <c r="D4" s="40"/>
      <c r="E4" s="34"/>
      <c r="F4" s="34"/>
      <c r="G4" s="34"/>
      <c r="H4" s="34"/>
      <c r="I4" s="34"/>
      <c r="J4" s="34"/>
      <c r="K4" s="36"/>
    </row>
    <row r="5" spans="2:14" ht="15.75" thickBot="1" x14ac:dyDescent="0.3">
      <c r="B5" s="35"/>
      <c r="C5" s="2"/>
      <c r="D5" s="2"/>
      <c r="E5" s="2"/>
      <c r="F5" s="2"/>
      <c r="G5" s="2"/>
      <c r="H5" s="2"/>
      <c r="I5" s="2"/>
      <c r="J5" s="2"/>
      <c r="K5" s="36"/>
    </row>
    <row r="6" spans="2:14" x14ac:dyDescent="0.25">
      <c r="B6" s="88" t="s">
        <v>1</v>
      </c>
      <c r="C6" s="2"/>
      <c r="D6" s="25"/>
      <c r="E6" s="23"/>
      <c r="F6" s="23"/>
      <c r="G6" s="85"/>
      <c r="H6" s="23"/>
      <c r="I6" s="24"/>
      <c r="J6" s="2"/>
      <c r="K6" s="36"/>
    </row>
    <row r="7" spans="2:14" x14ac:dyDescent="0.25">
      <c r="B7" s="41"/>
      <c r="C7" s="2"/>
      <c r="D7" s="2"/>
      <c r="E7" s="2"/>
      <c r="F7" s="2"/>
      <c r="G7" s="25"/>
      <c r="H7" s="2"/>
      <c r="I7" s="1"/>
      <c r="J7" s="2"/>
      <c r="K7" s="36"/>
    </row>
    <row r="8" spans="2:14" x14ac:dyDescent="0.25">
      <c r="B8" s="41"/>
      <c r="C8" s="2"/>
      <c r="D8" s="2"/>
      <c r="E8" s="2"/>
      <c r="F8" s="2"/>
      <c r="G8" s="2"/>
      <c r="H8" s="2"/>
      <c r="I8" s="1"/>
      <c r="J8" s="2"/>
      <c r="K8" s="36"/>
    </row>
    <row r="9" spans="2:14" x14ac:dyDescent="0.25">
      <c r="B9" s="41"/>
      <c r="C9" s="2"/>
      <c r="D9" s="2"/>
      <c r="E9" s="2"/>
      <c r="H9" s="2"/>
      <c r="I9" s="1"/>
      <c r="J9" s="2"/>
      <c r="K9" s="36"/>
    </row>
    <row r="10" spans="2:14" x14ac:dyDescent="0.25">
      <c r="B10" s="88" t="s">
        <v>17</v>
      </c>
      <c r="C10" s="2"/>
      <c r="D10" s="2"/>
      <c r="E10" s="2"/>
      <c r="F10" s="2"/>
      <c r="G10" s="2"/>
      <c r="H10" s="2"/>
      <c r="I10" s="1"/>
      <c r="J10" s="2"/>
      <c r="K10" s="36"/>
    </row>
    <row r="11" spans="2:14" x14ac:dyDescent="0.25">
      <c r="B11" s="88" t="s">
        <v>27</v>
      </c>
      <c r="C11" s="2"/>
      <c r="D11" s="2"/>
      <c r="E11" s="2"/>
      <c r="F11" s="2"/>
      <c r="G11" s="2"/>
      <c r="H11" s="2"/>
      <c r="I11" s="1"/>
      <c r="J11" s="2"/>
      <c r="K11" s="36"/>
    </row>
    <row r="12" spans="2:14" ht="15.75" x14ac:dyDescent="0.25">
      <c r="B12" s="41"/>
      <c r="C12" s="2"/>
      <c r="D12" s="2"/>
      <c r="E12" s="2"/>
      <c r="F12" s="2"/>
      <c r="G12" s="2"/>
      <c r="H12" s="2"/>
      <c r="I12" s="1"/>
      <c r="J12" s="2"/>
      <c r="K12" s="36"/>
      <c r="N12" s="106"/>
    </row>
    <row r="13" spans="2:14" x14ac:dyDescent="0.25">
      <c r="B13" s="41"/>
      <c r="C13" s="2"/>
      <c r="D13" s="2"/>
      <c r="E13" s="2"/>
      <c r="F13" s="2"/>
      <c r="G13" s="2"/>
      <c r="H13" s="2"/>
      <c r="I13" s="1"/>
      <c r="J13" s="2"/>
      <c r="K13" s="36"/>
    </row>
    <row r="14" spans="2:14" x14ac:dyDescent="0.25">
      <c r="B14" s="41"/>
      <c r="C14" s="2"/>
      <c r="D14" s="2"/>
      <c r="E14" s="2"/>
      <c r="F14" s="2"/>
      <c r="G14" s="2"/>
      <c r="H14" s="2"/>
      <c r="I14" s="1"/>
      <c r="J14" s="2"/>
      <c r="K14" s="36"/>
    </row>
    <row r="15" spans="2:14" x14ac:dyDescent="0.25">
      <c r="B15" s="41"/>
      <c r="C15" s="2"/>
      <c r="D15" s="2"/>
      <c r="E15" s="2"/>
      <c r="F15" s="2"/>
      <c r="G15" s="2"/>
      <c r="H15" s="2"/>
      <c r="I15" s="1"/>
      <c r="J15" s="2"/>
      <c r="K15" s="36"/>
    </row>
    <row r="16" spans="2:14" x14ac:dyDescent="0.25">
      <c r="B16" s="41"/>
      <c r="C16" s="2"/>
      <c r="D16" s="2"/>
      <c r="E16" s="2"/>
      <c r="F16" s="2"/>
      <c r="G16" s="2"/>
      <c r="H16" s="2"/>
      <c r="I16" s="1"/>
      <c r="J16" s="2"/>
      <c r="K16" s="36"/>
    </row>
    <row r="17" spans="2:11" x14ac:dyDescent="0.25">
      <c r="B17" s="88" t="s">
        <v>16</v>
      </c>
      <c r="C17" s="2"/>
      <c r="D17" s="2"/>
      <c r="E17" s="2"/>
      <c r="F17" s="2"/>
      <c r="G17" s="2"/>
      <c r="H17" s="105"/>
      <c r="I17" s="1"/>
      <c r="J17" s="2"/>
      <c r="K17" s="36"/>
    </row>
    <row r="18" spans="2:11" x14ac:dyDescent="0.25">
      <c r="B18" s="41"/>
      <c r="C18" s="2"/>
      <c r="D18" s="2"/>
      <c r="E18" s="2"/>
      <c r="F18" s="2"/>
      <c r="G18" s="2"/>
      <c r="H18" s="2"/>
      <c r="I18" s="2"/>
      <c r="J18" s="2"/>
      <c r="K18" s="36"/>
    </row>
    <row r="19" spans="2:11" x14ac:dyDescent="0.25">
      <c r="B19" s="41"/>
      <c r="C19" s="2"/>
      <c r="D19" s="204"/>
      <c r="E19" s="204"/>
      <c r="F19" s="2"/>
      <c r="G19" s="2"/>
      <c r="H19" s="2"/>
      <c r="I19" s="1"/>
      <c r="J19" s="2"/>
      <c r="K19" s="36"/>
    </row>
    <row r="20" spans="2:11" x14ac:dyDescent="0.25">
      <c r="B20" s="41"/>
      <c r="C20" s="2"/>
      <c r="D20" s="2"/>
      <c r="E20" s="104"/>
      <c r="H20" s="2"/>
      <c r="I20" s="1"/>
      <c r="J20" s="2"/>
      <c r="K20" s="36"/>
    </row>
    <row r="21" spans="2:11" ht="15" customHeight="1" x14ac:dyDescent="0.25">
      <c r="B21" s="205"/>
      <c r="C21" s="206"/>
      <c r="D21" s="2"/>
      <c r="E21" s="2"/>
      <c r="F21" s="2"/>
      <c r="G21" s="2"/>
      <c r="H21" s="2"/>
      <c r="I21" s="2"/>
      <c r="J21" s="101" t="s">
        <v>4</v>
      </c>
      <c r="K21" s="36"/>
    </row>
    <row r="22" spans="2:11" ht="15.75" thickBot="1" x14ac:dyDescent="0.3">
      <c r="B22" s="205"/>
      <c r="C22" s="206"/>
      <c r="D22" s="2"/>
      <c r="E22" s="2"/>
      <c r="F22" s="2"/>
      <c r="G22" s="2"/>
      <c r="H22" s="2"/>
      <c r="I22" s="2"/>
      <c r="J22" s="25"/>
      <c r="K22" s="36"/>
    </row>
    <row r="23" spans="2:11" x14ac:dyDescent="0.25">
      <c r="B23" s="88" t="s">
        <v>100</v>
      </c>
      <c r="C23" s="2"/>
      <c r="D23" s="176"/>
      <c r="E23" s="177"/>
      <c r="F23" s="177"/>
      <c r="G23" s="177"/>
      <c r="H23" s="177"/>
      <c r="I23" s="2"/>
      <c r="J23" s="25"/>
      <c r="K23" s="36"/>
    </row>
    <row r="24" spans="2:11" x14ac:dyDescent="0.25">
      <c r="B24" s="41"/>
      <c r="C24" s="2"/>
      <c r="D24" s="178"/>
      <c r="E24" s="2"/>
      <c r="F24" s="2"/>
      <c r="G24" s="2"/>
      <c r="H24" s="2"/>
      <c r="I24" s="2"/>
      <c r="J24" s="25"/>
      <c r="K24" s="36"/>
    </row>
    <row r="25" spans="2:11" x14ac:dyDescent="0.25">
      <c r="B25" s="41"/>
      <c r="C25" s="2"/>
      <c r="D25" s="178"/>
      <c r="E25" s="2"/>
      <c r="F25" s="2"/>
      <c r="G25" s="2"/>
      <c r="H25" s="2"/>
      <c r="I25" s="1"/>
      <c r="J25" s="2"/>
      <c r="K25" s="36"/>
    </row>
    <row r="26" spans="2:11" x14ac:dyDescent="0.25">
      <c r="B26" s="41"/>
      <c r="C26" s="2"/>
      <c r="D26" s="178"/>
      <c r="E26" s="2"/>
      <c r="F26" s="2"/>
      <c r="G26" s="2"/>
      <c r="H26" s="2"/>
      <c r="I26" s="1"/>
      <c r="J26" s="2"/>
      <c r="K26" s="36"/>
    </row>
    <row r="27" spans="2:11" x14ac:dyDescent="0.25">
      <c r="B27" s="41"/>
      <c r="C27" s="2"/>
      <c r="D27" s="178"/>
      <c r="E27" s="2"/>
      <c r="F27" s="2"/>
      <c r="G27" s="2"/>
      <c r="H27" s="2"/>
      <c r="I27" s="1"/>
      <c r="J27" s="2"/>
      <c r="K27" s="36"/>
    </row>
    <row r="28" spans="2:11" x14ac:dyDescent="0.25">
      <c r="B28" s="41"/>
      <c r="C28" s="2"/>
      <c r="D28" s="178"/>
      <c r="E28" s="2"/>
      <c r="F28" s="2"/>
      <c r="G28" s="2"/>
      <c r="H28" s="2"/>
      <c r="I28" s="2"/>
      <c r="J28" s="2"/>
      <c r="K28" s="36"/>
    </row>
    <row r="29" spans="2:11" ht="16.5" thickBot="1" x14ac:dyDescent="0.3">
      <c r="B29" s="88" t="s">
        <v>104</v>
      </c>
      <c r="C29" s="2"/>
      <c r="D29" s="179"/>
      <c r="E29" s="180"/>
      <c r="F29" s="181"/>
      <c r="G29" s="180"/>
      <c r="H29" s="180"/>
      <c r="I29" s="2"/>
      <c r="J29" s="2"/>
      <c r="K29" s="36"/>
    </row>
    <row r="30" spans="2:11" ht="15.75" x14ac:dyDescent="0.25">
      <c r="B30" s="88" t="s">
        <v>103</v>
      </c>
      <c r="C30" s="2"/>
      <c r="D30" s="2"/>
      <c r="E30" s="2"/>
      <c r="F30" s="2"/>
      <c r="G30" s="2"/>
      <c r="H30" s="2"/>
      <c r="I30" s="2"/>
      <c r="J30" s="106"/>
      <c r="K30" s="36"/>
    </row>
    <row r="31" spans="2:11" ht="15.75" x14ac:dyDescent="0.25">
      <c r="B31" s="41"/>
      <c r="C31" s="2"/>
      <c r="D31" s="2"/>
      <c r="E31" s="106"/>
      <c r="F31" s="2"/>
      <c r="G31" s="2"/>
      <c r="H31" s="2"/>
      <c r="I31" s="1"/>
      <c r="J31" s="2"/>
      <c r="K31" s="36"/>
    </row>
    <row r="32" spans="2:11" x14ac:dyDescent="0.25">
      <c r="B32" s="41"/>
      <c r="C32" s="2"/>
      <c r="D32" s="2"/>
      <c r="E32" s="2"/>
      <c r="F32" s="2"/>
      <c r="G32" s="2"/>
      <c r="H32" s="2"/>
      <c r="I32" s="1"/>
      <c r="J32" s="2"/>
      <c r="K32" s="36"/>
    </row>
    <row r="33" spans="2:11" ht="15.75" x14ac:dyDescent="0.25">
      <c r="B33" s="41"/>
      <c r="C33" s="2"/>
      <c r="D33" s="2"/>
      <c r="E33" s="2"/>
      <c r="F33" s="2"/>
      <c r="G33" s="2"/>
      <c r="H33" s="106"/>
      <c r="I33" s="1"/>
      <c r="J33" s="2"/>
      <c r="K33" s="36"/>
    </row>
    <row r="34" spans="2:11" x14ac:dyDescent="0.25">
      <c r="B34" s="41"/>
      <c r="C34" s="2"/>
      <c r="D34" s="2"/>
      <c r="E34" s="2"/>
      <c r="F34" s="2"/>
      <c r="G34" s="2"/>
      <c r="H34" s="2"/>
      <c r="I34" s="1"/>
      <c r="J34" s="2"/>
      <c r="K34" s="36"/>
    </row>
    <row r="35" spans="2:11" ht="15.75" thickBot="1" x14ac:dyDescent="0.3">
      <c r="B35" s="88" t="s">
        <v>101</v>
      </c>
      <c r="C35" s="2"/>
      <c r="D35" s="2"/>
      <c r="E35" s="2"/>
      <c r="F35" s="2"/>
      <c r="G35" s="2"/>
      <c r="H35" s="21"/>
      <c r="I35" s="22"/>
      <c r="J35" s="2"/>
      <c r="K35" s="36"/>
    </row>
    <row r="36" spans="2:11" ht="15.75" x14ac:dyDescent="0.25">
      <c r="B36" s="41"/>
      <c r="C36" s="2"/>
      <c r="D36" s="2"/>
      <c r="E36" s="85"/>
      <c r="F36" s="106"/>
      <c r="G36" s="106"/>
      <c r="H36" s="2"/>
      <c r="I36" s="2"/>
      <c r="J36" s="2"/>
      <c r="K36" s="36"/>
    </row>
    <row r="37" spans="2:11" x14ac:dyDescent="0.25">
      <c r="B37" s="41"/>
      <c r="C37" s="2"/>
      <c r="D37" s="2"/>
      <c r="E37" s="25"/>
      <c r="F37" s="2"/>
      <c r="G37" s="2"/>
      <c r="H37" s="2"/>
      <c r="I37" s="2"/>
      <c r="J37" s="2"/>
      <c r="K37" s="36"/>
    </row>
    <row r="38" spans="2:11" x14ac:dyDescent="0.25">
      <c r="B38" s="35"/>
      <c r="C38" s="2"/>
      <c r="D38" s="2"/>
      <c r="E38" s="25"/>
      <c r="F38" s="2"/>
      <c r="G38" s="2"/>
      <c r="H38" s="2"/>
      <c r="I38" s="2"/>
      <c r="J38" s="2"/>
      <c r="K38" s="36"/>
    </row>
    <row r="39" spans="2:11" x14ac:dyDescent="0.25">
      <c r="B39" s="35"/>
      <c r="C39" s="2"/>
      <c r="D39" s="2"/>
      <c r="E39" s="25"/>
      <c r="F39" s="2"/>
      <c r="G39" s="2"/>
      <c r="H39" s="2"/>
      <c r="I39" s="2"/>
      <c r="J39" s="2"/>
      <c r="K39" s="36"/>
    </row>
    <row r="40" spans="2:11" ht="15.75" x14ac:dyDescent="0.25">
      <c r="B40" s="35"/>
      <c r="C40" s="2"/>
      <c r="D40" s="2"/>
      <c r="E40" s="25"/>
      <c r="F40" s="2"/>
      <c r="G40" s="106" t="s">
        <v>3</v>
      </c>
      <c r="H40" s="2"/>
      <c r="I40" s="1"/>
      <c r="J40" s="2"/>
      <c r="K40" s="36"/>
    </row>
    <row r="41" spans="2:11" ht="15.75" customHeight="1" thickBot="1" x14ac:dyDescent="0.3">
      <c r="B41" s="131" t="s">
        <v>105</v>
      </c>
      <c r="C41" s="130"/>
      <c r="D41" s="200" t="s">
        <v>102</v>
      </c>
      <c r="E41" s="200"/>
      <c r="F41" s="2"/>
      <c r="H41" s="2"/>
      <c r="I41" s="1"/>
      <c r="J41" s="2"/>
      <c r="K41" s="36"/>
    </row>
    <row r="42" spans="2:11" x14ac:dyDescent="0.25">
      <c r="B42" s="131" t="s">
        <v>106</v>
      </c>
      <c r="C42" s="130"/>
      <c r="D42" s="200"/>
      <c r="E42" s="200"/>
      <c r="F42" s="23"/>
      <c r="G42" s="23"/>
      <c r="H42" s="23"/>
      <c r="I42" s="2"/>
      <c r="J42" s="2"/>
      <c r="K42" s="36"/>
    </row>
    <row r="43" spans="2:11" x14ac:dyDescent="0.25">
      <c r="B43" s="35"/>
      <c r="C43" s="2"/>
      <c r="E43" s="25"/>
      <c r="F43" s="2"/>
      <c r="G43" s="2"/>
      <c r="H43" s="2"/>
      <c r="I43" s="2"/>
      <c r="J43" s="2"/>
      <c r="K43" s="36"/>
    </row>
    <row r="44" spans="2:11" ht="15.75" x14ac:dyDescent="0.25">
      <c r="B44" s="35"/>
      <c r="C44" s="2"/>
      <c r="D44" s="106" t="s">
        <v>4</v>
      </c>
      <c r="E44" s="129"/>
      <c r="F44" s="2"/>
      <c r="G44" s="2"/>
      <c r="H44" s="2"/>
      <c r="I44" s="2"/>
      <c r="J44" s="25"/>
      <c r="K44" s="36"/>
    </row>
    <row r="45" spans="2:11" x14ac:dyDescent="0.25">
      <c r="B45" s="35"/>
      <c r="C45" s="2"/>
      <c r="D45" s="2"/>
      <c r="E45" s="25"/>
      <c r="F45" s="2"/>
      <c r="G45" s="2"/>
      <c r="H45" s="2"/>
      <c r="I45" s="2"/>
      <c r="J45" s="25"/>
      <c r="K45" s="36"/>
    </row>
    <row r="46" spans="2:11" ht="15.75" x14ac:dyDescent="0.25">
      <c r="B46" s="35"/>
      <c r="C46" s="2"/>
      <c r="D46" s="2"/>
      <c r="E46" s="25"/>
      <c r="F46" s="2"/>
      <c r="G46" s="2"/>
      <c r="H46" s="86"/>
      <c r="I46" s="2"/>
      <c r="J46" s="25"/>
      <c r="K46" s="36"/>
    </row>
    <row r="47" spans="2:11" x14ac:dyDescent="0.25">
      <c r="B47" s="35"/>
      <c r="C47" s="2"/>
      <c r="D47" s="2"/>
      <c r="E47" s="25"/>
      <c r="F47" s="2"/>
      <c r="G47" s="2"/>
      <c r="H47" s="2"/>
      <c r="I47" s="2"/>
      <c r="J47" s="25"/>
      <c r="K47" s="36"/>
    </row>
    <row r="48" spans="2:11" ht="15.75" thickBot="1" x14ac:dyDescent="0.3">
      <c r="B48" s="35"/>
      <c r="C48" s="2"/>
      <c r="D48" s="2"/>
      <c r="E48" s="25"/>
      <c r="F48" s="2"/>
      <c r="G48" s="2"/>
      <c r="H48" s="2"/>
      <c r="I48" s="2"/>
      <c r="J48" s="25"/>
      <c r="K48" s="36"/>
    </row>
    <row r="49" spans="2:11" x14ac:dyDescent="0.25">
      <c r="B49" s="35"/>
      <c r="C49" s="2"/>
      <c r="D49" s="2"/>
      <c r="E49" s="25"/>
      <c r="F49" s="23"/>
      <c r="G49" s="23"/>
      <c r="H49" s="23"/>
      <c r="I49" s="24"/>
      <c r="J49" s="25"/>
      <c r="K49" s="36"/>
    </row>
    <row r="50" spans="2:11" x14ac:dyDescent="0.25">
      <c r="B50" s="35"/>
      <c r="C50" s="2"/>
      <c r="D50" s="2"/>
      <c r="E50" s="25"/>
      <c r="F50" s="2"/>
      <c r="G50" s="2"/>
      <c r="H50" s="2"/>
      <c r="I50" s="2"/>
      <c r="J50" s="25"/>
      <c r="K50" s="36"/>
    </row>
    <row r="51" spans="2:11" x14ac:dyDescent="0.25">
      <c r="B51" s="35"/>
      <c r="C51" s="2"/>
      <c r="D51" s="2"/>
      <c r="E51" s="25"/>
      <c r="F51" s="2"/>
      <c r="G51" s="2"/>
      <c r="H51" s="2"/>
      <c r="I51" s="2"/>
      <c r="J51" s="2"/>
      <c r="K51" s="36"/>
    </row>
    <row r="52" spans="2:11" x14ac:dyDescent="0.25">
      <c r="B52" s="35"/>
      <c r="C52" s="2"/>
      <c r="D52" s="2"/>
      <c r="E52" s="25"/>
      <c r="F52" s="2"/>
      <c r="G52" s="2"/>
      <c r="H52" s="2"/>
      <c r="I52" s="2"/>
      <c r="J52" s="2"/>
      <c r="K52" s="36"/>
    </row>
    <row r="53" spans="2:11" x14ac:dyDescent="0.25">
      <c r="B53" s="35"/>
      <c r="C53" s="2"/>
      <c r="D53" s="2"/>
      <c r="E53" s="25"/>
      <c r="F53" s="2"/>
      <c r="G53" s="2"/>
      <c r="H53" s="2"/>
      <c r="I53" s="2"/>
      <c r="J53" s="2"/>
      <c r="K53" s="36"/>
    </row>
    <row r="54" spans="2:11" x14ac:dyDescent="0.25">
      <c r="B54" s="35"/>
      <c r="C54" s="2"/>
      <c r="D54" s="2"/>
      <c r="E54" s="2"/>
      <c r="F54" s="2"/>
      <c r="G54" s="2"/>
      <c r="H54" s="2"/>
      <c r="I54" s="2"/>
      <c r="J54" s="35"/>
      <c r="K54" s="36"/>
    </row>
    <row r="55" spans="2:11" ht="15.75" thickBot="1" x14ac:dyDescent="0.3">
      <c r="B55" s="88" t="s">
        <v>100</v>
      </c>
      <c r="C55" s="2"/>
      <c r="D55" s="2"/>
      <c r="E55" s="2"/>
      <c r="F55" s="2"/>
      <c r="G55" s="2"/>
      <c r="H55" s="2"/>
      <c r="I55" s="2"/>
      <c r="J55" s="2"/>
      <c r="K55" s="36"/>
    </row>
    <row r="56" spans="2:11" x14ac:dyDescent="0.25">
      <c r="B56" s="88" t="s">
        <v>109</v>
      </c>
      <c r="C56" s="2"/>
      <c r="D56" s="2"/>
      <c r="E56" s="23"/>
      <c r="F56" s="23"/>
      <c r="G56" s="23"/>
      <c r="H56" s="23"/>
      <c r="I56" s="23"/>
      <c r="J56" s="2"/>
      <c r="K56" s="36"/>
    </row>
    <row r="57" spans="2:11" x14ac:dyDescent="0.25">
      <c r="B57" s="35"/>
      <c r="C57" s="2"/>
      <c r="D57" s="2"/>
      <c r="E57" s="2"/>
      <c r="F57" s="2"/>
      <c r="G57" s="2"/>
      <c r="H57" s="2"/>
      <c r="I57" s="2"/>
      <c r="J57" s="2"/>
      <c r="K57" s="36"/>
    </row>
    <row r="58" spans="2:11" x14ac:dyDescent="0.25">
      <c r="B58" s="35"/>
      <c r="C58" s="2"/>
      <c r="D58" s="2"/>
      <c r="E58" s="2"/>
      <c r="F58" s="2"/>
      <c r="G58" s="2"/>
      <c r="H58" s="2"/>
      <c r="I58" s="1"/>
      <c r="J58" s="2"/>
      <c r="K58" s="36"/>
    </row>
    <row r="59" spans="2:11" ht="15.75" x14ac:dyDescent="0.25">
      <c r="B59" s="35"/>
      <c r="C59" s="2"/>
      <c r="D59" s="2"/>
      <c r="E59" s="2"/>
      <c r="F59" s="2"/>
      <c r="G59" s="2"/>
      <c r="H59" s="86"/>
      <c r="I59" s="87"/>
      <c r="J59" s="2"/>
      <c r="K59" s="36"/>
    </row>
    <row r="60" spans="2:11" x14ac:dyDescent="0.25">
      <c r="B60" s="35"/>
      <c r="C60" s="2"/>
      <c r="D60" s="2"/>
      <c r="E60" s="2"/>
      <c r="F60" s="2"/>
      <c r="G60" s="2"/>
      <c r="H60" s="2"/>
      <c r="I60" s="2"/>
      <c r="J60" s="2"/>
      <c r="K60" s="36"/>
    </row>
    <row r="61" spans="2:11" ht="15.75" thickBot="1" x14ac:dyDescent="0.3">
      <c r="B61" s="37"/>
      <c r="C61" s="38"/>
      <c r="D61" s="38"/>
      <c r="E61" s="38"/>
      <c r="F61" s="38"/>
      <c r="G61" s="38"/>
      <c r="H61" s="38"/>
      <c r="I61" s="38"/>
      <c r="J61" s="38"/>
      <c r="K61" s="39"/>
    </row>
    <row r="62" spans="2:11" ht="5.25" customHeight="1" thickTop="1" x14ac:dyDescent="0.25">
      <c r="B62" s="89"/>
      <c r="C62" s="90"/>
      <c r="D62" s="90"/>
      <c r="E62" s="90"/>
      <c r="F62" s="90"/>
      <c r="G62" s="90"/>
      <c r="H62" s="90"/>
      <c r="I62" s="90"/>
      <c r="J62" s="90"/>
      <c r="K62" s="91"/>
    </row>
    <row r="63" spans="2:11" ht="15.75" x14ac:dyDescent="0.25">
      <c r="B63" s="35"/>
      <c r="C63" s="92" t="s">
        <v>19</v>
      </c>
      <c r="D63" s="93"/>
      <c r="E63" s="198" t="s">
        <v>20</v>
      </c>
      <c r="F63" s="198"/>
      <c r="G63" s="198"/>
      <c r="H63" s="95"/>
      <c r="I63" s="198" t="s">
        <v>21</v>
      </c>
      <c r="J63" s="198"/>
      <c r="K63" s="199"/>
    </row>
    <row r="64" spans="2:11" ht="15.75" x14ac:dyDescent="0.25">
      <c r="B64" s="35"/>
      <c r="C64" s="2"/>
      <c r="D64" s="94"/>
      <c r="E64" s="198" t="s">
        <v>107</v>
      </c>
      <c r="F64" s="198"/>
      <c r="G64" s="198"/>
      <c r="H64" s="96"/>
      <c r="I64" s="198" t="s">
        <v>416</v>
      </c>
      <c r="J64" s="198"/>
      <c r="K64" s="199"/>
    </row>
    <row r="65" spans="2:11" ht="5.25" customHeight="1" thickBot="1" x14ac:dyDescent="0.3">
      <c r="B65" s="37"/>
      <c r="C65" s="38"/>
      <c r="D65" s="38"/>
      <c r="E65" s="38"/>
      <c r="F65" s="38"/>
      <c r="G65" s="38"/>
      <c r="H65" s="38"/>
      <c r="I65" s="38"/>
      <c r="J65" s="38"/>
      <c r="K65" s="39"/>
    </row>
    <row r="66" spans="2:11" ht="6" customHeight="1" thickTop="1" x14ac:dyDescent="0.25"/>
  </sheetData>
  <mergeCells count="8">
    <mergeCell ref="E64:G64"/>
    <mergeCell ref="I64:K64"/>
    <mergeCell ref="D41:E42"/>
    <mergeCell ref="B2:K2"/>
    <mergeCell ref="D19:E19"/>
    <mergeCell ref="B21:C22"/>
    <mergeCell ref="E63:G63"/>
    <mergeCell ref="I63:K63"/>
  </mergeCells>
  <pageMargins left="0.7" right="0.7" top="0.75" bottom="0.75" header="0.3" footer="0.3"/>
  <pageSetup paperSize="9" scale="73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showGridLines="0" workbookViewId="0">
      <selection activeCell="C3" sqref="C3:I3"/>
    </sheetView>
  </sheetViews>
  <sheetFormatPr baseColWidth="10" defaultRowHeight="15" x14ac:dyDescent="0.25"/>
  <cols>
    <col min="1" max="1" width="1.7109375" customWidth="1"/>
    <col min="2" max="3" width="2.7109375" customWidth="1"/>
    <col min="4" max="4" width="0.85546875" customWidth="1"/>
    <col min="5" max="5" width="51.140625" customWidth="1"/>
    <col min="6" max="7" width="2.7109375" customWidth="1"/>
    <col min="8" max="8" width="0.85546875" customWidth="1"/>
    <col min="9" max="9" width="55.42578125" customWidth="1"/>
    <col min="10" max="10" width="2.7109375" customWidth="1"/>
    <col min="11" max="11" width="1.7109375" customWidth="1"/>
  </cols>
  <sheetData>
    <row r="1" spans="1:10" ht="4.5" customHeight="1" thickBot="1" x14ac:dyDescent="0.3"/>
    <row r="2" spans="1:10" ht="6" customHeight="1" thickTop="1" x14ac:dyDescent="0.25">
      <c r="B2" s="78"/>
      <c r="C2" s="34"/>
      <c r="D2" s="34"/>
      <c r="E2" s="34"/>
      <c r="F2" s="34"/>
      <c r="G2" s="34"/>
      <c r="H2" s="34"/>
      <c r="I2" s="34"/>
      <c r="J2" s="79"/>
    </row>
    <row r="3" spans="1:10" ht="18" customHeight="1" x14ac:dyDescent="0.35">
      <c r="B3" s="80"/>
      <c r="C3" s="207" t="s">
        <v>130</v>
      </c>
      <c r="D3" s="207"/>
      <c r="E3" s="207"/>
      <c r="F3" s="207"/>
      <c r="G3" s="207"/>
      <c r="H3" s="207"/>
      <c r="I3" s="207"/>
      <c r="J3" s="81"/>
    </row>
    <row r="4" spans="1:10" ht="6" customHeight="1" x14ac:dyDescent="0.35">
      <c r="B4" s="80"/>
      <c r="C4" s="132"/>
      <c r="D4" s="132"/>
      <c r="E4" s="132"/>
      <c r="F4" s="132"/>
      <c r="G4" s="132"/>
      <c r="H4" s="132"/>
      <c r="I4" s="132"/>
      <c r="J4" s="81"/>
    </row>
    <row r="5" spans="1:10" ht="15" customHeight="1" x14ac:dyDescent="0.35">
      <c r="B5" s="80"/>
      <c r="C5" s="133"/>
      <c r="D5" s="2"/>
      <c r="E5" s="2" t="s">
        <v>131</v>
      </c>
      <c r="F5" s="132"/>
      <c r="G5" s="137"/>
      <c r="H5" s="2"/>
      <c r="I5" s="2" t="s">
        <v>420</v>
      </c>
      <c r="J5" s="81"/>
    </row>
    <row r="6" spans="1:10" ht="6" customHeight="1" x14ac:dyDescent="0.25">
      <c r="B6" s="80"/>
      <c r="C6" s="2"/>
      <c r="D6" s="2"/>
      <c r="E6" s="2"/>
      <c r="F6" s="2"/>
      <c r="G6" s="2"/>
      <c r="H6" s="2"/>
      <c r="I6" s="2"/>
      <c r="J6" s="81"/>
    </row>
    <row r="7" spans="1:10" x14ac:dyDescent="0.25">
      <c r="B7" s="80"/>
      <c r="C7" s="135"/>
      <c r="D7" s="2"/>
      <c r="E7" s="2" t="s">
        <v>132</v>
      </c>
      <c r="F7" s="2"/>
      <c r="G7" s="139"/>
      <c r="H7" s="2"/>
      <c r="I7" s="2" t="s">
        <v>133</v>
      </c>
      <c r="J7" s="81"/>
    </row>
    <row r="8" spans="1:10" ht="6" customHeight="1" x14ac:dyDescent="0.25">
      <c r="B8" s="80"/>
      <c r="C8" s="2"/>
      <c r="D8" s="2"/>
      <c r="E8" s="2"/>
      <c r="F8" s="2"/>
      <c r="G8" s="2"/>
      <c r="H8" s="2"/>
      <c r="I8" s="2"/>
      <c r="J8" s="81"/>
    </row>
    <row r="9" spans="1:10" x14ac:dyDescent="0.25">
      <c r="B9" s="80"/>
      <c r="C9" s="183"/>
      <c r="D9" s="2"/>
      <c r="E9" s="2" t="s">
        <v>417</v>
      </c>
      <c r="F9" s="2"/>
      <c r="G9" s="76"/>
      <c r="H9" s="76"/>
      <c r="I9" s="76"/>
      <c r="J9" s="81"/>
    </row>
    <row r="10" spans="1:10" ht="6" customHeight="1" x14ac:dyDescent="0.25">
      <c r="B10" s="80"/>
      <c r="C10" s="2"/>
      <c r="D10" s="2"/>
      <c r="E10" s="2"/>
      <c r="F10" s="2"/>
      <c r="G10" s="76"/>
      <c r="H10" s="76"/>
      <c r="I10" s="76"/>
      <c r="J10" s="81"/>
    </row>
    <row r="11" spans="1:10" x14ac:dyDescent="0.25">
      <c r="B11" s="80"/>
      <c r="C11" s="182"/>
      <c r="D11" s="2"/>
      <c r="E11" s="2" t="s">
        <v>418</v>
      </c>
      <c r="F11" s="2"/>
      <c r="G11" s="76"/>
      <c r="H11" s="76"/>
      <c r="I11" s="76"/>
      <c r="J11" s="81"/>
    </row>
    <row r="12" spans="1:10" ht="6" customHeight="1" x14ac:dyDescent="0.25">
      <c r="B12" s="80"/>
      <c r="C12" s="2"/>
      <c r="D12" s="2"/>
      <c r="E12" s="2"/>
      <c r="F12" s="2"/>
      <c r="G12" s="76"/>
      <c r="H12" s="76"/>
      <c r="I12" s="76"/>
      <c r="J12" s="81"/>
    </row>
    <row r="13" spans="1:10" x14ac:dyDescent="0.25">
      <c r="B13" s="80"/>
      <c r="C13" s="134"/>
      <c r="D13" s="2"/>
      <c r="E13" s="2" t="s">
        <v>419</v>
      </c>
      <c r="F13" s="2"/>
      <c r="G13" s="76"/>
      <c r="H13" s="76"/>
      <c r="I13" s="76"/>
      <c r="J13" s="81"/>
    </row>
    <row r="14" spans="1:10" ht="6" customHeight="1" thickBot="1" x14ac:dyDescent="0.3">
      <c r="B14" s="82"/>
      <c r="C14" s="83"/>
      <c r="D14" s="83"/>
      <c r="E14" s="83"/>
      <c r="F14" s="83"/>
      <c r="G14" s="83"/>
      <c r="H14" s="83"/>
      <c r="I14" s="83"/>
      <c r="J14" s="84"/>
    </row>
    <row r="15" spans="1:10" ht="4.5" customHeight="1" thickTop="1" x14ac:dyDescent="0.25">
      <c r="A15" s="62"/>
      <c r="B15" s="62"/>
      <c r="C15" s="62"/>
      <c r="D15" s="62"/>
      <c r="E15" s="62"/>
    </row>
    <row r="16" spans="1:10" x14ac:dyDescent="0.25">
      <c r="A16" s="62"/>
      <c r="B16" s="62"/>
      <c r="C16" s="62"/>
      <c r="D16" s="62"/>
      <c r="E16" s="62"/>
    </row>
    <row r="17" spans="1:5" x14ac:dyDescent="0.25">
      <c r="A17" s="62"/>
      <c r="B17" s="62"/>
      <c r="C17" s="62"/>
      <c r="D17" s="62"/>
      <c r="E17" s="62"/>
    </row>
    <row r="18" spans="1:5" x14ac:dyDescent="0.25">
      <c r="A18" s="62"/>
      <c r="B18" s="62"/>
      <c r="C18" s="62"/>
      <c r="D18" s="62"/>
      <c r="E18" s="62"/>
    </row>
    <row r="19" spans="1:5" x14ac:dyDescent="0.25">
      <c r="A19" s="62"/>
      <c r="B19" s="62"/>
      <c r="C19" s="62"/>
      <c r="D19" s="62"/>
      <c r="E19" s="62"/>
    </row>
    <row r="20" spans="1:5" x14ac:dyDescent="0.25">
      <c r="A20" s="62"/>
      <c r="B20" s="62"/>
      <c r="C20" s="76"/>
      <c r="D20" s="62"/>
      <c r="E20" s="62"/>
    </row>
    <row r="21" spans="1:5" x14ac:dyDescent="0.25">
      <c r="A21" s="62"/>
      <c r="B21" s="62"/>
      <c r="C21" s="76"/>
      <c r="D21" s="62"/>
      <c r="E21" s="62"/>
    </row>
    <row r="22" spans="1:5" x14ac:dyDescent="0.25">
      <c r="A22" s="62"/>
      <c r="B22" s="62"/>
      <c r="C22" s="62"/>
      <c r="D22" s="62"/>
      <c r="E22" s="62"/>
    </row>
    <row r="23" spans="1:5" x14ac:dyDescent="0.25">
      <c r="A23" s="62"/>
      <c r="B23" s="62"/>
      <c r="C23" s="62"/>
      <c r="D23" s="62"/>
      <c r="E23" s="62"/>
    </row>
    <row r="24" spans="1:5" x14ac:dyDescent="0.25">
      <c r="A24" s="62"/>
      <c r="B24" s="62"/>
      <c r="C24" s="62"/>
      <c r="D24" s="62"/>
      <c r="E24" s="62"/>
    </row>
    <row r="25" spans="1:5" x14ac:dyDescent="0.25">
      <c r="A25" s="62"/>
      <c r="B25" s="62"/>
      <c r="C25" s="76"/>
      <c r="D25" s="62"/>
      <c r="E25" s="62"/>
    </row>
    <row r="26" spans="1:5" x14ac:dyDescent="0.25">
      <c r="A26" s="62"/>
      <c r="B26" s="62"/>
      <c r="C26" s="62"/>
      <c r="D26" s="62"/>
      <c r="E26" s="62"/>
    </row>
    <row r="27" spans="1:5" x14ac:dyDescent="0.25">
      <c r="A27" s="62"/>
      <c r="B27" s="62"/>
      <c r="C27" s="62"/>
      <c r="D27" s="62"/>
      <c r="E27" s="62"/>
    </row>
    <row r="28" spans="1:5" x14ac:dyDescent="0.25">
      <c r="A28" s="62"/>
      <c r="B28" s="62"/>
      <c r="C28" s="62"/>
      <c r="D28" s="62"/>
      <c r="E28" s="62"/>
    </row>
    <row r="29" spans="1:5" x14ac:dyDescent="0.25">
      <c r="A29" s="62"/>
      <c r="B29" s="62"/>
      <c r="C29" s="62"/>
      <c r="D29" s="62"/>
      <c r="E29" s="62"/>
    </row>
  </sheetData>
  <mergeCells count="1">
    <mergeCell ref="C3:I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showGridLines="0" workbookViewId="0">
      <selection sqref="A1:K15"/>
    </sheetView>
  </sheetViews>
  <sheetFormatPr baseColWidth="10" defaultRowHeight="15" x14ac:dyDescent="0.25"/>
  <cols>
    <col min="1" max="1" width="1.7109375" customWidth="1"/>
    <col min="2" max="3" width="2.7109375" customWidth="1"/>
    <col min="4" max="4" width="0.85546875" customWidth="1"/>
    <col min="5" max="5" width="51.140625" customWidth="1"/>
    <col min="6" max="7" width="2.7109375" customWidth="1"/>
    <col min="8" max="8" width="0.85546875" customWidth="1"/>
    <col min="9" max="9" width="55.42578125" customWidth="1"/>
    <col min="10" max="10" width="2.7109375" customWidth="1"/>
    <col min="11" max="11" width="1.7109375" customWidth="1"/>
  </cols>
  <sheetData>
    <row r="1" spans="1:10" ht="4.5" customHeight="1" thickBot="1" x14ac:dyDescent="0.3"/>
    <row r="2" spans="1:10" ht="6" customHeight="1" thickTop="1" x14ac:dyDescent="0.25">
      <c r="B2" s="78"/>
      <c r="C2" s="34"/>
      <c r="D2" s="34"/>
      <c r="E2" s="34"/>
      <c r="F2" s="34"/>
      <c r="G2" s="34"/>
      <c r="H2" s="34"/>
      <c r="I2" s="34"/>
      <c r="J2" s="79"/>
    </row>
    <row r="3" spans="1:10" ht="18" customHeight="1" x14ac:dyDescent="0.35">
      <c r="B3" s="80"/>
      <c r="C3" s="207" t="s">
        <v>130</v>
      </c>
      <c r="D3" s="207"/>
      <c r="E3" s="207"/>
      <c r="F3" s="207"/>
      <c r="G3" s="207"/>
      <c r="H3" s="207"/>
      <c r="I3" s="207"/>
      <c r="J3" s="81"/>
    </row>
    <row r="4" spans="1:10" ht="6" customHeight="1" x14ac:dyDescent="0.35">
      <c r="B4" s="80"/>
      <c r="C4" s="132"/>
      <c r="D4" s="132"/>
      <c r="E4" s="132"/>
      <c r="F4" s="132"/>
      <c r="G4" s="132"/>
      <c r="H4" s="132"/>
      <c r="I4" s="132"/>
      <c r="J4" s="81"/>
    </row>
    <row r="5" spans="1:10" ht="15" customHeight="1" x14ac:dyDescent="0.35">
      <c r="B5" s="80"/>
      <c r="C5" s="133"/>
      <c r="D5" s="2"/>
      <c r="E5" s="2" t="s">
        <v>131</v>
      </c>
      <c r="F5" s="132"/>
      <c r="G5" s="184"/>
      <c r="H5" s="2"/>
      <c r="I5" s="2" t="s">
        <v>423</v>
      </c>
      <c r="J5" s="81"/>
    </row>
    <row r="6" spans="1:10" ht="6" customHeight="1" x14ac:dyDescent="0.25">
      <c r="B6" s="80"/>
      <c r="C6" s="2"/>
      <c r="D6" s="2"/>
      <c r="E6" s="2"/>
      <c r="F6" s="2"/>
      <c r="J6" s="81"/>
    </row>
    <row r="7" spans="1:10" x14ac:dyDescent="0.25">
      <c r="B7" s="80"/>
      <c r="C7" s="135"/>
      <c r="D7" s="2"/>
      <c r="E7" s="2" t="s">
        <v>132</v>
      </c>
      <c r="F7" s="2"/>
      <c r="G7" s="134"/>
      <c r="H7" s="2"/>
      <c r="I7" s="2" t="s">
        <v>418</v>
      </c>
      <c r="J7" s="81"/>
    </row>
    <row r="8" spans="1:10" ht="6" customHeight="1" x14ac:dyDescent="0.25">
      <c r="B8" s="80"/>
      <c r="C8" s="2"/>
      <c r="D8" s="2"/>
      <c r="E8" s="2"/>
      <c r="F8" s="2"/>
      <c r="G8" s="2"/>
      <c r="H8" s="2"/>
      <c r="I8" s="2"/>
      <c r="J8" s="81"/>
    </row>
    <row r="9" spans="1:10" x14ac:dyDescent="0.25">
      <c r="B9" s="80"/>
      <c r="C9" s="138"/>
      <c r="D9" s="2"/>
      <c r="E9" s="2" t="s">
        <v>422</v>
      </c>
      <c r="F9" s="2"/>
      <c r="G9" s="154"/>
      <c r="H9" s="2"/>
      <c r="I9" s="2" t="s">
        <v>419</v>
      </c>
      <c r="J9" s="81"/>
    </row>
    <row r="10" spans="1:10" ht="6" customHeight="1" x14ac:dyDescent="0.25">
      <c r="B10" s="80"/>
      <c r="C10" s="2"/>
      <c r="D10" s="2"/>
      <c r="E10" s="2"/>
      <c r="F10" s="2"/>
      <c r="G10" s="2"/>
      <c r="H10" s="2"/>
      <c r="I10" s="2"/>
      <c r="J10" s="81"/>
    </row>
    <row r="11" spans="1:10" x14ac:dyDescent="0.25">
      <c r="B11" s="80"/>
      <c r="C11" s="136"/>
      <c r="D11" s="2"/>
      <c r="E11" s="2" t="s">
        <v>421</v>
      </c>
      <c r="F11" s="2"/>
      <c r="G11" s="137"/>
      <c r="H11" s="2"/>
      <c r="I11" s="2" t="s">
        <v>420</v>
      </c>
      <c r="J11" s="81"/>
    </row>
    <row r="12" spans="1:10" ht="6" customHeight="1" x14ac:dyDescent="0.25">
      <c r="B12" s="80"/>
      <c r="C12" s="2"/>
      <c r="D12" s="2"/>
      <c r="E12" s="2"/>
      <c r="F12" s="2"/>
      <c r="G12" s="2"/>
      <c r="H12" s="2"/>
      <c r="I12" s="2"/>
      <c r="J12" s="81"/>
    </row>
    <row r="13" spans="1:10" x14ac:dyDescent="0.25">
      <c r="B13" s="80"/>
      <c r="C13" s="183"/>
      <c r="D13" s="2"/>
      <c r="E13" s="2" t="s">
        <v>417</v>
      </c>
      <c r="F13" s="2"/>
      <c r="G13" s="139"/>
      <c r="H13" s="2"/>
      <c r="I13" s="2" t="s">
        <v>133</v>
      </c>
      <c r="J13" s="81"/>
    </row>
    <row r="14" spans="1:10" ht="6" customHeight="1" thickBot="1" x14ac:dyDescent="0.3">
      <c r="B14" s="82"/>
      <c r="C14" s="83"/>
      <c r="D14" s="83"/>
      <c r="E14" s="83"/>
      <c r="F14" s="83"/>
      <c r="G14" s="83"/>
      <c r="H14" s="83"/>
      <c r="I14" s="83"/>
      <c r="J14" s="84"/>
    </row>
    <row r="15" spans="1:10" ht="4.5" customHeight="1" thickTop="1" x14ac:dyDescent="0.25">
      <c r="A15" s="62"/>
      <c r="B15" s="62"/>
      <c r="C15" s="62"/>
      <c r="D15" s="62"/>
      <c r="E15" s="62"/>
    </row>
    <row r="16" spans="1:10" x14ac:dyDescent="0.25">
      <c r="A16" s="62"/>
      <c r="B16" s="62"/>
      <c r="C16" s="62"/>
      <c r="D16" s="62"/>
      <c r="E16" s="62"/>
    </row>
    <row r="17" spans="1:5" x14ac:dyDescent="0.25">
      <c r="A17" s="62"/>
      <c r="B17" s="62"/>
      <c r="C17" s="62"/>
      <c r="D17" s="62"/>
      <c r="E17" s="62"/>
    </row>
    <row r="18" spans="1:5" x14ac:dyDescent="0.25">
      <c r="A18" s="62"/>
      <c r="B18" s="62"/>
      <c r="C18" s="62"/>
      <c r="D18" s="62"/>
      <c r="E18" s="62"/>
    </row>
    <row r="19" spans="1:5" x14ac:dyDescent="0.25">
      <c r="A19" s="62"/>
      <c r="B19" s="62"/>
      <c r="C19" s="62"/>
      <c r="D19" s="62"/>
      <c r="E19" s="62"/>
    </row>
    <row r="20" spans="1:5" x14ac:dyDescent="0.25">
      <c r="A20" s="62"/>
      <c r="B20" s="62"/>
      <c r="C20" s="62"/>
      <c r="D20" s="62"/>
      <c r="E20" s="62"/>
    </row>
    <row r="21" spans="1:5" x14ac:dyDescent="0.25">
      <c r="A21" s="62"/>
      <c r="B21" s="62"/>
      <c r="C21" s="62"/>
      <c r="D21" s="62"/>
      <c r="E21" s="62"/>
    </row>
    <row r="22" spans="1:5" x14ac:dyDescent="0.25">
      <c r="A22" s="62"/>
      <c r="B22" s="62"/>
      <c r="C22" s="62"/>
      <c r="D22" s="62"/>
      <c r="E22" s="62"/>
    </row>
    <row r="23" spans="1:5" x14ac:dyDescent="0.25">
      <c r="A23" s="62"/>
      <c r="B23" s="62"/>
      <c r="C23" s="62"/>
      <c r="D23" s="62"/>
      <c r="E23" s="62"/>
    </row>
    <row r="24" spans="1:5" x14ac:dyDescent="0.25">
      <c r="A24" s="62"/>
      <c r="B24" s="62"/>
      <c r="C24" s="62"/>
      <c r="D24" s="62"/>
      <c r="E24" s="62"/>
    </row>
    <row r="25" spans="1:5" x14ac:dyDescent="0.25">
      <c r="A25" s="62"/>
      <c r="B25" s="62"/>
      <c r="C25" s="76"/>
      <c r="D25" s="62"/>
      <c r="E25" s="62"/>
    </row>
    <row r="26" spans="1:5" x14ac:dyDescent="0.25">
      <c r="A26" s="62"/>
      <c r="B26" s="62"/>
      <c r="C26" s="62"/>
      <c r="D26" s="62"/>
      <c r="E26" s="62"/>
    </row>
    <row r="27" spans="1:5" x14ac:dyDescent="0.25">
      <c r="A27" s="62"/>
      <c r="B27" s="62"/>
      <c r="C27" s="62"/>
      <c r="D27" s="62"/>
      <c r="E27" s="62"/>
    </row>
    <row r="28" spans="1:5" x14ac:dyDescent="0.25">
      <c r="A28" s="62"/>
      <c r="B28" s="62"/>
      <c r="C28" s="62"/>
      <c r="D28" s="62"/>
      <c r="E28" s="62"/>
    </row>
    <row r="29" spans="1:5" x14ac:dyDescent="0.25">
      <c r="A29" s="62"/>
      <c r="B29" s="62"/>
      <c r="C29" s="62"/>
      <c r="D29" s="62"/>
      <c r="E29" s="62"/>
    </row>
  </sheetData>
  <mergeCells count="1">
    <mergeCell ref="C3:I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showGridLines="0" tabSelected="1" workbookViewId="0">
      <selection activeCell="E12" sqref="E12"/>
    </sheetView>
  </sheetViews>
  <sheetFormatPr baseColWidth="10" defaultRowHeight="15" x14ac:dyDescent="0.25"/>
  <cols>
    <col min="1" max="1" width="2.28515625" customWidth="1"/>
    <col min="2" max="2" width="19" bestFit="1" customWidth="1"/>
    <col min="3" max="3" width="12.7109375" bestFit="1" customWidth="1"/>
    <col min="4" max="5" width="12.7109375" customWidth="1"/>
    <col min="6" max="6" width="51.140625" bestFit="1" customWidth="1"/>
    <col min="7" max="7" width="2.5703125" customWidth="1"/>
    <col min="8" max="8" width="12.85546875" bestFit="1" customWidth="1"/>
    <col min="9" max="9" width="8.85546875" bestFit="1" customWidth="1"/>
  </cols>
  <sheetData>
    <row r="2" spans="2:6" ht="18.75" x14ac:dyDescent="0.3">
      <c r="B2" s="208" t="s">
        <v>145</v>
      </c>
      <c r="C2" s="208"/>
      <c r="D2" s="208"/>
      <c r="E2" s="208"/>
      <c r="F2" s="208"/>
    </row>
    <row r="4" spans="2:6" x14ac:dyDescent="0.25">
      <c r="B4" s="140" t="s">
        <v>110</v>
      </c>
      <c r="C4" s="140" t="s">
        <v>111</v>
      </c>
      <c r="D4" s="140" t="s">
        <v>112</v>
      </c>
      <c r="E4" s="140" t="s">
        <v>113</v>
      </c>
      <c r="F4" s="140" t="s">
        <v>135</v>
      </c>
    </row>
    <row r="5" spans="2:6" x14ac:dyDescent="0.25">
      <c r="B5" s="141" t="s">
        <v>114</v>
      </c>
      <c r="C5" s="142">
        <v>0</v>
      </c>
      <c r="D5" s="143"/>
      <c r="E5" s="144" t="s">
        <v>115</v>
      </c>
      <c r="F5" s="99" t="s">
        <v>136</v>
      </c>
    </row>
    <row r="6" spans="2:6" x14ac:dyDescent="0.25">
      <c r="B6" s="141" t="s">
        <v>116</v>
      </c>
      <c r="C6" s="142">
        <v>1</v>
      </c>
      <c r="D6" s="145"/>
      <c r="E6" s="144" t="s">
        <v>117</v>
      </c>
      <c r="F6" s="99" t="s">
        <v>137</v>
      </c>
    </row>
    <row r="7" spans="2:6" x14ac:dyDescent="0.25">
      <c r="B7" s="141" t="s">
        <v>119</v>
      </c>
      <c r="C7" s="142">
        <v>2</v>
      </c>
      <c r="D7" s="146"/>
      <c r="E7" s="144" t="s">
        <v>120</v>
      </c>
      <c r="F7" s="99" t="s">
        <v>138</v>
      </c>
    </row>
    <row r="8" spans="2:6" x14ac:dyDescent="0.25">
      <c r="B8" s="141" t="s">
        <v>134</v>
      </c>
      <c r="C8" s="142">
        <v>3</v>
      </c>
      <c r="D8" s="147"/>
      <c r="E8" s="144" t="s">
        <v>122</v>
      </c>
      <c r="F8" s="99" t="s">
        <v>139</v>
      </c>
    </row>
    <row r="9" spans="2:6" x14ac:dyDescent="0.25">
      <c r="B9" s="141" t="s">
        <v>123</v>
      </c>
      <c r="C9" s="142">
        <v>4</v>
      </c>
      <c r="D9" s="148"/>
      <c r="E9" s="144" t="s">
        <v>124</v>
      </c>
      <c r="F9" s="99" t="s">
        <v>140</v>
      </c>
    </row>
    <row r="10" spans="2:6" x14ac:dyDescent="0.25">
      <c r="B10" s="141" t="s">
        <v>14</v>
      </c>
      <c r="C10" s="142">
        <v>5</v>
      </c>
      <c r="D10" s="149"/>
      <c r="E10" s="144" t="s">
        <v>126</v>
      </c>
      <c r="F10" s="99" t="s">
        <v>141</v>
      </c>
    </row>
    <row r="11" spans="2:6" x14ac:dyDescent="0.25">
      <c r="B11" s="141" t="s">
        <v>121</v>
      </c>
      <c r="C11" s="142">
        <v>6</v>
      </c>
      <c r="D11" s="155"/>
      <c r="E11" s="99" t="s">
        <v>118</v>
      </c>
      <c r="F11" s="99" t="s">
        <v>142</v>
      </c>
    </row>
    <row r="12" spans="2:6" x14ac:dyDescent="0.25">
      <c r="B12" s="141" t="s">
        <v>125</v>
      </c>
      <c r="C12" s="142">
        <v>7</v>
      </c>
      <c r="D12" s="150"/>
      <c r="E12" s="144" t="s">
        <v>127</v>
      </c>
      <c r="F12" s="99" t="s">
        <v>143</v>
      </c>
    </row>
    <row r="13" spans="2:6" x14ac:dyDescent="0.25">
      <c r="B13" s="141" t="s">
        <v>128</v>
      </c>
      <c r="C13" s="151">
        <v>8</v>
      </c>
      <c r="D13" s="152"/>
      <c r="E13" s="153" t="s">
        <v>129</v>
      </c>
      <c r="F13" s="153" t="s">
        <v>144</v>
      </c>
    </row>
  </sheetData>
  <mergeCells count="1">
    <mergeCell ref="B2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3"/>
  <sheetViews>
    <sheetView showGridLines="0" workbookViewId="0"/>
  </sheetViews>
  <sheetFormatPr baseColWidth="10" defaultRowHeight="15" x14ac:dyDescent="0.25"/>
  <cols>
    <col min="1" max="1" width="1.7109375" customWidth="1"/>
    <col min="2" max="6" width="30.7109375" customWidth="1"/>
    <col min="7" max="7" width="1.7109375" customWidth="1"/>
  </cols>
  <sheetData>
    <row r="2" spans="2:6" ht="21" x14ac:dyDescent="0.35">
      <c r="B2" s="209" t="s">
        <v>177</v>
      </c>
      <c r="C2" s="209"/>
      <c r="D2" s="209"/>
      <c r="E2" s="209"/>
      <c r="F2" s="209"/>
    </row>
    <row r="3" spans="2:6" x14ac:dyDescent="0.25">
      <c r="B3" s="162" t="s">
        <v>172</v>
      </c>
      <c r="C3" s="162" t="s">
        <v>173</v>
      </c>
      <c r="D3" s="162" t="s">
        <v>174</v>
      </c>
      <c r="E3" s="162" t="s">
        <v>175</v>
      </c>
      <c r="F3" s="162" t="s">
        <v>176</v>
      </c>
    </row>
    <row r="4" spans="2:6" ht="15.75" x14ac:dyDescent="0.25">
      <c r="B4" s="210" t="s">
        <v>235</v>
      </c>
      <c r="C4" s="210"/>
      <c r="D4" s="210"/>
      <c r="E4" s="210"/>
      <c r="F4" s="210"/>
    </row>
    <row r="5" spans="2:6" ht="60" x14ac:dyDescent="0.25">
      <c r="B5" s="160" t="s">
        <v>219</v>
      </c>
      <c r="C5" s="160" t="s">
        <v>207</v>
      </c>
      <c r="D5" s="160" t="s">
        <v>195</v>
      </c>
      <c r="E5" s="160" t="s">
        <v>185</v>
      </c>
      <c r="F5" s="160" t="s">
        <v>178</v>
      </c>
    </row>
    <row r="6" spans="2:6" ht="60" x14ac:dyDescent="0.25">
      <c r="B6" s="160" t="s">
        <v>220</v>
      </c>
      <c r="C6" s="160" t="s">
        <v>217</v>
      </c>
      <c r="D6" s="160" t="s">
        <v>196</v>
      </c>
      <c r="E6" s="160" t="s">
        <v>186</v>
      </c>
      <c r="F6" s="159"/>
    </row>
    <row r="7" spans="2:6" ht="45" x14ac:dyDescent="0.25">
      <c r="B7" s="160" t="s">
        <v>221</v>
      </c>
      <c r="C7" s="160" t="s">
        <v>218</v>
      </c>
      <c r="D7" s="160" t="s">
        <v>197</v>
      </c>
      <c r="E7" s="160" t="s">
        <v>187</v>
      </c>
      <c r="F7" s="159"/>
    </row>
    <row r="8" spans="2:6" ht="60" x14ac:dyDescent="0.25">
      <c r="B8" s="160" t="s">
        <v>222</v>
      </c>
      <c r="C8" s="160" t="s">
        <v>208</v>
      </c>
      <c r="D8" s="160" t="s">
        <v>198</v>
      </c>
      <c r="E8" s="160" t="s">
        <v>188</v>
      </c>
      <c r="F8" s="159"/>
    </row>
    <row r="9" spans="2:6" ht="45" x14ac:dyDescent="0.25">
      <c r="B9" s="160" t="s">
        <v>223</v>
      </c>
      <c r="C9" s="160" t="s">
        <v>209</v>
      </c>
      <c r="D9" s="160" t="s">
        <v>199</v>
      </c>
      <c r="E9" s="160" t="s">
        <v>189</v>
      </c>
      <c r="F9" s="159"/>
    </row>
    <row r="10" spans="2:6" ht="75" x14ac:dyDescent="0.25">
      <c r="B10" s="160" t="s">
        <v>224</v>
      </c>
      <c r="C10" s="160" t="s">
        <v>210</v>
      </c>
      <c r="D10" s="160" t="s">
        <v>200</v>
      </c>
      <c r="E10" s="160" t="s">
        <v>190</v>
      </c>
      <c r="F10" s="159"/>
    </row>
    <row r="11" spans="2:6" ht="60" x14ac:dyDescent="0.25">
      <c r="B11" s="160" t="s">
        <v>226</v>
      </c>
      <c r="C11" s="160" t="s">
        <v>211</v>
      </c>
      <c r="D11" s="160" t="s">
        <v>201</v>
      </c>
      <c r="E11" s="160" t="s">
        <v>191</v>
      </c>
      <c r="F11" s="159"/>
    </row>
    <row r="12" spans="2:6" ht="60" x14ac:dyDescent="0.25">
      <c r="B12" s="160" t="s">
        <v>227</v>
      </c>
      <c r="C12" s="77"/>
      <c r="D12" s="77"/>
      <c r="E12" s="160" t="s">
        <v>192</v>
      </c>
      <c r="F12" s="159"/>
    </row>
    <row r="13" spans="2:6" ht="75" x14ac:dyDescent="0.25">
      <c r="B13" s="160" t="s">
        <v>229</v>
      </c>
      <c r="C13" s="159"/>
      <c r="D13" s="159"/>
      <c r="E13" s="77"/>
      <c r="F13" s="159"/>
    </row>
    <row r="14" spans="2:6" ht="45" x14ac:dyDescent="0.25">
      <c r="B14" s="160" t="s">
        <v>228</v>
      </c>
      <c r="C14" s="159"/>
      <c r="D14" s="159"/>
      <c r="E14" s="159"/>
      <c r="F14" s="77"/>
    </row>
    <row r="15" spans="2:6" ht="7.5" customHeight="1" x14ac:dyDescent="0.25">
      <c r="B15" s="97"/>
      <c r="F15" s="158"/>
    </row>
    <row r="16" spans="2:6" ht="15.75" x14ac:dyDescent="0.25">
      <c r="B16" s="211" t="s">
        <v>236</v>
      </c>
      <c r="C16" s="211"/>
      <c r="D16" s="211"/>
      <c r="E16" s="211"/>
      <c r="F16" s="211"/>
    </row>
    <row r="17" spans="2:6" ht="60" x14ac:dyDescent="0.25">
      <c r="B17" s="161" t="s">
        <v>230</v>
      </c>
      <c r="C17" s="161" t="s">
        <v>212</v>
      </c>
      <c r="D17" s="161" t="s">
        <v>202</v>
      </c>
      <c r="E17" s="161" t="s">
        <v>193</v>
      </c>
      <c r="F17" s="161" t="s">
        <v>234</v>
      </c>
    </row>
    <row r="18" spans="2:6" ht="60" x14ac:dyDescent="0.25">
      <c r="B18" s="161" t="s">
        <v>231</v>
      </c>
      <c r="C18" s="161" t="s">
        <v>213</v>
      </c>
      <c r="D18" s="161" t="s">
        <v>203</v>
      </c>
      <c r="E18" s="161" t="s">
        <v>194</v>
      </c>
      <c r="F18" s="161" t="s">
        <v>179</v>
      </c>
    </row>
    <row r="19" spans="2:6" ht="60" x14ac:dyDescent="0.25">
      <c r="B19" s="161" t="s">
        <v>232</v>
      </c>
      <c r="C19" s="161" t="s">
        <v>214</v>
      </c>
      <c r="D19" s="161" t="s">
        <v>204</v>
      </c>
      <c r="E19" s="77"/>
      <c r="F19" s="161" t="s">
        <v>180</v>
      </c>
    </row>
    <row r="20" spans="2:6" ht="60" x14ac:dyDescent="0.25">
      <c r="B20" s="161" t="s">
        <v>225</v>
      </c>
      <c r="C20" s="161" t="s">
        <v>215</v>
      </c>
      <c r="D20" s="161" t="s">
        <v>206</v>
      </c>
      <c r="E20" s="77"/>
      <c r="F20" s="161" t="s">
        <v>181</v>
      </c>
    </row>
    <row r="21" spans="2:6" ht="75" x14ac:dyDescent="0.25">
      <c r="B21" s="159"/>
      <c r="C21" s="161" t="s">
        <v>216</v>
      </c>
      <c r="D21" s="161" t="s">
        <v>205</v>
      </c>
      <c r="E21" s="159"/>
      <c r="F21" s="161" t="s">
        <v>182</v>
      </c>
    </row>
    <row r="22" spans="2:6" ht="45" x14ac:dyDescent="0.25">
      <c r="B22" s="159"/>
      <c r="C22" s="159"/>
      <c r="D22" s="159"/>
      <c r="E22" s="159"/>
      <c r="F22" s="161" t="s">
        <v>183</v>
      </c>
    </row>
    <row r="23" spans="2:6" ht="45" x14ac:dyDescent="0.25">
      <c r="B23" s="159"/>
      <c r="C23" s="159"/>
      <c r="D23" s="159"/>
      <c r="E23" s="159"/>
      <c r="F23" s="161" t="s">
        <v>184</v>
      </c>
    </row>
  </sheetData>
  <mergeCells count="3">
    <mergeCell ref="B2:F2"/>
    <mergeCell ref="B4:F4"/>
    <mergeCell ref="B16:F1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1"/>
  <sheetViews>
    <sheetView showGridLines="0" workbookViewId="0"/>
  </sheetViews>
  <sheetFormatPr baseColWidth="10" defaultRowHeight="15" x14ac:dyDescent="0.25"/>
  <cols>
    <col min="1" max="1" width="2.7109375" customWidth="1"/>
    <col min="2" max="2" width="59.42578125" bestFit="1" customWidth="1"/>
    <col min="4" max="4" width="14" customWidth="1"/>
    <col min="5" max="5" width="12.140625" customWidth="1"/>
    <col min="6" max="6" width="12.7109375" hidden="1" customWidth="1"/>
    <col min="7" max="7" width="12.28515625" hidden="1" customWidth="1"/>
    <col min="8" max="8" width="2.7109375" customWidth="1"/>
  </cols>
  <sheetData>
    <row r="1" spans="2:7" ht="6.75" customHeight="1" x14ac:dyDescent="0.25"/>
    <row r="2" spans="2:7" x14ac:dyDescent="0.25">
      <c r="B2" s="215" t="s">
        <v>44</v>
      </c>
      <c r="C2" s="212" t="s">
        <v>38</v>
      </c>
      <c r="D2" s="212"/>
      <c r="E2" s="212"/>
      <c r="F2" s="213" t="s">
        <v>39</v>
      </c>
      <c r="G2" s="213"/>
    </row>
    <row r="3" spans="2:7" ht="30" x14ac:dyDescent="0.25">
      <c r="B3" s="215"/>
      <c r="C3" s="111" t="s">
        <v>33</v>
      </c>
      <c r="D3" s="111" t="s">
        <v>37</v>
      </c>
      <c r="E3" s="111" t="s">
        <v>34</v>
      </c>
      <c r="F3" s="112" t="s">
        <v>35</v>
      </c>
      <c r="G3" s="112" t="s">
        <v>36</v>
      </c>
    </row>
    <row r="4" spans="2:7" ht="6.75" customHeight="1" x14ac:dyDescent="0.25">
      <c r="C4" s="108"/>
      <c r="D4" s="108"/>
      <c r="E4" s="108"/>
      <c r="F4" s="108"/>
      <c r="G4" s="108"/>
    </row>
    <row r="5" spans="2:7" x14ac:dyDescent="0.25">
      <c r="B5" s="115" t="s">
        <v>42</v>
      </c>
      <c r="C5" s="116">
        <f>SUM(D6:D7)</f>
        <v>60</v>
      </c>
      <c r="D5" s="117"/>
      <c r="E5" s="118"/>
      <c r="F5" s="118">
        <f>SUM(F6:F7)</f>
        <v>4</v>
      </c>
      <c r="G5" s="119">
        <f>SUM(G6:G7)</f>
        <v>3500</v>
      </c>
    </row>
    <row r="6" spans="2:7" x14ac:dyDescent="0.25">
      <c r="B6" s="214" t="s">
        <v>43</v>
      </c>
      <c r="C6" s="123" t="s">
        <v>26</v>
      </c>
      <c r="D6" s="113">
        <f t="array" ref="D6">SUM($C$10:$C$77*($D$10:$D$77="Oui")*1)</f>
        <v>20</v>
      </c>
      <c r="E6" s="113">
        <f t="array" ref="E6">SUM($C$10:$C$77*($E$10:$E$77="Normale")*1)</f>
        <v>35</v>
      </c>
      <c r="F6" s="113">
        <f t="array" ref="F6">SUM(($D$10:$D$77="Oui")*($F$10:$F$77="Oui")*1)</f>
        <v>2</v>
      </c>
      <c r="G6" s="114">
        <f t="array" ref="G6">SUM($G$10:$G$77*($D$10:$D$77="Oui")*($F$10:$F$77="Oui")*1)</f>
        <v>2100</v>
      </c>
    </row>
    <row r="7" spans="2:7" x14ac:dyDescent="0.25">
      <c r="B7" s="214"/>
      <c r="C7" s="123" t="s">
        <v>8</v>
      </c>
      <c r="D7" s="113">
        <f t="array" ref="D7">SUM($C$10:$C$77*($D$10:$D$77="Non")*1)</f>
        <v>40</v>
      </c>
      <c r="E7" s="113">
        <f t="array" ref="E7">SUM($C$10:$C$77*($E$10:$E$77="Complexe")*1)</f>
        <v>25</v>
      </c>
      <c r="F7" s="113">
        <f t="array" ref="F7">SUM(($D$10:$D$77="Non")*($F$10:$F$77="Oui")*1)</f>
        <v>2</v>
      </c>
      <c r="G7" s="114">
        <f t="array" ref="G7">SUM($G$10:$G$77*($D$10:$D$77="Non")*($F$10:$F$77="Oui")*1)</f>
        <v>1400</v>
      </c>
    </row>
    <row r="8" spans="2:7" ht="7.5" customHeight="1" x14ac:dyDescent="0.25">
      <c r="B8" s="109"/>
      <c r="C8" s="110"/>
      <c r="D8" s="108"/>
      <c r="E8" s="108"/>
      <c r="F8" s="108"/>
      <c r="G8" s="108"/>
    </row>
    <row r="9" spans="2:7" x14ac:dyDescent="0.25">
      <c r="B9" s="121" t="s">
        <v>28</v>
      </c>
      <c r="C9" s="103"/>
    </row>
    <row r="10" spans="2:7" x14ac:dyDescent="0.25">
      <c r="B10" s="120" t="s">
        <v>45</v>
      </c>
      <c r="C10" s="124">
        <v>0.75</v>
      </c>
      <c r="D10" s="98" t="s">
        <v>26</v>
      </c>
      <c r="E10" s="98" t="s">
        <v>41</v>
      </c>
      <c r="F10" s="98"/>
      <c r="G10" s="122"/>
    </row>
    <row r="11" spans="2:7" x14ac:dyDescent="0.25">
      <c r="B11" s="120" t="s">
        <v>73</v>
      </c>
      <c r="C11" s="124">
        <v>0.5</v>
      </c>
      <c r="D11" s="98" t="s">
        <v>26</v>
      </c>
      <c r="E11" s="98" t="s">
        <v>41</v>
      </c>
      <c r="F11" s="98" t="s">
        <v>26</v>
      </c>
      <c r="G11" s="126">
        <v>700</v>
      </c>
    </row>
    <row r="12" spans="2:7" x14ac:dyDescent="0.25">
      <c r="B12" s="120" t="s">
        <v>77</v>
      </c>
      <c r="C12" s="124">
        <v>0.25</v>
      </c>
      <c r="D12" s="98" t="s">
        <v>26</v>
      </c>
      <c r="E12" s="98" t="s">
        <v>41</v>
      </c>
      <c r="F12" s="98"/>
      <c r="G12" s="126"/>
    </row>
    <row r="13" spans="2:7" x14ac:dyDescent="0.25">
      <c r="B13" s="120" t="s">
        <v>74</v>
      </c>
      <c r="C13" s="124">
        <v>0.25</v>
      </c>
      <c r="D13" s="98" t="s">
        <v>26</v>
      </c>
      <c r="E13" s="98" t="s">
        <v>41</v>
      </c>
      <c r="F13" s="98" t="s">
        <v>26</v>
      </c>
      <c r="G13" s="126">
        <v>1400</v>
      </c>
    </row>
    <row r="14" spans="2:7" x14ac:dyDescent="0.25">
      <c r="B14" s="120" t="s">
        <v>75</v>
      </c>
      <c r="C14" s="124">
        <v>1</v>
      </c>
      <c r="D14" s="98" t="s">
        <v>26</v>
      </c>
      <c r="E14" s="98" t="s">
        <v>41</v>
      </c>
      <c r="F14" s="98"/>
      <c r="G14" s="126"/>
    </row>
    <row r="15" spans="2:7" x14ac:dyDescent="0.25">
      <c r="B15" s="120" t="s">
        <v>76</v>
      </c>
      <c r="C15" s="124">
        <v>1</v>
      </c>
      <c r="D15" s="98" t="s">
        <v>26</v>
      </c>
      <c r="E15" s="98" t="s">
        <v>41</v>
      </c>
      <c r="F15" s="98"/>
      <c r="G15" s="126"/>
    </row>
    <row r="16" spans="2:7" x14ac:dyDescent="0.25">
      <c r="B16" s="120" t="s">
        <v>83</v>
      </c>
      <c r="C16" s="124">
        <v>3</v>
      </c>
      <c r="D16" s="98" t="s">
        <v>8</v>
      </c>
      <c r="E16" s="98" t="s">
        <v>40</v>
      </c>
      <c r="F16" s="98"/>
      <c r="G16" s="126"/>
    </row>
    <row r="17" spans="2:7" x14ac:dyDescent="0.25">
      <c r="B17" s="120" t="s">
        <v>91</v>
      </c>
      <c r="C17" s="124">
        <v>4</v>
      </c>
      <c r="D17" s="98" t="s">
        <v>8</v>
      </c>
      <c r="E17" s="98" t="s">
        <v>40</v>
      </c>
      <c r="F17" s="98"/>
      <c r="G17" s="126"/>
    </row>
    <row r="18" spans="2:7" x14ac:dyDescent="0.25">
      <c r="B18" s="120" t="s">
        <v>90</v>
      </c>
      <c r="C18" s="124">
        <v>5</v>
      </c>
      <c r="D18" s="98" t="s">
        <v>8</v>
      </c>
      <c r="E18" s="98" t="s">
        <v>40</v>
      </c>
      <c r="F18" s="98"/>
      <c r="G18" s="126"/>
    </row>
    <row r="19" spans="2:7" x14ac:dyDescent="0.25">
      <c r="B19" s="120" t="s">
        <v>84</v>
      </c>
      <c r="C19" s="124">
        <v>2</v>
      </c>
      <c r="D19" s="98" t="s">
        <v>8</v>
      </c>
      <c r="E19" s="98" t="s">
        <v>41</v>
      </c>
      <c r="F19" s="98"/>
      <c r="G19" s="126"/>
    </row>
    <row r="20" spans="2:7" x14ac:dyDescent="0.25">
      <c r="B20" s="120" t="s">
        <v>46</v>
      </c>
      <c r="C20" s="124">
        <v>3</v>
      </c>
      <c r="D20" s="98" t="s">
        <v>8</v>
      </c>
      <c r="E20" s="98" t="s">
        <v>41</v>
      </c>
      <c r="F20" s="98"/>
      <c r="G20" s="126"/>
    </row>
    <row r="21" spans="2:7" ht="7.5" customHeight="1" x14ac:dyDescent="0.25">
      <c r="B21" s="109"/>
      <c r="C21" s="125"/>
      <c r="D21" s="61"/>
      <c r="E21" s="61"/>
      <c r="F21" s="61"/>
      <c r="G21" s="127"/>
    </row>
    <row r="22" spans="2:7" x14ac:dyDescent="0.25">
      <c r="B22" s="121" t="s">
        <v>12</v>
      </c>
      <c r="C22" s="125"/>
      <c r="D22" s="61"/>
      <c r="E22" s="61"/>
      <c r="F22" s="61"/>
      <c r="G22" s="127"/>
    </row>
    <row r="23" spans="2:7" x14ac:dyDescent="0.25">
      <c r="B23" s="120" t="s">
        <v>47</v>
      </c>
      <c r="C23" s="124">
        <v>1</v>
      </c>
      <c r="D23" s="98" t="s">
        <v>26</v>
      </c>
      <c r="E23" s="98" t="s">
        <v>41</v>
      </c>
      <c r="F23" s="98"/>
      <c r="G23" s="126"/>
    </row>
    <row r="24" spans="2:7" x14ac:dyDescent="0.25">
      <c r="B24" s="120" t="s">
        <v>54</v>
      </c>
      <c r="C24" s="124">
        <v>1</v>
      </c>
      <c r="D24" s="98" t="s">
        <v>26</v>
      </c>
      <c r="E24" s="98" t="s">
        <v>41</v>
      </c>
      <c r="F24" s="98"/>
      <c r="G24" s="126"/>
    </row>
    <row r="25" spans="2:7" x14ac:dyDescent="0.25">
      <c r="B25" s="120" t="s">
        <v>55</v>
      </c>
      <c r="C25" s="124">
        <v>1</v>
      </c>
      <c r="D25" s="98" t="s">
        <v>26</v>
      </c>
      <c r="E25" s="98" t="s">
        <v>41</v>
      </c>
      <c r="F25" s="98"/>
      <c r="G25" s="126"/>
    </row>
    <row r="26" spans="2:7" x14ac:dyDescent="0.25">
      <c r="B26" s="120" t="s">
        <v>56</v>
      </c>
      <c r="C26" s="124">
        <v>1</v>
      </c>
      <c r="D26" s="98" t="s">
        <v>26</v>
      </c>
      <c r="E26" s="98" t="s">
        <v>41</v>
      </c>
      <c r="F26" s="98"/>
      <c r="G26" s="126"/>
    </row>
    <row r="27" spans="2:7" x14ac:dyDescent="0.25">
      <c r="B27" s="120" t="s">
        <v>57</v>
      </c>
      <c r="C27" s="124">
        <v>1</v>
      </c>
      <c r="D27" s="98" t="s">
        <v>26</v>
      </c>
      <c r="E27" s="98" t="s">
        <v>41</v>
      </c>
      <c r="F27" s="98"/>
      <c r="G27" s="126"/>
    </row>
    <row r="28" spans="2:7" x14ac:dyDescent="0.25">
      <c r="B28" s="120" t="s">
        <v>58</v>
      </c>
      <c r="C28" s="124">
        <v>1</v>
      </c>
      <c r="D28" s="98" t="s">
        <v>26</v>
      </c>
      <c r="E28" s="98" t="s">
        <v>41</v>
      </c>
      <c r="F28" s="98"/>
      <c r="G28" s="126"/>
    </row>
    <row r="29" spans="2:7" x14ac:dyDescent="0.25">
      <c r="B29" s="120" t="s">
        <v>59</v>
      </c>
      <c r="C29" s="124">
        <v>2</v>
      </c>
      <c r="D29" s="98" t="s">
        <v>26</v>
      </c>
      <c r="E29" s="98" t="s">
        <v>41</v>
      </c>
      <c r="F29" s="98"/>
      <c r="G29" s="126"/>
    </row>
    <row r="30" spans="2:7" x14ac:dyDescent="0.25">
      <c r="B30" s="120" t="s">
        <v>85</v>
      </c>
      <c r="C30" s="124">
        <v>1</v>
      </c>
      <c r="D30" s="98" t="s">
        <v>26</v>
      </c>
      <c r="E30" s="98" t="s">
        <v>41</v>
      </c>
      <c r="F30" s="98"/>
      <c r="G30" s="126"/>
    </row>
    <row r="31" spans="2:7" x14ac:dyDescent="0.25">
      <c r="B31" s="120" t="s">
        <v>86</v>
      </c>
      <c r="C31" s="124">
        <v>1</v>
      </c>
      <c r="D31" s="98" t="s">
        <v>8</v>
      </c>
      <c r="E31" s="98" t="s">
        <v>41</v>
      </c>
      <c r="F31" s="98"/>
      <c r="G31" s="126"/>
    </row>
    <row r="32" spans="2:7" x14ac:dyDescent="0.25">
      <c r="B32" s="120" t="s">
        <v>87</v>
      </c>
      <c r="C32" s="124">
        <v>1</v>
      </c>
      <c r="D32" s="98" t="s">
        <v>8</v>
      </c>
      <c r="E32" s="98" t="s">
        <v>41</v>
      </c>
      <c r="F32" s="98"/>
      <c r="G32" s="126"/>
    </row>
    <row r="33" spans="2:7" x14ac:dyDescent="0.25">
      <c r="B33" s="120" t="s">
        <v>89</v>
      </c>
      <c r="C33" s="124">
        <v>3</v>
      </c>
      <c r="D33" s="98" t="s">
        <v>8</v>
      </c>
      <c r="E33" s="98" t="s">
        <v>40</v>
      </c>
      <c r="F33" s="98"/>
      <c r="G33" s="126"/>
    </row>
    <row r="34" spans="2:7" x14ac:dyDescent="0.25">
      <c r="B34" s="120" t="s">
        <v>88</v>
      </c>
      <c r="C34" s="124">
        <v>3</v>
      </c>
      <c r="D34" s="98" t="s">
        <v>8</v>
      </c>
      <c r="E34" s="98" t="s">
        <v>40</v>
      </c>
      <c r="F34" s="98"/>
      <c r="G34" s="126"/>
    </row>
    <row r="35" spans="2:7" ht="7.5" customHeight="1" x14ac:dyDescent="0.25">
      <c r="B35" s="109"/>
      <c r="C35" s="125"/>
      <c r="D35" s="61"/>
      <c r="E35" s="61"/>
      <c r="F35" s="61"/>
      <c r="G35" s="127"/>
    </row>
    <row r="36" spans="2:7" x14ac:dyDescent="0.25">
      <c r="B36" s="121" t="s">
        <v>29</v>
      </c>
      <c r="C36" s="125"/>
      <c r="D36" s="61"/>
      <c r="E36" s="61"/>
      <c r="F36" s="61"/>
      <c r="G36" s="127"/>
    </row>
    <row r="37" spans="2:7" x14ac:dyDescent="0.25">
      <c r="B37" s="120" t="s">
        <v>72</v>
      </c>
      <c r="C37" s="124">
        <v>0.5</v>
      </c>
      <c r="D37" s="98" t="s">
        <v>8</v>
      </c>
      <c r="E37" s="98" t="s">
        <v>41</v>
      </c>
      <c r="F37" s="98"/>
      <c r="G37" s="126"/>
    </row>
    <row r="38" spans="2:7" ht="7.5" customHeight="1" x14ac:dyDescent="0.25">
      <c r="B38" s="109"/>
      <c r="C38" s="125"/>
      <c r="D38" s="61"/>
      <c r="E38" s="61"/>
      <c r="F38" s="61"/>
      <c r="G38" s="127"/>
    </row>
    <row r="39" spans="2:7" x14ac:dyDescent="0.25">
      <c r="B39" s="121" t="s">
        <v>30</v>
      </c>
      <c r="C39" s="125"/>
      <c r="D39" s="61"/>
      <c r="E39" s="61"/>
      <c r="F39" s="61"/>
      <c r="G39" s="127"/>
    </row>
    <row r="40" spans="2:7" x14ac:dyDescent="0.25">
      <c r="B40" s="120" t="s">
        <v>99</v>
      </c>
      <c r="C40" s="124">
        <v>1</v>
      </c>
      <c r="D40" s="98" t="s">
        <v>8</v>
      </c>
      <c r="E40" s="98" t="s">
        <v>41</v>
      </c>
      <c r="F40" s="61"/>
      <c r="G40" s="127"/>
    </row>
    <row r="41" spans="2:7" x14ac:dyDescent="0.25">
      <c r="B41" s="120" t="s">
        <v>60</v>
      </c>
      <c r="C41" s="124">
        <v>0.5</v>
      </c>
      <c r="D41" s="98" t="s">
        <v>26</v>
      </c>
      <c r="E41" s="98" t="s">
        <v>41</v>
      </c>
      <c r="F41" s="98"/>
      <c r="G41" s="126"/>
    </row>
    <row r="42" spans="2:7" ht="7.5" customHeight="1" x14ac:dyDescent="0.25">
      <c r="B42" s="109"/>
      <c r="C42" s="125"/>
      <c r="D42" s="61"/>
      <c r="E42" s="61"/>
      <c r="F42" s="61"/>
      <c r="G42" s="127"/>
    </row>
    <row r="43" spans="2:7" x14ac:dyDescent="0.25">
      <c r="B43" s="121" t="s">
        <v>31</v>
      </c>
      <c r="C43" s="125"/>
      <c r="D43" s="61"/>
      <c r="E43" s="61"/>
      <c r="F43" s="61"/>
      <c r="G43" s="127"/>
    </row>
    <row r="44" spans="2:7" x14ac:dyDescent="0.25">
      <c r="B44" s="120" t="s">
        <v>61</v>
      </c>
      <c r="C44" s="124">
        <v>0.5</v>
      </c>
      <c r="D44" s="98" t="s">
        <v>26</v>
      </c>
      <c r="E44" s="98" t="s">
        <v>41</v>
      </c>
      <c r="F44" s="98"/>
      <c r="G44" s="126"/>
    </row>
    <row r="45" spans="2:7" x14ac:dyDescent="0.25">
      <c r="B45" s="120" t="s">
        <v>62</v>
      </c>
      <c r="C45" s="124">
        <v>0.5</v>
      </c>
      <c r="D45" s="98" t="s">
        <v>26</v>
      </c>
      <c r="E45" s="98" t="s">
        <v>41</v>
      </c>
      <c r="F45" s="98"/>
      <c r="G45" s="126"/>
    </row>
    <row r="46" spans="2:7" x14ac:dyDescent="0.25">
      <c r="B46" s="120" t="s">
        <v>63</v>
      </c>
      <c r="C46" s="124">
        <v>0.5</v>
      </c>
      <c r="D46" s="98" t="s">
        <v>26</v>
      </c>
      <c r="E46" s="98" t="s">
        <v>41</v>
      </c>
      <c r="F46" s="98"/>
      <c r="G46" s="126"/>
    </row>
    <row r="47" spans="2:7" x14ac:dyDescent="0.25">
      <c r="B47" s="120" t="s">
        <v>64</v>
      </c>
      <c r="C47" s="124">
        <v>0.5</v>
      </c>
      <c r="D47" s="98" t="s">
        <v>26</v>
      </c>
      <c r="E47" s="98" t="s">
        <v>41</v>
      </c>
      <c r="F47" s="98"/>
      <c r="G47" s="126"/>
    </row>
    <row r="48" spans="2:7" x14ac:dyDescent="0.25">
      <c r="B48" s="120" t="s">
        <v>65</v>
      </c>
      <c r="C48" s="124">
        <v>0.5</v>
      </c>
      <c r="D48" s="98" t="s">
        <v>26</v>
      </c>
      <c r="E48" s="98" t="s">
        <v>41</v>
      </c>
      <c r="F48" s="98"/>
      <c r="G48" s="126"/>
    </row>
    <row r="49" spans="2:7" x14ac:dyDescent="0.25">
      <c r="B49" s="120" t="s">
        <v>66</v>
      </c>
      <c r="C49" s="124">
        <v>0.5</v>
      </c>
      <c r="D49" s="98" t="s">
        <v>26</v>
      </c>
      <c r="E49" s="98" t="s">
        <v>41</v>
      </c>
      <c r="F49" s="98"/>
      <c r="G49" s="126"/>
    </row>
    <row r="50" spans="2:7" x14ac:dyDescent="0.25">
      <c r="B50" s="120" t="s">
        <v>96</v>
      </c>
      <c r="C50" s="124">
        <v>0.5</v>
      </c>
      <c r="D50" s="98" t="s">
        <v>8</v>
      </c>
      <c r="E50" s="98" t="s">
        <v>41</v>
      </c>
      <c r="F50" s="98"/>
      <c r="G50" s="126"/>
    </row>
    <row r="51" spans="2:7" x14ac:dyDescent="0.25">
      <c r="B51" s="120" t="s">
        <v>97</v>
      </c>
      <c r="C51" s="124">
        <v>1</v>
      </c>
      <c r="D51" s="98" t="s">
        <v>8</v>
      </c>
      <c r="E51" s="98" t="s">
        <v>40</v>
      </c>
      <c r="F51" s="98"/>
      <c r="G51" s="126"/>
    </row>
    <row r="52" spans="2:7" ht="7.5" customHeight="1" x14ac:dyDescent="0.25">
      <c r="B52" s="109"/>
      <c r="C52" s="125"/>
      <c r="D52" s="61"/>
      <c r="E52" s="61"/>
      <c r="F52" s="61"/>
      <c r="G52" s="127"/>
    </row>
    <row r="53" spans="2:7" x14ac:dyDescent="0.25">
      <c r="B53" s="121" t="s">
        <v>10</v>
      </c>
      <c r="C53" s="125"/>
      <c r="D53" s="61"/>
      <c r="E53" s="61"/>
      <c r="F53" s="61"/>
      <c r="G53" s="127"/>
    </row>
    <row r="54" spans="2:7" x14ac:dyDescent="0.25">
      <c r="B54" s="120" t="s">
        <v>48</v>
      </c>
      <c r="C54" s="124">
        <v>0.25</v>
      </c>
      <c r="D54" s="98" t="s">
        <v>26</v>
      </c>
      <c r="E54" s="98" t="s">
        <v>41</v>
      </c>
      <c r="F54" s="98"/>
      <c r="G54" s="126"/>
    </row>
    <row r="55" spans="2:7" x14ac:dyDescent="0.25">
      <c r="B55" s="120" t="s">
        <v>49</v>
      </c>
      <c r="C55" s="124">
        <v>0.25</v>
      </c>
      <c r="D55" s="98" t="s">
        <v>26</v>
      </c>
      <c r="E55" s="98" t="s">
        <v>41</v>
      </c>
      <c r="F55" s="98"/>
      <c r="G55" s="126"/>
    </row>
    <row r="56" spans="2:7" ht="7.5" customHeight="1" x14ac:dyDescent="0.25">
      <c r="B56" s="109"/>
      <c r="C56" s="125"/>
      <c r="D56" s="61"/>
      <c r="E56" s="61"/>
      <c r="F56" s="61"/>
      <c r="G56" s="127"/>
    </row>
    <row r="57" spans="2:7" x14ac:dyDescent="0.25">
      <c r="B57" s="121" t="s">
        <v>0</v>
      </c>
      <c r="C57" s="125"/>
      <c r="D57" s="61"/>
      <c r="E57" s="61"/>
      <c r="F57" s="61"/>
      <c r="G57" s="127"/>
    </row>
    <row r="58" spans="2:7" x14ac:dyDescent="0.25">
      <c r="B58" s="120" t="s">
        <v>67</v>
      </c>
      <c r="C58" s="124">
        <v>1</v>
      </c>
      <c r="D58" s="98" t="s">
        <v>8</v>
      </c>
      <c r="E58" s="98" t="s">
        <v>40</v>
      </c>
      <c r="F58" s="98" t="s">
        <v>26</v>
      </c>
      <c r="G58" s="126">
        <v>700</v>
      </c>
    </row>
    <row r="59" spans="2:7" x14ac:dyDescent="0.25">
      <c r="B59" s="120" t="s">
        <v>68</v>
      </c>
      <c r="C59" s="124">
        <v>1</v>
      </c>
      <c r="D59" s="98" t="s">
        <v>8</v>
      </c>
      <c r="E59" s="98" t="s">
        <v>40</v>
      </c>
      <c r="F59" s="98" t="s">
        <v>26</v>
      </c>
      <c r="G59" s="126">
        <v>700</v>
      </c>
    </row>
    <row r="60" spans="2:7" x14ac:dyDescent="0.25">
      <c r="B60" s="120" t="s">
        <v>69</v>
      </c>
      <c r="C60" s="124">
        <v>1</v>
      </c>
      <c r="D60" s="98" t="s">
        <v>8</v>
      </c>
      <c r="E60" s="98" t="s">
        <v>40</v>
      </c>
      <c r="F60" s="98"/>
      <c r="G60" s="126"/>
    </row>
    <row r="61" spans="2:7" x14ac:dyDescent="0.25">
      <c r="B61" s="120" t="s">
        <v>92</v>
      </c>
      <c r="C61" s="124">
        <v>1</v>
      </c>
      <c r="D61" s="98" t="s">
        <v>8</v>
      </c>
      <c r="E61" s="98" t="s">
        <v>41</v>
      </c>
      <c r="F61" s="98"/>
      <c r="G61" s="126"/>
    </row>
    <row r="62" spans="2:7" x14ac:dyDescent="0.25">
      <c r="B62" s="120" t="s">
        <v>93</v>
      </c>
      <c r="C62" s="124">
        <v>3</v>
      </c>
      <c r="D62" s="98" t="s">
        <v>8</v>
      </c>
      <c r="E62" s="98" t="s">
        <v>40</v>
      </c>
      <c r="F62" s="98"/>
      <c r="G62" s="126"/>
    </row>
    <row r="63" spans="2:7" x14ac:dyDescent="0.25">
      <c r="B63" s="120" t="s">
        <v>94</v>
      </c>
      <c r="C63" s="124">
        <v>1</v>
      </c>
      <c r="D63" s="98" t="s">
        <v>8</v>
      </c>
      <c r="E63" s="98" t="s">
        <v>41</v>
      </c>
      <c r="F63" s="98"/>
      <c r="G63" s="126"/>
    </row>
    <row r="64" spans="2:7" ht="7.5" customHeight="1" x14ac:dyDescent="0.25">
      <c r="B64" s="109"/>
      <c r="C64" s="125"/>
      <c r="D64" s="61"/>
      <c r="E64" s="61"/>
      <c r="F64" s="61"/>
      <c r="G64" s="127"/>
    </row>
    <row r="65" spans="2:7" x14ac:dyDescent="0.25">
      <c r="B65" s="121" t="s">
        <v>32</v>
      </c>
      <c r="C65" s="125"/>
      <c r="D65" s="61"/>
      <c r="E65" s="61"/>
      <c r="F65" s="61"/>
      <c r="G65" s="127"/>
    </row>
    <row r="66" spans="2:7" x14ac:dyDescent="0.25">
      <c r="B66" s="120" t="s">
        <v>78</v>
      </c>
      <c r="C66" s="124">
        <v>0.25</v>
      </c>
      <c r="D66" s="98" t="s">
        <v>26</v>
      </c>
      <c r="E66" s="98" t="s">
        <v>41</v>
      </c>
      <c r="F66" s="98"/>
      <c r="G66" s="122"/>
    </row>
    <row r="67" spans="2:7" x14ac:dyDescent="0.25">
      <c r="B67" s="120" t="s">
        <v>79</v>
      </c>
      <c r="C67" s="124">
        <v>0.5</v>
      </c>
      <c r="D67" s="98" t="s">
        <v>26</v>
      </c>
      <c r="E67" s="98" t="s">
        <v>41</v>
      </c>
      <c r="F67" s="98"/>
      <c r="G67" s="122"/>
    </row>
    <row r="68" spans="2:7" x14ac:dyDescent="0.25">
      <c r="B68" s="120" t="s">
        <v>80</v>
      </c>
      <c r="C68" s="124">
        <v>0.75</v>
      </c>
      <c r="D68" s="98" t="s">
        <v>26</v>
      </c>
      <c r="E68" s="98" t="s">
        <v>41</v>
      </c>
      <c r="F68" s="98"/>
      <c r="G68" s="122"/>
    </row>
    <row r="69" spans="2:7" x14ac:dyDescent="0.25">
      <c r="B69" s="120" t="s">
        <v>82</v>
      </c>
      <c r="C69" s="124">
        <v>0.25</v>
      </c>
      <c r="D69" s="98" t="s">
        <v>26</v>
      </c>
      <c r="E69" s="98" t="s">
        <v>41</v>
      </c>
      <c r="F69" s="98"/>
      <c r="G69" s="122"/>
    </row>
    <row r="70" spans="2:7" x14ac:dyDescent="0.25">
      <c r="B70" s="120" t="s">
        <v>81</v>
      </c>
      <c r="C70" s="124">
        <v>0.5</v>
      </c>
      <c r="D70" s="98" t="s">
        <v>26</v>
      </c>
      <c r="E70" s="98" t="s">
        <v>41</v>
      </c>
      <c r="F70" s="98"/>
      <c r="G70" s="122"/>
    </row>
    <row r="71" spans="2:7" x14ac:dyDescent="0.25">
      <c r="B71" s="120" t="s">
        <v>51</v>
      </c>
      <c r="C71" s="124">
        <v>0.25</v>
      </c>
      <c r="D71" s="98" t="s">
        <v>26</v>
      </c>
      <c r="E71" s="98" t="s">
        <v>41</v>
      </c>
      <c r="F71" s="98"/>
      <c r="G71" s="122"/>
    </row>
    <row r="72" spans="2:7" x14ac:dyDescent="0.25">
      <c r="B72" s="120" t="s">
        <v>50</v>
      </c>
      <c r="C72" s="124">
        <v>0.25</v>
      </c>
      <c r="D72" s="98" t="s">
        <v>26</v>
      </c>
      <c r="E72" s="98" t="s">
        <v>41</v>
      </c>
      <c r="F72" s="98"/>
      <c r="G72" s="122"/>
    </row>
    <row r="73" spans="2:7" x14ac:dyDescent="0.25">
      <c r="B73" s="120" t="s">
        <v>71</v>
      </c>
      <c r="C73" s="124">
        <v>0.25</v>
      </c>
      <c r="D73" s="98" t="s">
        <v>26</v>
      </c>
      <c r="E73" s="98" t="s">
        <v>41</v>
      </c>
      <c r="F73" s="98"/>
      <c r="G73" s="122"/>
    </row>
    <row r="74" spans="2:7" x14ac:dyDescent="0.25">
      <c r="B74" s="120" t="s">
        <v>51</v>
      </c>
      <c r="C74" s="124">
        <v>0.25</v>
      </c>
      <c r="D74" s="98" t="s">
        <v>26</v>
      </c>
      <c r="E74" s="98" t="s">
        <v>41</v>
      </c>
      <c r="F74" s="98"/>
      <c r="G74" s="122"/>
    </row>
    <row r="75" spans="2:7" x14ac:dyDescent="0.25">
      <c r="B75" s="120" t="s">
        <v>98</v>
      </c>
      <c r="C75" s="124">
        <v>1.5</v>
      </c>
      <c r="D75" s="98" t="s">
        <v>8</v>
      </c>
      <c r="E75" s="98" t="s">
        <v>41</v>
      </c>
      <c r="F75" s="98"/>
      <c r="G75" s="122"/>
    </row>
    <row r="76" spans="2:7" x14ac:dyDescent="0.25">
      <c r="B76" s="120" t="s">
        <v>95</v>
      </c>
      <c r="C76" s="124">
        <v>1</v>
      </c>
      <c r="D76" s="98" t="s">
        <v>8</v>
      </c>
      <c r="E76" s="98" t="s">
        <v>41</v>
      </c>
      <c r="F76" s="98"/>
      <c r="G76" s="122"/>
    </row>
    <row r="77" spans="2:7" x14ac:dyDescent="0.25">
      <c r="B77" s="120" t="s">
        <v>70</v>
      </c>
      <c r="C77" s="124">
        <v>1.5</v>
      </c>
      <c r="D77" s="98" t="s">
        <v>8</v>
      </c>
      <c r="E77" s="98" t="s">
        <v>41</v>
      </c>
      <c r="F77" s="98"/>
      <c r="G77" s="122"/>
    </row>
    <row r="78" spans="2:7" ht="6.75" customHeight="1" x14ac:dyDescent="0.25">
      <c r="B78" s="109"/>
    </row>
    <row r="79" spans="2:7" x14ac:dyDescent="0.25">
      <c r="B79" s="109"/>
    </row>
    <row r="80" spans="2:7" x14ac:dyDescent="0.25">
      <c r="B80" s="109"/>
    </row>
    <row r="81" spans="2:2" x14ac:dyDescent="0.25">
      <c r="B81" s="109"/>
    </row>
  </sheetData>
  <mergeCells count="4">
    <mergeCell ref="C2:E2"/>
    <mergeCell ref="F2:G2"/>
    <mergeCell ref="B6:B7"/>
    <mergeCell ref="B2:B3"/>
  </mergeCells>
  <conditionalFormatting sqref="C72:C74 F29:G30 C10:G28 C31:G39 C61:G65 F60:G60 F72:G77 C77:E77 F49:G50 C51:G59 C41:G48 F40:G40">
    <cfRule type="expression" dxfId="23" priority="29">
      <formula>($D10="Oui")</formula>
    </cfRule>
    <cfRule type="expression" dxfId="22" priority="30">
      <formula>($D10="Non")</formula>
    </cfRule>
  </conditionalFormatting>
  <conditionalFormatting sqref="C66:G66 C67:C71 F67:G71">
    <cfRule type="expression" dxfId="21" priority="27">
      <formula>($E66="Normale")</formula>
    </cfRule>
    <cfRule type="expression" dxfId="20" priority="28">
      <formula>($E66="Complexe")</formula>
    </cfRule>
  </conditionalFormatting>
  <conditionalFormatting sqref="C29:E29">
    <cfRule type="expression" dxfId="19" priority="25">
      <formula>($E29="Normale")</formula>
    </cfRule>
    <cfRule type="expression" dxfId="18" priority="26">
      <formula>($E29="Complexe")</formula>
    </cfRule>
  </conditionalFormatting>
  <conditionalFormatting sqref="C30:E30">
    <cfRule type="expression" dxfId="17" priority="23">
      <formula>($E30="Normale")</formula>
    </cfRule>
    <cfRule type="expression" dxfId="16" priority="24">
      <formula>($E30="Complexe")</formula>
    </cfRule>
  </conditionalFormatting>
  <conditionalFormatting sqref="D67:D74">
    <cfRule type="expression" dxfId="15" priority="21">
      <formula>($E67="Normale")</formula>
    </cfRule>
    <cfRule type="expression" dxfId="14" priority="22">
      <formula>($E67="Complexe")</formula>
    </cfRule>
  </conditionalFormatting>
  <conditionalFormatting sqref="E67:E74">
    <cfRule type="expression" dxfId="13" priority="19">
      <formula>($E67="Normale")</formula>
    </cfRule>
    <cfRule type="expression" dxfId="12" priority="20">
      <formula>($E67="Complexe")</formula>
    </cfRule>
  </conditionalFormatting>
  <conditionalFormatting sqref="C60:E60">
    <cfRule type="expression" dxfId="11" priority="11">
      <formula>($E60="Normale")</formula>
    </cfRule>
    <cfRule type="expression" dxfId="10" priority="12">
      <formula>($E60="Complexe")</formula>
    </cfRule>
  </conditionalFormatting>
  <conditionalFormatting sqref="C49:E49">
    <cfRule type="expression" dxfId="9" priority="9">
      <formula>($E49="Normale")</formula>
    </cfRule>
    <cfRule type="expression" dxfId="8" priority="10">
      <formula>($E49="Complexe")</formula>
    </cfRule>
  </conditionalFormatting>
  <conditionalFormatting sqref="C50:E50">
    <cfRule type="expression" dxfId="7" priority="7">
      <formula>($D50="Oui")</formula>
    </cfRule>
    <cfRule type="expression" dxfId="6" priority="8">
      <formula>($D50="Non")</formula>
    </cfRule>
  </conditionalFormatting>
  <conditionalFormatting sqref="C76:E76">
    <cfRule type="expression" dxfId="5" priority="5">
      <formula>($D76="Oui")</formula>
    </cfRule>
    <cfRule type="expression" dxfId="4" priority="6">
      <formula>($D76="Non")</formula>
    </cfRule>
  </conditionalFormatting>
  <conditionalFormatting sqref="C75:E75">
    <cfRule type="expression" dxfId="3" priority="3">
      <formula>($D75="Oui")</formula>
    </cfRule>
    <cfRule type="expression" dxfId="2" priority="4">
      <formula>($D75="Non")</formula>
    </cfRule>
  </conditionalFormatting>
  <conditionalFormatting sqref="C40:E40">
    <cfRule type="expression" dxfId="1" priority="1">
      <formula>($D40="Oui")</formula>
    </cfRule>
    <cfRule type="expression" dxfId="0" priority="2">
      <formula>($D40="Non")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6"/>
  <sheetViews>
    <sheetView showGridLines="0" workbookViewId="0"/>
  </sheetViews>
  <sheetFormatPr baseColWidth="10" defaultRowHeight="15" x14ac:dyDescent="0.25"/>
  <cols>
    <col min="1" max="1" width="1.7109375" customWidth="1"/>
    <col min="2" max="2" width="14.5703125" style="166" customWidth="1"/>
    <col min="3" max="3" width="32.140625" customWidth="1"/>
    <col min="4" max="4" width="8" style="156" bestFit="1" customWidth="1"/>
    <col min="5" max="5" width="13.5703125" style="156" customWidth="1"/>
    <col min="6" max="6" width="16" style="156" customWidth="1"/>
    <col min="7" max="7" width="53.140625" style="156" customWidth="1"/>
    <col min="8" max="8" width="1.7109375" customWidth="1"/>
  </cols>
  <sheetData>
    <row r="2" spans="2:7" ht="21" customHeight="1" x14ac:dyDescent="0.3">
      <c r="B2" s="164" t="s">
        <v>277</v>
      </c>
      <c r="C2" s="165" t="s">
        <v>278</v>
      </c>
      <c r="D2" s="165" t="s">
        <v>279</v>
      </c>
      <c r="E2" s="165" t="s">
        <v>22</v>
      </c>
      <c r="F2" s="165" t="s">
        <v>280</v>
      </c>
      <c r="G2" s="165" t="s">
        <v>281</v>
      </c>
    </row>
    <row r="3" spans="2:7" ht="9.75" customHeight="1" x14ac:dyDescent="0.25">
      <c r="B3"/>
    </row>
    <row r="4" spans="2:7" x14ac:dyDescent="0.25">
      <c r="B4" s="216" t="s">
        <v>282</v>
      </c>
      <c r="C4" s="120" t="s">
        <v>283</v>
      </c>
      <c r="D4" s="98" t="s">
        <v>26</v>
      </c>
      <c r="E4" s="98" t="s">
        <v>284</v>
      </c>
      <c r="F4" s="98" t="s">
        <v>285</v>
      </c>
      <c r="G4" s="98" t="s">
        <v>286</v>
      </c>
    </row>
    <row r="5" spans="2:7" x14ac:dyDescent="0.25">
      <c r="B5" s="216"/>
      <c r="C5" s="120" t="s">
        <v>287</v>
      </c>
      <c r="D5" s="98" t="s">
        <v>26</v>
      </c>
      <c r="E5" s="98" t="s">
        <v>25</v>
      </c>
      <c r="F5" s="98" t="s">
        <v>285</v>
      </c>
      <c r="G5" s="98" t="s">
        <v>288</v>
      </c>
    </row>
    <row r="6" spans="2:7" x14ac:dyDescent="0.25">
      <c r="C6" s="109"/>
    </row>
    <row r="7" spans="2:7" x14ac:dyDescent="0.25">
      <c r="B7" s="217" t="s">
        <v>289</v>
      </c>
      <c r="C7" s="120" t="s">
        <v>290</v>
      </c>
      <c r="D7" s="98" t="s">
        <v>26</v>
      </c>
      <c r="E7" s="98" t="s">
        <v>24</v>
      </c>
      <c r="F7" s="98" t="s">
        <v>291</v>
      </c>
      <c r="G7" s="98" t="s">
        <v>9</v>
      </c>
    </row>
    <row r="8" spans="2:7" x14ac:dyDescent="0.25">
      <c r="B8" s="218"/>
      <c r="C8" s="120" t="s">
        <v>292</v>
      </c>
      <c r="D8" s="98" t="s">
        <v>26</v>
      </c>
      <c r="E8" s="98" t="s">
        <v>24</v>
      </c>
      <c r="F8" s="98" t="s">
        <v>291</v>
      </c>
      <c r="G8" s="98" t="s">
        <v>9</v>
      </c>
    </row>
    <row r="9" spans="2:7" x14ac:dyDescent="0.25">
      <c r="B9" s="218"/>
      <c r="C9" s="120" t="s">
        <v>293</v>
      </c>
      <c r="D9" s="98" t="s">
        <v>26</v>
      </c>
      <c r="E9" s="98" t="s">
        <v>24</v>
      </c>
      <c r="F9" s="98" t="s">
        <v>291</v>
      </c>
      <c r="G9" s="98" t="s">
        <v>9</v>
      </c>
    </row>
    <row r="10" spans="2:7" x14ac:dyDescent="0.25">
      <c r="B10" s="218"/>
      <c r="D10"/>
      <c r="E10"/>
      <c r="F10"/>
      <c r="G10"/>
    </row>
    <row r="11" spans="2:7" ht="48" customHeight="1" x14ac:dyDescent="0.25">
      <c r="B11" s="219"/>
      <c r="C11" s="167" t="s">
        <v>294</v>
      </c>
      <c r="D11" s="168" t="s">
        <v>26</v>
      </c>
      <c r="E11" s="169" t="s">
        <v>295</v>
      </c>
      <c r="F11" s="169" t="s">
        <v>291</v>
      </c>
      <c r="G11" s="170" t="s">
        <v>296</v>
      </c>
    </row>
    <row r="12" spans="2:7" x14ac:dyDescent="0.25">
      <c r="B12"/>
      <c r="D12"/>
      <c r="E12"/>
      <c r="F12"/>
      <c r="G12"/>
    </row>
    <row r="13" spans="2:7" x14ac:dyDescent="0.25">
      <c r="B13" s="216" t="s">
        <v>297</v>
      </c>
      <c r="C13" s="120" t="s">
        <v>298</v>
      </c>
      <c r="D13" s="98" t="s">
        <v>26</v>
      </c>
      <c r="E13" s="98" t="s">
        <v>299</v>
      </c>
      <c r="F13" s="98" t="s">
        <v>300</v>
      </c>
      <c r="G13" s="98" t="s">
        <v>301</v>
      </c>
    </row>
    <row r="14" spans="2:7" x14ac:dyDescent="0.25">
      <c r="B14" s="216"/>
      <c r="C14" s="120" t="s">
        <v>302</v>
      </c>
      <c r="D14" s="98" t="s">
        <v>26</v>
      </c>
      <c r="E14" s="98" t="s">
        <v>299</v>
      </c>
      <c r="F14" s="98" t="s">
        <v>300</v>
      </c>
      <c r="G14" s="98" t="s">
        <v>301</v>
      </c>
    </row>
    <row r="15" spans="2:7" x14ac:dyDescent="0.25">
      <c r="B15" s="216"/>
      <c r="C15" s="120" t="s">
        <v>303</v>
      </c>
      <c r="D15" s="98" t="s">
        <v>8</v>
      </c>
      <c r="E15" s="98" t="s">
        <v>24</v>
      </c>
      <c r="F15" s="98" t="s">
        <v>291</v>
      </c>
      <c r="G15" s="98" t="s">
        <v>304</v>
      </c>
    </row>
    <row r="16" spans="2:7" x14ac:dyDescent="0.25">
      <c r="B16" s="216"/>
      <c r="C16" s="120" t="s">
        <v>305</v>
      </c>
      <c r="D16" s="98" t="s">
        <v>8</v>
      </c>
      <c r="E16" s="98" t="s">
        <v>306</v>
      </c>
      <c r="F16" s="98" t="s">
        <v>291</v>
      </c>
      <c r="G16" s="98" t="s">
        <v>304</v>
      </c>
    </row>
    <row r="17" spans="2:7" x14ac:dyDescent="0.25">
      <c r="B17" s="216"/>
      <c r="C17" s="120" t="s">
        <v>307</v>
      </c>
      <c r="D17" s="98" t="s">
        <v>8</v>
      </c>
      <c r="E17" s="98" t="s">
        <v>23</v>
      </c>
      <c r="F17" s="98" t="s">
        <v>291</v>
      </c>
      <c r="G17" s="98" t="s">
        <v>304</v>
      </c>
    </row>
    <row r="19" spans="2:7" x14ac:dyDescent="0.25">
      <c r="B19" s="171" t="s">
        <v>308</v>
      </c>
      <c r="C19" s="120" t="s">
        <v>308</v>
      </c>
      <c r="D19" s="98" t="s">
        <v>26</v>
      </c>
      <c r="E19" s="98" t="s">
        <v>309</v>
      </c>
      <c r="F19" s="98" t="s">
        <v>310</v>
      </c>
      <c r="G19" s="98" t="s">
        <v>311</v>
      </c>
    </row>
    <row r="20" spans="2:7" x14ac:dyDescent="0.25">
      <c r="C20" s="109"/>
    </row>
    <row r="21" spans="2:7" x14ac:dyDescent="0.25">
      <c r="B21" s="172" t="s">
        <v>312</v>
      </c>
      <c r="C21" s="120" t="s">
        <v>313</v>
      </c>
      <c r="D21" s="98" t="s">
        <v>26</v>
      </c>
      <c r="E21" s="98" t="s">
        <v>24</v>
      </c>
      <c r="F21" s="98" t="s">
        <v>291</v>
      </c>
      <c r="G21" s="98" t="s">
        <v>314</v>
      </c>
    </row>
    <row r="23" spans="2:7" x14ac:dyDescent="0.25">
      <c r="B23" s="216" t="s">
        <v>315</v>
      </c>
      <c r="C23" s="120" t="s">
        <v>316</v>
      </c>
      <c r="D23" s="98" t="s">
        <v>26</v>
      </c>
      <c r="E23" s="98" t="s">
        <v>23</v>
      </c>
      <c r="F23" s="98" t="s">
        <v>317</v>
      </c>
      <c r="G23" s="98" t="s">
        <v>318</v>
      </c>
    </row>
    <row r="24" spans="2:7" x14ac:dyDescent="0.25">
      <c r="B24" s="216"/>
      <c r="C24" s="120" t="s">
        <v>319</v>
      </c>
      <c r="D24" s="98" t="s">
        <v>26</v>
      </c>
      <c r="E24" s="98" t="s">
        <v>24</v>
      </c>
      <c r="F24" s="98" t="s">
        <v>317</v>
      </c>
      <c r="G24" s="98" t="s">
        <v>318</v>
      </c>
    </row>
    <row r="25" spans="2:7" x14ac:dyDescent="0.25">
      <c r="B25" s="216"/>
      <c r="C25" s="120" t="s">
        <v>320</v>
      </c>
      <c r="D25" s="98" t="s">
        <v>26</v>
      </c>
      <c r="E25" s="98" t="s">
        <v>24</v>
      </c>
      <c r="F25" s="98" t="s">
        <v>291</v>
      </c>
      <c r="G25" s="98" t="s">
        <v>318</v>
      </c>
    </row>
    <row r="26" spans="2:7" x14ac:dyDescent="0.25">
      <c r="B26" s="216"/>
      <c r="C26" s="120" t="s">
        <v>321</v>
      </c>
      <c r="D26" s="98" t="s">
        <v>26</v>
      </c>
      <c r="E26" s="98" t="s">
        <v>322</v>
      </c>
      <c r="F26" s="98" t="s">
        <v>323</v>
      </c>
      <c r="G26" s="98" t="s">
        <v>318</v>
      </c>
    </row>
    <row r="27" spans="2:7" x14ac:dyDescent="0.25">
      <c r="B27" s="216"/>
      <c r="C27" s="120" t="s">
        <v>324</v>
      </c>
      <c r="D27" s="98" t="s">
        <v>26</v>
      </c>
      <c r="E27" s="98" t="s">
        <v>23</v>
      </c>
      <c r="F27" s="98" t="s">
        <v>291</v>
      </c>
      <c r="G27" s="98" t="s">
        <v>325</v>
      </c>
    </row>
    <row r="28" spans="2:7" x14ac:dyDescent="0.25">
      <c r="B28" s="216"/>
      <c r="C28" s="120" t="s">
        <v>326</v>
      </c>
      <c r="D28" s="98" t="s">
        <v>8</v>
      </c>
      <c r="E28" s="98" t="s">
        <v>322</v>
      </c>
      <c r="F28" s="98" t="s">
        <v>323</v>
      </c>
      <c r="G28" s="98" t="s">
        <v>327</v>
      </c>
    </row>
    <row r="29" spans="2:7" x14ac:dyDescent="0.25">
      <c r="B29"/>
      <c r="D29"/>
      <c r="E29"/>
      <c r="F29"/>
      <c r="G29"/>
    </row>
    <row r="30" spans="2:7" ht="15" customHeight="1" x14ac:dyDescent="0.25">
      <c r="B30" s="217" t="s">
        <v>328</v>
      </c>
      <c r="C30" s="173" t="s">
        <v>329</v>
      </c>
      <c r="D30" s="98" t="s">
        <v>26</v>
      </c>
      <c r="E30" s="98" t="s">
        <v>322</v>
      </c>
      <c r="F30" s="98" t="s">
        <v>323</v>
      </c>
      <c r="G30" s="98" t="s">
        <v>327</v>
      </c>
    </row>
    <row r="31" spans="2:7" x14ac:dyDescent="0.25">
      <c r="B31" s="218"/>
      <c r="C31" s="173" t="s">
        <v>330</v>
      </c>
      <c r="D31" s="98" t="s">
        <v>26</v>
      </c>
      <c r="E31" s="98" t="s">
        <v>24</v>
      </c>
      <c r="F31" s="98" t="s">
        <v>317</v>
      </c>
      <c r="G31" s="98" t="s">
        <v>331</v>
      </c>
    </row>
    <row r="32" spans="2:7" x14ac:dyDescent="0.25">
      <c r="B32" s="218"/>
      <c r="C32" s="174" t="s">
        <v>332</v>
      </c>
      <c r="D32" s="98" t="s">
        <v>26</v>
      </c>
      <c r="E32" s="98" t="s">
        <v>333</v>
      </c>
      <c r="F32" s="98" t="s">
        <v>291</v>
      </c>
      <c r="G32" s="98" t="s">
        <v>334</v>
      </c>
    </row>
    <row r="33" spans="1:7" x14ac:dyDescent="0.25">
      <c r="B33" s="219"/>
      <c r="C33" s="174" t="s">
        <v>335</v>
      </c>
      <c r="D33" s="98" t="s">
        <v>26</v>
      </c>
      <c r="E33" s="98" t="s">
        <v>24</v>
      </c>
      <c r="F33" s="98" t="s">
        <v>291</v>
      </c>
      <c r="G33" s="98" t="s">
        <v>9</v>
      </c>
    </row>
    <row r="34" spans="1:7" x14ac:dyDescent="0.25">
      <c r="B34"/>
      <c r="D34"/>
      <c r="E34"/>
      <c r="F34"/>
      <c r="G34"/>
    </row>
    <row r="35" spans="1:7" x14ac:dyDescent="0.25">
      <c r="B35" s="216" t="s">
        <v>336</v>
      </c>
      <c r="C35" s="120" t="s">
        <v>337</v>
      </c>
      <c r="D35" s="98" t="s">
        <v>26</v>
      </c>
      <c r="E35" s="98" t="s">
        <v>299</v>
      </c>
      <c r="F35" s="98" t="s">
        <v>300</v>
      </c>
      <c r="G35" s="98" t="s">
        <v>9</v>
      </c>
    </row>
    <row r="36" spans="1:7" x14ac:dyDescent="0.25">
      <c r="B36" s="216"/>
      <c r="C36" s="120" t="s">
        <v>338</v>
      </c>
      <c r="D36" s="98" t="s">
        <v>26</v>
      </c>
      <c r="E36" s="98" t="s">
        <v>306</v>
      </c>
      <c r="F36" s="98" t="s">
        <v>291</v>
      </c>
      <c r="G36" s="98" t="s">
        <v>9</v>
      </c>
    </row>
    <row r="37" spans="1:7" x14ac:dyDescent="0.25">
      <c r="B37" s="216"/>
      <c r="C37" s="120" t="s">
        <v>339</v>
      </c>
      <c r="D37" s="98" t="s">
        <v>26</v>
      </c>
      <c r="E37" s="98" t="s">
        <v>24</v>
      </c>
      <c r="F37" s="98" t="s">
        <v>317</v>
      </c>
      <c r="G37" s="98" t="s">
        <v>340</v>
      </c>
    </row>
    <row r="38" spans="1:7" x14ac:dyDescent="0.25">
      <c r="C38" s="109"/>
    </row>
    <row r="39" spans="1:7" x14ac:dyDescent="0.25">
      <c r="B39" s="216" t="s">
        <v>32</v>
      </c>
      <c r="C39" s="120" t="s">
        <v>341</v>
      </c>
      <c r="D39" s="98" t="s">
        <v>26</v>
      </c>
      <c r="E39" s="98" t="s">
        <v>24</v>
      </c>
      <c r="F39" s="98" t="s">
        <v>291</v>
      </c>
      <c r="G39" s="98" t="s">
        <v>9</v>
      </c>
    </row>
    <row r="40" spans="1:7" x14ac:dyDescent="0.25">
      <c r="B40" s="216"/>
      <c r="C40" s="120" t="s">
        <v>342</v>
      </c>
      <c r="D40" s="98" t="s">
        <v>26</v>
      </c>
      <c r="E40" s="98" t="s">
        <v>309</v>
      </c>
      <c r="F40" s="98" t="s">
        <v>343</v>
      </c>
      <c r="G40" s="98" t="s">
        <v>344</v>
      </c>
    </row>
    <row r="41" spans="1:7" x14ac:dyDescent="0.25">
      <c r="A41" s="60"/>
      <c r="B41" s="60"/>
      <c r="C41" s="60"/>
      <c r="D41" s="60"/>
      <c r="E41" s="60"/>
      <c r="F41" s="60"/>
      <c r="G41" s="60"/>
    </row>
    <row r="42" spans="1:7" ht="15.75" x14ac:dyDescent="0.25">
      <c r="A42" s="60"/>
      <c r="B42" s="220" t="s">
        <v>345</v>
      </c>
      <c r="C42" s="220"/>
      <c r="D42" s="220"/>
      <c r="E42" s="220"/>
      <c r="F42" s="220"/>
      <c r="G42" s="220"/>
    </row>
    <row r="43" spans="1:7" x14ac:dyDescent="0.25">
      <c r="C43" s="109"/>
    </row>
    <row r="44" spans="1:7" x14ac:dyDescent="0.25">
      <c r="B44" s="217" t="s">
        <v>346</v>
      </c>
      <c r="C44" s="120" t="s">
        <v>347</v>
      </c>
      <c r="D44" s="98" t="s">
        <v>26</v>
      </c>
      <c r="E44" s="98" t="s">
        <v>333</v>
      </c>
      <c r="F44" s="98" t="s">
        <v>291</v>
      </c>
      <c r="G44" s="98" t="s">
        <v>348</v>
      </c>
    </row>
    <row r="45" spans="1:7" x14ac:dyDescent="0.25">
      <c r="B45" s="218"/>
      <c r="C45" s="120" t="s">
        <v>349</v>
      </c>
      <c r="D45" s="98" t="s">
        <v>26</v>
      </c>
      <c r="E45" s="98" t="s">
        <v>350</v>
      </c>
      <c r="F45" s="98" t="s">
        <v>351</v>
      </c>
      <c r="G45" s="98" t="s">
        <v>352</v>
      </c>
    </row>
    <row r="46" spans="1:7" x14ac:dyDescent="0.25">
      <c r="B46" s="218"/>
      <c r="C46" s="120" t="s">
        <v>353</v>
      </c>
      <c r="D46" s="98" t="s">
        <v>26</v>
      </c>
      <c r="E46" s="98" t="s">
        <v>322</v>
      </c>
      <c r="F46" s="98" t="s">
        <v>323</v>
      </c>
      <c r="G46" s="98" t="s">
        <v>354</v>
      </c>
    </row>
    <row r="47" spans="1:7" x14ac:dyDescent="0.25">
      <c r="B47" s="218"/>
      <c r="C47" s="120" t="s">
        <v>355</v>
      </c>
      <c r="D47" s="98" t="s">
        <v>8</v>
      </c>
      <c r="E47" s="98" t="s">
        <v>333</v>
      </c>
      <c r="F47" s="98" t="s">
        <v>291</v>
      </c>
      <c r="G47" s="98" t="s">
        <v>348</v>
      </c>
    </row>
    <row r="48" spans="1:7" x14ac:dyDescent="0.25">
      <c r="B48" s="218"/>
      <c r="C48" s="120" t="s">
        <v>356</v>
      </c>
      <c r="D48" s="98" t="s">
        <v>8</v>
      </c>
      <c r="E48" s="98" t="s">
        <v>350</v>
      </c>
      <c r="F48" s="98" t="s">
        <v>351</v>
      </c>
      <c r="G48" s="98" t="s">
        <v>352</v>
      </c>
    </row>
    <row r="49" spans="2:7" x14ac:dyDescent="0.25">
      <c r="B49" s="218"/>
      <c r="C49" s="120" t="s">
        <v>357</v>
      </c>
      <c r="D49" s="98" t="s">
        <v>8</v>
      </c>
      <c r="E49" s="98" t="s">
        <v>322</v>
      </c>
      <c r="F49" s="98" t="s">
        <v>323</v>
      </c>
      <c r="G49" s="98" t="s">
        <v>354</v>
      </c>
    </row>
    <row r="50" spans="2:7" x14ac:dyDescent="0.25">
      <c r="B50" s="218"/>
      <c r="C50" s="120" t="s">
        <v>358</v>
      </c>
      <c r="D50" s="98" t="s">
        <v>8</v>
      </c>
      <c r="E50" s="98" t="s">
        <v>333</v>
      </c>
      <c r="F50" s="98" t="s">
        <v>291</v>
      </c>
      <c r="G50" s="98" t="s">
        <v>348</v>
      </c>
    </row>
    <row r="51" spans="2:7" x14ac:dyDescent="0.25">
      <c r="B51" s="218"/>
      <c r="C51" s="120" t="s">
        <v>359</v>
      </c>
      <c r="D51" s="98" t="s">
        <v>8</v>
      </c>
      <c r="E51" s="98" t="s">
        <v>350</v>
      </c>
      <c r="F51" s="98" t="s">
        <v>351</v>
      </c>
      <c r="G51" s="98" t="s">
        <v>352</v>
      </c>
    </row>
    <row r="52" spans="2:7" x14ac:dyDescent="0.25">
      <c r="B52" s="218"/>
      <c r="C52" s="120" t="s">
        <v>360</v>
      </c>
      <c r="D52" s="98" t="s">
        <v>8</v>
      </c>
      <c r="E52" s="98" t="s">
        <v>322</v>
      </c>
      <c r="F52" s="98" t="s">
        <v>323</v>
      </c>
      <c r="G52" s="98" t="s">
        <v>354</v>
      </c>
    </row>
    <row r="53" spans="2:7" x14ac:dyDescent="0.25">
      <c r="B53" s="218"/>
      <c r="C53" s="120" t="s">
        <v>361</v>
      </c>
      <c r="D53" s="98" t="s">
        <v>8</v>
      </c>
      <c r="E53" s="98" t="s">
        <v>333</v>
      </c>
      <c r="F53" s="98" t="s">
        <v>291</v>
      </c>
      <c r="G53" s="98" t="s">
        <v>348</v>
      </c>
    </row>
    <row r="54" spans="2:7" x14ac:dyDescent="0.25">
      <c r="B54" s="218"/>
      <c r="C54" s="120" t="s">
        <v>362</v>
      </c>
      <c r="D54" s="98" t="s">
        <v>8</v>
      </c>
      <c r="E54" s="98" t="s">
        <v>350</v>
      </c>
      <c r="F54" s="98" t="s">
        <v>351</v>
      </c>
      <c r="G54" s="98" t="s">
        <v>352</v>
      </c>
    </row>
    <row r="55" spans="2:7" x14ac:dyDescent="0.25">
      <c r="B55" s="218"/>
      <c r="C55" s="120" t="s">
        <v>363</v>
      </c>
      <c r="D55" s="98" t="s">
        <v>8</v>
      </c>
      <c r="E55" s="98" t="s">
        <v>322</v>
      </c>
      <c r="F55" s="98" t="s">
        <v>323</v>
      </c>
      <c r="G55" s="98" t="s">
        <v>354</v>
      </c>
    </row>
    <row r="56" spans="2:7" x14ac:dyDescent="0.25">
      <c r="B56" s="218"/>
      <c r="C56" s="120" t="s">
        <v>364</v>
      </c>
      <c r="D56" s="98" t="s">
        <v>8</v>
      </c>
      <c r="E56" s="98" t="s">
        <v>333</v>
      </c>
      <c r="F56" s="98" t="s">
        <v>291</v>
      </c>
      <c r="G56" s="98" t="s">
        <v>348</v>
      </c>
    </row>
    <row r="57" spans="2:7" x14ac:dyDescent="0.25">
      <c r="B57" s="218"/>
      <c r="C57" s="120" t="s">
        <v>365</v>
      </c>
      <c r="D57" s="98" t="s">
        <v>8</v>
      </c>
      <c r="E57" s="98" t="s">
        <v>350</v>
      </c>
      <c r="F57" s="98" t="s">
        <v>351</v>
      </c>
      <c r="G57" s="98" t="s">
        <v>352</v>
      </c>
    </row>
    <row r="58" spans="2:7" x14ac:dyDescent="0.25">
      <c r="B58" s="218"/>
      <c r="C58" s="120" t="s">
        <v>366</v>
      </c>
      <c r="D58" s="98" t="s">
        <v>8</v>
      </c>
      <c r="E58" s="98" t="s">
        <v>322</v>
      </c>
      <c r="F58" s="98" t="s">
        <v>323</v>
      </c>
      <c r="G58" s="98" t="s">
        <v>354</v>
      </c>
    </row>
    <row r="59" spans="2:7" x14ac:dyDescent="0.25">
      <c r="B59" s="218"/>
      <c r="C59" s="120" t="s">
        <v>367</v>
      </c>
      <c r="D59" s="98" t="s">
        <v>8</v>
      </c>
      <c r="E59" s="98" t="s">
        <v>333</v>
      </c>
      <c r="F59" s="98" t="s">
        <v>291</v>
      </c>
      <c r="G59" s="98" t="s">
        <v>348</v>
      </c>
    </row>
    <row r="60" spans="2:7" x14ac:dyDescent="0.25">
      <c r="B60" s="218"/>
      <c r="C60" s="120" t="s">
        <v>368</v>
      </c>
      <c r="D60" s="98" t="s">
        <v>8</v>
      </c>
      <c r="E60" s="98" t="s">
        <v>350</v>
      </c>
      <c r="F60" s="98" t="s">
        <v>351</v>
      </c>
      <c r="G60" s="98" t="s">
        <v>352</v>
      </c>
    </row>
    <row r="61" spans="2:7" x14ac:dyDescent="0.25">
      <c r="B61" s="218"/>
      <c r="C61" s="120" t="s">
        <v>369</v>
      </c>
      <c r="D61" s="98" t="s">
        <v>8</v>
      </c>
      <c r="E61" s="98" t="s">
        <v>322</v>
      </c>
      <c r="F61" s="98" t="s">
        <v>323</v>
      </c>
      <c r="G61" s="98" t="s">
        <v>354</v>
      </c>
    </row>
    <row r="62" spans="2:7" x14ac:dyDescent="0.25">
      <c r="B62" s="218"/>
      <c r="C62" s="120" t="s">
        <v>370</v>
      </c>
      <c r="D62" s="98" t="s">
        <v>8</v>
      </c>
      <c r="E62" s="98" t="s">
        <v>333</v>
      </c>
      <c r="F62" s="98" t="s">
        <v>291</v>
      </c>
      <c r="G62" s="98" t="s">
        <v>348</v>
      </c>
    </row>
    <row r="63" spans="2:7" x14ac:dyDescent="0.25">
      <c r="B63" s="218"/>
      <c r="C63" s="120" t="s">
        <v>371</v>
      </c>
      <c r="D63" s="98" t="s">
        <v>8</v>
      </c>
      <c r="E63" s="98" t="s">
        <v>350</v>
      </c>
      <c r="F63" s="98" t="s">
        <v>351</v>
      </c>
      <c r="G63" s="98" t="s">
        <v>352</v>
      </c>
    </row>
    <row r="64" spans="2:7" x14ac:dyDescent="0.25">
      <c r="B64" s="218"/>
      <c r="C64" s="120" t="s">
        <v>372</v>
      </c>
      <c r="D64" s="98" t="s">
        <v>8</v>
      </c>
      <c r="E64" s="98" t="s">
        <v>322</v>
      </c>
      <c r="F64" s="98" t="s">
        <v>323</v>
      </c>
      <c r="G64" s="98" t="s">
        <v>354</v>
      </c>
    </row>
    <row r="65" spans="2:7" x14ac:dyDescent="0.25">
      <c r="B65" s="218"/>
      <c r="C65" s="120" t="s">
        <v>373</v>
      </c>
      <c r="D65" s="98" t="s">
        <v>8</v>
      </c>
      <c r="E65" s="98" t="s">
        <v>333</v>
      </c>
      <c r="F65" s="98" t="s">
        <v>291</v>
      </c>
      <c r="G65" s="98" t="s">
        <v>348</v>
      </c>
    </row>
    <row r="66" spans="2:7" x14ac:dyDescent="0.25">
      <c r="B66" s="218"/>
      <c r="C66" s="120" t="s">
        <v>374</v>
      </c>
      <c r="D66" s="98" t="s">
        <v>8</v>
      </c>
      <c r="E66" s="98" t="s">
        <v>350</v>
      </c>
      <c r="F66" s="98" t="s">
        <v>351</v>
      </c>
      <c r="G66" s="98" t="s">
        <v>352</v>
      </c>
    </row>
    <row r="67" spans="2:7" x14ac:dyDescent="0.25">
      <c r="B67" s="218"/>
      <c r="C67" s="120" t="s">
        <v>375</v>
      </c>
      <c r="D67" s="98" t="s">
        <v>8</v>
      </c>
      <c r="E67" s="98" t="s">
        <v>322</v>
      </c>
      <c r="F67" s="98" t="s">
        <v>323</v>
      </c>
      <c r="G67" s="98" t="s">
        <v>354</v>
      </c>
    </row>
    <row r="68" spans="2:7" x14ac:dyDescent="0.25">
      <c r="B68" s="218"/>
      <c r="C68" s="120" t="s">
        <v>376</v>
      </c>
      <c r="D68" s="98" t="s">
        <v>8</v>
      </c>
      <c r="E68" s="98" t="s">
        <v>333</v>
      </c>
      <c r="F68" s="98" t="s">
        <v>291</v>
      </c>
      <c r="G68" s="98" t="s">
        <v>348</v>
      </c>
    </row>
    <row r="69" spans="2:7" x14ac:dyDescent="0.25">
      <c r="B69" s="218"/>
      <c r="C69" s="120" t="s">
        <v>377</v>
      </c>
      <c r="D69" s="98" t="s">
        <v>8</v>
      </c>
      <c r="E69" s="98" t="s">
        <v>350</v>
      </c>
      <c r="F69" s="98" t="s">
        <v>351</v>
      </c>
      <c r="G69" s="98" t="s">
        <v>352</v>
      </c>
    </row>
    <row r="70" spans="2:7" x14ac:dyDescent="0.25">
      <c r="B70" s="218"/>
      <c r="C70" s="120" t="s">
        <v>378</v>
      </c>
      <c r="D70" s="98" t="s">
        <v>8</v>
      </c>
      <c r="E70" s="98" t="s">
        <v>322</v>
      </c>
      <c r="F70" s="98" t="s">
        <v>323</v>
      </c>
      <c r="G70" s="98" t="s">
        <v>354</v>
      </c>
    </row>
    <row r="71" spans="2:7" x14ac:dyDescent="0.25">
      <c r="B71" s="218"/>
      <c r="C71" s="120" t="s">
        <v>379</v>
      </c>
      <c r="D71" s="98" t="s">
        <v>8</v>
      </c>
      <c r="E71" s="98" t="s">
        <v>333</v>
      </c>
      <c r="F71" s="98" t="s">
        <v>291</v>
      </c>
      <c r="G71" s="98" t="s">
        <v>348</v>
      </c>
    </row>
    <row r="72" spans="2:7" x14ac:dyDescent="0.25">
      <c r="B72" s="218"/>
      <c r="C72" s="120" t="s">
        <v>380</v>
      </c>
      <c r="D72" s="98" t="s">
        <v>8</v>
      </c>
      <c r="E72" s="98" t="s">
        <v>350</v>
      </c>
      <c r="F72" s="98" t="s">
        <v>351</v>
      </c>
      <c r="G72" s="98" t="s">
        <v>352</v>
      </c>
    </row>
    <row r="73" spans="2:7" x14ac:dyDescent="0.25">
      <c r="B73" s="218"/>
      <c r="C73" s="120" t="s">
        <v>381</v>
      </c>
      <c r="D73" s="98" t="s">
        <v>8</v>
      </c>
      <c r="E73" s="98" t="s">
        <v>322</v>
      </c>
      <c r="F73" s="98" t="s">
        <v>323</v>
      </c>
      <c r="G73" s="98" t="s">
        <v>354</v>
      </c>
    </row>
    <row r="74" spans="2:7" x14ac:dyDescent="0.25">
      <c r="B74" s="218"/>
      <c r="D74"/>
      <c r="E74"/>
      <c r="F74"/>
      <c r="G74"/>
    </row>
    <row r="75" spans="2:7" x14ac:dyDescent="0.25">
      <c r="B75" s="218"/>
      <c r="C75" s="120" t="s">
        <v>382</v>
      </c>
      <c r="D75" s="98" t="s">
        <v>8</v>
      </c>
      <c r="E75" s="98" t="s">
        <v>333</v>
      </c>
      <c r="F75" s="98" t="s">
        <v>291</v>
      </c>
      <c r="G75" s="98" t="s">
        <v>348</v>
      </c>
    </row>
    <row r="76" spans="2:7" ht="30" x14ac:dyDescent="0.25">
      <c r="B76" s="218"/>
      <c r="C76" s="175" t="s">
        <v>383</v>
      </c>
      <c r="D76" s="100" t="s">
        <v>8</v>
      </c>
      <c r="E76" s="100" t="s">
        <v>350</v>
      </c>
      <c r="F76" s="100" t="s">
        <v>351</v>
      </c>
      <c r="G76" s="113" t="s">
        <v>384</v>
      </c>
    </row>
    <row r="77" spans="2:7" x14ac:dyDescent="0.25">
      <c r="B77" s="219"/>
      <c r="C77" s="120" t="s">
        <v>385</v>
      </c>
      <c r="D77" s="98" t="s">
        <v>8</v>
      </c>
      <c r="E77" s="98" t="s">
        <v>322</v>
      </c>
      <c r="F77" s="98" t="s">
        <v>323</v>
      </c>
      <c r="G77" s="98" t="s">
        <v>386</v>
      </c>
    </row>
    <row r="78" spans="2:7" x14ac:dyDescent="0.25">
      <c r="B78"/>
      <c r="D78"/>
      <c r="E78"/>
      <c r="F78"/>
      <c r="G78"/>
    </row>
    <row r="79" spans="2:7" x14ac:dyDescent="0.25">
      <c r="B79" s="172" t="s">
        <v>387</v>
      </c>
      <c r="C79" s="120" t="s">
        <v>388</v>
      </c>
      <c r="D79" s="98" t="s">
        <v>26</v>
      </c>
      <c r="E79" s="98" t="s">
        <v>299</v>
      </c>
      <c r="F79" s="98" t="s">
        <v>300</v>
      </c>
      <c r="G79" s="98" t="s">
        <v>389</v>
      </c>
    </row>
    <row r="81" spans="2:7" ht="45" customHeight="1" x14ac:dyDescent="0.25">
      <c r="B81" s="217" t="s">
        <v>390</v>
      </c>
      <c r="C81" s="175" t="s">
        <v>391</v>
      </c>
      <c r="D81" s="100" t="s">
        <v>26</v>
      </c>
      <c r="E81" s="100" t="s">
        <v>392</v>
      </c>
      <c r="F81" s="113" t="s">
        <v>393</v>
      </c>
      <c r="G81" s="113" t="s">
        <v>394</v>
      </c>
    </row>
    <row r="82" spans="2:7" x14ac:dyDescent="0.25">
      <c r="B82" s="218"/>
      <c r="C82" s="120" t="s">
        <v>15</v>
      </c>
      <c r="D82" s="100" t="s">
        <v>26</v>
      </c>
      <c r="E82" s="100" t="s">
        <v>392</v>
      </c>
      <c r="F82" s="100" t="s">
        <v>395</v>
      </c>
      <c r="G82" s="98" t="s">
        <v>396</v>
      </c>
    </row>
    <row r="83" spans="2:7" x14ac:dyDescent="0.25">
      <c r="B83" s="218"/>
      <c r="C83" s="120" t="s">
        <v>397</v>
      </c>
      <c r="D83" s="100" t="s">
        <v>26</v>
      </c>
      <c r="E83" s="100" t="s">
        <v>392</v>
      </c>
      <c r="F83" s="100" t="s">
        <v>395</v>
      </c>
      <c r="G83" s="98" t="s">
        <v>396</v>
      </c>
    </row>
    <row r="84" spans="2:7" x14ac:dyDescent="0.25">
      <c r="B84" s="218"/>
      <c r="C84" s="120" t="s">
        <v>398</v>
      </c>
      <c r="D84" s="100" t="s">
        <v>26</v>
      </c>
      <c r="E84" s="100" t="s">
        <v>392</v>
      </c>
      <c r="F84" s="100" t="s">
        <v>399</v>
      </c>
      <c r="G84" s="98" t="s">
        <v>400</v>
      </c>
    </row>
    <row r="85" spans="2:7" x14ac:dyDescent="0.25">
      <c r="B85" s="218"/>
      <c r="C85" s="120" t="s">
        <v>18</v>
      </c>
      <c r="D85" s="100" t="s">
        <v>26</v>
      </c>
      <c r="E85" s="100" t="s">
        <v>392</v>
      </c>
      <c r="F85" s="100" t="s">
        <v>399</v>
      </c>
      <c r="G85" s="98" t="s">
        <v>401</v>
      </c>
    </row>
    <row r="86" spans="2:7" x14ac:dyDescent="0.25">
      <c r="B86" s="218"/>
      <c r="C86" s="120" t="s">
        <v>402</v>
      </c>
      <c r="D86" s="100" t="s">
        <v>26</v>
      </c>
      <c r="E86" s="100" t="s">
        <v>392</v>
      </c>
      <c r="F86" s="100" t="s">
        <v>395</v>
      </c>
      <c r="G86" s="98" t="s">
        <v>403</v>
      </c>
    </row>
    <row r="87" spans="2:7" x14ac:dyDescent="0.25">
      <c r="B87" s="218"/>
      <c r="C87" s="120" t="s">
        <v>404</v>
      </c>
      <c r="D87" s="100" t="s">
        <v>26</v>
      </c>
      <c r="E87" s="100" t="s">
        <v>392</v>
      </c>
      <c r="F87" s="100" t="s">
        <v>395</v>
      </c>
      <c r="G87" s="98" t="s">
        <v>9</v>
      </c>
    </row>
    <row r="88" spans="2:7" x14ac:dyDescent="0.25">
      <c r="B88" s="218"/>
      <c r="C88" s="120" t="s">
        <v>405</v>
      </c>
      <c r="D88" s="100" t="s">
        <v>26</v>
      </c>
      <c r="E88" s="100" t="s">
        <v>392</v>
      </c>
      <c r="F88" s="100" t="s">
        <v>395</v>
      </c>
      <c r="G88" s="98" t="s">
        <v>406</v>
      </c>
    </row>
    <row r="89" spans="2:7" x14ac:dyDescent="0.25">
      <c r="B89" s="218"/>
      <c r="C89" s="120" t="s">
        <v>407</v>
      </c>
      <c r="D89" s="100" t="s">
        <v>26</v>
      </c>
      <c r="E89" s="100" t="s">
        <v>392</v>
      </c>
      <c r="F89" s="100" t="s">
        <v>395</v>
      </c>
      <c r="G89" s="98" t="s">
        <v>9</v>
      </c>
    </row>
    <row r="90" spans="2:7" x14ac:dyDescent="0.25">
      <c r="B90" s="218"/>
      <c r="C90" s="120" t="s">
        <v>408</v>
      </c>
      <c r="D90" s="100" t="s">
        <v>8</v>
      </c>
      <c r="E90" s="100" t="s">
        <v>392</v>
      </c>
      <c r="F90" s="100" t="s">
        <v>395</v>
      </c>
      <c r="G90" s="98" t="s">
        <v>9</v>
      </c>
    </row>
    <row r="91" spans="2:7" ht="30" x14ac:dyDescent="0.25">
      <c r="B91" s="218"/>
      <c r="C91" s="175" t="s">
        <v>100</v>
      </c>
      <c r="D91" s="100" t="s">
        <v>26</v>
      </c>
      <c r="E91" s="100" t="s">
        <v>24</v>
      </c>
      <c r="F91" s="100" t="s">
        <v>395</v>
      </c>
      <c r="G91" s="113" t="s">
        <v>409</v>
      </c>
    </row>
    <row r="92" spans="2:7" x14ac:dyDescent="0.25">
      <c r="B92" s="219"/>
      <c r="C92" s="120" t="s">
        <v>410</v>
      </c>
      <c r="D92" s="100" t="s">
        <v>26</v>
      </c>
      <c r="E92" s="100" t="s">
        <v>24</v>
      </c>
      <c r="F92" s="100" t="s">
        <v>395</v>
      </c>
      <c r="G92" s="98" t="s">
        <v>411</v>
      </c>
    </row>
    <row r="94" spans="2:7" x14ac:dyDescent="0.25">
      <c r="B94" s="216" t="s">
        <v>412</v>
      </c>
      <c r="C94" s="120" t="s">
        <v>413</v>
      </c>
      <c r="D94" s="98" t="s">
        <v>26</v>
      </c>
      <c r="E94" s="98" t="s">
        <v>309</v>
      </c>
      <c r="F94" s="98" t="s">
        <v>310</v>
      </c>
      <c r="G94" s="98" t="s">
        <v>311</v>
      </c>
    </row>
    <row r="95" spans="2:7" x14ac:dyDescent="0.25">
      <c r="B95" s="216"/>
      <c r="C95" s="120" t="s">
        <v>414</v>
      </c>
      <c r="D95" s="98" t="s">
        <v>26</v>
      </c>
      <c r="E95" s="98" t="s">
        <v>309</v>
      </c>
      <c r="F95" s="98" t="s">
        <v>310</v>
      </c>
      <c r="G95" s="98" t="s">
        <v>311</v>
      </c>
    </row>
    <row r="96" spans="2:7" x14ac:dyDescent="0.25">
      <c r="B96" s="216"/>
      <c r="C96" s="120" t="s">
        <v>415</v>
      </c>
      <c r="D96" s="98" t="s">
        <v>26</v>
      </c>
      <c r="E96" s="98" t="s">
        <v>309</v>
      </c>
      <c r="F96" s="98" t="s">
        <v>310</v>
      </c>
      <c r="G96" s="98" t="s">
        <v>311</v>
      </c>
    </row>
  </sheetData>
  <mergeCells count="11">
    <mergeCell ref="B39:B40"/>
    <mergeCell ref="B42:G42"/>
    <mergeCell ref="B44:B77"/>
    <mergeCell ref="B81:B92"/>
    <mergeCell ref="B94:B96"/>
    <mergeCell ref="B35:B37"/>
    <mergeCell ref="B4:B5"/>
    <mergeCell ref="B7:B11"/>
    <mergeCell ref="B13:B17"/>
    <mergeCell ref="B23:B28"/>
    <mergeCell ref="B30:B3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8"/>
  <sheetViews>
    <sheetView showGridLines="0" topLeftCell="A7" workbookViewId="0">
      <selection activeCell="T18" sqref="T18"/>
    </sheetView>
  </sheetViews>
  <sheetFormatPr baseColWidth="10" defaultRowHeight="15" x14ac:dyDescent="0.25"/>
  <cols>
    <col min="1" max="1" width="2.7109375" customWidth="1"/>
    <col min="2" max="2" width="6.7109375" customWidth="1"/>
    <col min="3" max="3" width="2.7109375" customWidth="1"/>
    <col min="4" max="4" width="6.7109375" customWidth="1"/>
    <col min="5" max="5" width="2.7109375" customWidth="1"/>
    <col min="6" max="6" width="6.7109375" customWidth="1"/>
    <col min="7" max="7" width="2.7109375" customWidth="1"/>
    <col min="8" max="8" width="6.7109375" customWidth="1"/>
    <col min="9" max="9" width="2.7109375" customWidth="1"/>
    <col min="10" max="10" width="6.7109375" customWidth="1"/>
    <col min="11" max="11" width="2.7109375" customWidth="1"/>
    <col min="12" max="12" width="6.7109375" customWidth="1"/>
    <col min="18" max="18" width="2.7109375" customWidth="1"/>
  </cols>
  <sheetData>
    <row r="2" spans="2:17" ht="18.75" x14ac:dyDescent="0.3">
      <c r="B2" s="224" t="s">
        <v>272</v>
      </c>
      <c r="C2" s="224"/>
      <c r="D2" s="224"/>
      <c r="E2" s="224"/>
      <c r="F2" s="224"/>
      <c r="G2" s="224"/>
      <c r="H2" s="224"/>
      <c r="I2" s="224"/>
      <c r="J2" s="224"/>
      <c r="K2" s="224"/>
      <c r="L2" s="224"/>
      <c r="M2" s="224"/>
      <c r="N2" s="224"/>
      <c r="O2" s="224"/>
      <c r="P2" s="224"/>
      <c r="Q2" s="224"/>
    </row>
    <row r="4" spans="2:17" x14ac:dyDescent="0.25">
      <c r="B4" s="225" t="s">
        <v>5</v>
      </c>
      <c r="D4" s="63" t="s">
        <v>242</v>
      </c>
      <c r="F4" s="64"/>
      <c r="G4" s="64"/>
      <c r="H4" s="64"/>
      <c r="I4" s="64"/>
      <c r="J4" s="64"/>
      <c r="K4" s="64"/>
      <c r="L4" s="64"/>
      <c r="N4" s="65" t="s">
        <v>275</v>
      </c>
      <c r="O4" s="65"/>
      <c r="P4" s="65"/>
      <c r="Q4" s="65"/>
    </row>
    <row r="5" spans="2:17" x14ac:dyDescent="0.25">
      <c r="B5" s="225"/>
      <c r="D5" s="225" t="s">
        <v>246</v>
      </c>
      <c r="F5" s="63" t="s">
        <v>243</v>
      </c>
      <c r="H5" s="64"/>
      <c r="I5" s="64"/>
      <c r="J5" s="64"/>
      <c r="K5" s="64"/>
      <c r="L5" s="64"/>
      <c r="N5" s="65" t="s">
        <v>276</v>
      </c>
      <c r="O5" s="65"/>
      <c r="P5" s="65"/>
      <c r="Q5" s="65"/>
    </row>
    <row r="6" spans="2:17" x14ac:dyDescent="0.25">
      <c r="B6" s="225"/>
      <c r="D6" s="225"/>
      <c r="F6" s="225" t="s">
        <v>247</v>
      </c>
      <c r="H6" s="63"/>
      <c r="J6" s="64"/>
      <c r="K6" s="64"/>
      <c r="L6" s="64"/>
      <c r="N6" s="65"/>
      <c r="O6" s="65"/>
      <c r="P6" s="65"/>
      <c r="Q6" s="65"/>
    </row>
    <row r="7" spans="2:17" x14ac:dyDescent="0.25">
      <c r="B7" s="225"/>
      <c r="D7" s="225"/>
      <c r="F7" s="225"/>
      <c r="H7" s="63" t="s">
        <v>244</v>
      </c>
      <c r="L7" s="64"/>
      <c r="N7" s="65" t="s">
        <v>242</v>
      </c>
      <c r="O7" s="65"/>
      <c r="P7" s="65" t="s">
        <v>252</v>
      </c>
      <c r="Q7" s="65"/>
    </row>
    <row r="8" spans="2:17" x14ac:dyDescent="0.25">
      <c r="B8" s="225"/>
      <c r="D8" s="225"/>
      <c r="F8" s="225"/>
      <c r="H8" s="63"/>
      <c r="N8" s="65" t="s">
        <v>250</v>
      </c>
      <c r="O8" s="65"/>
      <c r="P8" s="65" t="s">
        <v>253</v>
      </c>
      <c r="Q8" s="65"/>
    </row>
    <row r="9" spans="2:17" x14ac:dyDescent="0.25">
      <c r="B9" s="225"/>
      <c r="D9" s="225"/>
      <c r="F9" s="225"/>
      <c r="H9" s="63"/>
      <c r="N9" s="65" t="s">
        <v>244</v>
      </c>
      <c r="O9" s="65"/>
      <c r="P9" s="65" t="s">
        <v>254</v>
      </c>
      <c r="Q9" s="65"/>
    </row>
    <row r="10" spans="2:17" x14ac:dyDescent="0.25">
      <c r="B10" s="225"/>
      <c r="D10" s="225"/>
      <c r="F10" s="225"/>
      <c r="H10" s="225" t="s">
        <v>248</v>
      </c>
      <c r="J10" s="66"/>
      <c r="N10" s="67" t="s">
        <v>245</v>
      </c>
      <c r="O10" s="67"/>
      <c r="P10" s="67" t="s">
        <v>255</v>
      </c>
      <c r="Q10" s="67"/>
    </row>
    <row r="11" spans="2:17" x14ac:dyDescent="0.25">
      <c r="B11" s="225"/>
      <c r="D11" s="225"/>
      <c r="F11" s="225"/>
      <c r="H11" s="225"/>
      <c r="J11" s="63" t="s">
        <v>245</v>
      </c>
      <c r="N11" s="67" t="s">
        <v>134</v>
      </c>
      <c r="O11" s="67"/>
      <c r="P11" s="67" t="s">
        <v>256</v>
      </c>
      <c r="Q11" s="67"/>
    </row>
    <row r="12" spans="2:17" ht="12.75" customHeight="1" x14ac:dyDescent="0.25">
      <c r="B12" s="221" t="s">
        <v>6</v>
      </c>
      <c r="C12" s="64"/>
      <c r="D12" s="225"/>
      <c r="F12" s="225"/>
      <c r="H12" s="225"/>
      <c r="J12" s="63"/>
      <c r="N12" s="163" t="s">
        <v>257</v>
      </c>
      <c r="O12" s="67"/>
      <c r="P12" s="67" t="s">
        <v>258</v>
      </c>
      <c r="Q12" s="67"/>
    </row>
    <row r="13" spans="2:17" ht="20.25" customHeight="1" x14ac:dyDescent="0.25">
      <c r="B13" s="221"/>
      <c r="C13" s="64"/>
      <c r="D13" s="225"/>
      <c r="F13" s="225"/>
      <c r="H13" s="225"/>
      <c r="J13" s="68" t="s">
        <v>249</v>
      </c>
      <c r="L13" s="63" t="s">
        <v>134</v>
      </c>
      <c r="N13" s="226" t="s">
        <v>251</v>
      </c>
      <c r="O13" s="226"/>
      <c r="P13" s="226"/>
      <c r="Q13" s="226"/>
    </row>
    <row r="14" spans="2:17" ht="12.75" customHeight="1" x14ac:dyDescent="0.25">
      <c r="B14" s="221"/>
      <c r="C14" s="64"/>
      <c r="D14" s="225"/>
      <c r="F14" s="225"/>
      <c r="H14" s="225"/>
      <c r="J14" s="69"/>
      <c r="L14" s="68" t="s">
        <v>7</v>
      </c>
    </row>
    <row r="15" spans="2:17" ht="12.75" customHeight="1" x14ac:dyDescent="0.25">
      <c r="B15" s="221"/>
      <c r="C15" s="64"/>
      <c r="D15" s="221" t="s">
        <v>237</v>
      </c>
      <c r="F15" s="221" t="s">
        <v>238</v>
      </c>
      <c r="H15" s="221" t="s">
        <v>239</v>
      </c>
      <c r="J15" s="221" t="s">
        <v>240</v>
      </c>
      <c r="L15" s="221" t="s">
        <v>241</v>
      </c>
      <c r="N15" s="222" t="s">
        <v>274</v>
      </c>
      <c r="O15" s="223" t="s">
        <v>259</v>
      </c>
      <c r="P15" s="223"/>
      <c r="Q15" s="223"/>
    </row>
    <row r="16" spans="2:17" ht="12.75" customHeight="1" x14ac:dyDescent="0.25">
      <c r="B16" s="221"/>
      <c r="C16" s="64"/>
      <c r="D16" s="221"/>
      <c r="F16" s="221"/>
      <c r="H16" s="221"/>
      <c r="J16" s="221"/>
      <c r="L16" s="221"/>
      <c r="N16" s="222"/>
      <c r="O16" s="70" t="s">
        <v>260</v>
      </c>
      <c r="P16" s="65"/>
      <c r="Q16" s="65"/>
    </row>
    <row r="17" spans="2:17" ht="12.75" customHeight="1" x14ac:dyDescent="0.25">
      <c r="B17" s="221"/>
      <c r="C17" s="64"/>
      <c r="D17" s="221"/>
      <c r="F17" s="221"/>
      <c r="H17" s="221"/>
      <c r="J17" s="221"/>
      <c r="L17" s="221"/>
      <c r="N17" s="222"/>
      <c r="O17" s="71" t="s">
        <v>261</v>
      </c>
      <c r="P17" s="65"/>
      <c r="Q17" s="65"/>
    </row>
    <row r="18" spans="2:17" ht="12.75" customHeight="1" x14ac:dyDescent="0.25">
      <c r="B18" s="221"/>
      <c r="C18" s="64"/>
      <c r="D18" s="221"/>
      <c r="F18" s="221"/>
      <c r="H18" s="221"/>
      <c r="J18" s="221"/>
      <c r="L18" s="221"/>
      <c r="N18" s="222"/>
      <c r="O18" s="70" t="s">
        <v>262</v>
      </c>
      <c r="P18" s="65"/>
      <c r="Q18" s="65"/>
    </row>
    <row r="19" spans="2:17" ht="12.75" customHeight="1" x14ac:dyDescent="0.25">
      <c r="B19" s="221"/>
      <c r="C19" s="64"/>
      <c r="D19" s="221"/>
      <c r="F19" s="221"/>
      <c r="H19" s="221"/>
      <c r="J19" s="221"/>
      <c r="L19" s="221"/>
      <c r="N19" s="222"/>
      <c r="O19" s="71" t="s">
        <v>263</v>
      </c>
      <c r="P19" s="65"/>
      <c r="Q19" s="65"/>
    </row>
    <row r="20" spans="2:17" ht="12.75" customHeight="1" x14ac:dyDescent="0.25">
      <c r="B20" s="221"/>
      <c r="C20" s="64"/>
      <c r="D20" s="221"/>
      <c r="F20" s="221"/>
      <c r="H20" s="221"/>
      <c r="J20" s="221"/>
      <c r="L20" s="221"/>
      <c r="N20" s="222"/>
      <c r="O20" s="71" t="s">
        <v>264</v>
      </c>
      <c r="P20" s="65"/>
      <c r="Q20" s="65"/>
    </row>
    <row r="21" spans="2:17" ht="12.75" customHeight="1" x14ac:dyDescent="0.25">
      <c r="B21" s="221"/>
      <c r="C21" s="64"/>
      <c r="D21" s="221"/>
      <c r="F21" s="221"/>
      <c r="H21" s="221"/>
      <c r="J21" s="221"/>
      <c r="L21" s="221"/>
      <c r="N21" s="222"/>
      <c r="O21" s="72" t="s">
        <v>265</v>
      </c>
      <c r="P21" s="65"/>
      <c r="Q21" s="65"/>
    </row>
    <row r="22" spans="2:17" ht="12.75" customHeight="1" x14ac:dyDescent="0.25">
      <c r="B22" s="221"/>
      <c r="C22" s="64"/>
      <c r="D22" s="221"/>
      <c r="F22" s="221"/>
      <c r="H22" s="221"/>
      <c r="J22" s="221"/>
      <c r="L22" s="221"/>
      <c r="N22" s="222"/>
      <c r="O22" s="73" t="s">
        <v>266</v>
      </c>
      <c r="P22" s="67"/>
      <c r="Q22" s="67"/>
    </row>
    <row r="23" spans="2:17" ht="12.75" customHeight="1" x14ac:dyDescent="0.25">
      <c r="B23" s="221"/>
      <c r="C23" s="64"/>
      <c r="D23" s="221"/>
      <c r="F23" s="221"/>
      <c r="H23" s="221"/>
      <c r="J23" s="221"/>
      <c r="L23" s="221"/>
      <c r="N23" s="222"/>
      <c r="O23" s="74" t="s">
        <v>267</v>
      </c>
      <c r="P23" s="67"/>
      <c r="Q23" s="67"/>
    </row>
    <row r="24" spans="2:17" ht="12.75" customHeight="1" x14ac:dyDescent="0.25">
      <c r="B24" s="221"/>
      <c r="C24" s="64"/>
      <c r="D24" s="221"/>
      <c r="F24" s="221"/>
      <c r="H24" s="221"/>
      <c r="J24" s="221"/>
      <c r="L24" s="221"/>
      <c r="N24" s="222"/>
      <c r="O24" s="74" t="s">
        <v>273</v>
      </c>
      <c r="P24" s="67"/>
      <c r="Q24" s="67"/>
    </row>
    <row r="25" spans="2:17" ht="12.75" customHeight="1" x14ac:dyDescent="0.25">
      <c r="B25" s="221"/>
      <c r="C25" s="64"/>
      <c r="D25" s="221"/>
      <c r="F25" s="221"/>
      <c r="H25" s="221"/>
      <c r="J25" s="221"/>
      <c r="L25" s="221"/>
      <c r="N25" s="222"/>
      <c r="O25" s="73" t="s">
        <v>268</v>
      </c>
      <c r="P25" s="67"/>
      <c r="Q25" s="67"/>
    </row>
    <row r="26" spans="2:17" x14ac:dyDescent="0.25">
      <c r="B26" s="221"/>
      <c r="D26" s="221"/>
      <c r="F26" s="221"/>
      <c r="H26" s="221"/>
      <c r="J26" s="221"/>
      <c r="L26" s="221"/>
      <c r="N26" s="222"/>
      <c r="O26" s="75" t="s">
        <v>269</v>
      </c>
      <c r="P26" s="67"/>
      <c r="Q26" s="67"/>
    </row>
    <row r="27" spans="2:17" x14ac:dyDescent="0.25">
      <c r="B27" s="221"/>
      <c r="D27" s="221"/>
      <c r="F27" s="221"/>
      <c r="H27" s="221"/>
      <c r="J27" s="221"/>
      <c r="L27" s="221"/>
      <c r="N27" s="222"/>
      <c r="O27" s="73" t="s">
        <v>270</v>
      </c>
      <c r="P27" s="67"/>
      <c r="Q27" s="67"/>
    </row>
    <row r="28" spans="2:17" x14ac:dyDescent="0.25">
      <c r="B28" s="221"/>
      <c r="D28" s="221"/>
      <c r="F28" s="221"/>
      <c r="H28" s="221"/>
      <c r="J28" s="221"/>
      <c r="L28" s="221"/>
      <c r="N28" s="222"/>
      <c r="O28" s="73" t="s">
        <v>271</v>
      </c>
      <c r="P28" s="67"/>
      <c r="Q28" s="67"/>
    </row>
  </sheetData>
  <mergeCells count="14">
    <mergeCell ref="J15:J28"/>
    <mergeCell ref="L15:L28"/>
    <mergeCell ref="N15:N28"/>
    <mergeCell ref="O15:Q15"/>
    <mergeCell ref="B2:Q2"/>
    <mergeCell ref="B4:B11"/>
    <mergeCell ref="D5:D14"/>
    <mergeCell ref="F6:F14"/>
    <mergeCell ref="H10:H14"/>
    <mergeCell ref="B12:B28"/>
    <mergeCell ref="N13:Q13"/>
    <mergeCell ref="D15:D28"/>
    <mergeCell ref="F15:F28"/>
    <mergeCell ref="H15:H2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workbookViewId="0"/>
  </sheetViews>
  <sheetFormatPr baseColWidth="10" defaultRowHeight="15" x14ac:dyDescent="0.25"/>
  <cols>
    <col min="1" max="1" width="5.7109375" customWidth="1"/>
    <col min="2" max="6" width="30.7109375" customWidth="1"/>
    <col min="7" max="7" width="5.7109375" customWidth="1"/>
  </cols>
  <sheetData>
    <row r="2" spans="2:6" x14ac:dyDescent="0.25">
      <c r="B2" s="227" t="s">
        <v>177</v>
      </c>
      <c r="C2" s="227"/>
      <c r="D2" s="227"/>
      <c r="E2" s="227"/>
      <c r="F2" s="227"/>
    </row>
    <row r="3" spans="2:6" x14ac:dyDescent="0.25">
      <c r="B3" t="s">
        <v>172</v>
      </c>
      <c r="C3" t="s">
        <v>173</v>
      </c>
      <c r="D3" t="s">
        <v>174</v>
      </c>
      <c r="E3" t="s">
        <v>175</v>
      </c>
      <c r="F3" t="s">
        <v>176</v>
      </c>
    </row>
    <row r="5" spans="2:6" ht="60" x14ac:dyDescent="0.25">
      <c r="B5" s="77" t="s">
        <v>219</v>
      </c>
      <c r="C5" s="77" t="s">
        <v>207</v>
      </c>
      <c r="D5" s="77" t="s">
        <v>195</v>
      </c>
      <c r="E5" s="77" t="s">
        <v>185</v>
      </c>
      <c r="F5" s="77" t="s">
        <v>178</v>
      </c>
    </row>
    <row r="6" spans="2:6" ht="60" x14ac:dyDescent="0.25">
      <c r="B6" s="77" t="s">
        <v>220</v>
      </c>
      <c r="C6" s="77" t="s">
        <v>217</v>
      </c>
      <c r="D6" s="77" t="s">
        <v>196</v>
      </c>
      <c r="E6" s="77" t="s">
        <v>186</v>
      </c>
      <c r="F6" s="158" t="s">
        <v>233</v>
      </c>
    </row>
    <row r="7" spans="2:6" ht="45" x14ac:dyDescent="0.25">
      <c r="B7" s="77" t="s">
        <v>221</v>
      </c>
      <c r="C7" s="77" t="s">
        <v>218</v>
      </c>
      <c r="D7" s="77" t="s">
        <v>197</v>
      </c>
      <c r="E7" s="77" t="s">
        <v>187</v>
      </c>
      <c r="F7" s="77" t="s">
        <v>234</v>
      </c>
    </row>
    <row r="8" spans="2:6" ht="60" x14ac:dyDescent="0.25">
      <c r="B8" s="77" t="s">
        <v>222</v>
      </c>
      <c r="C8" s="77" t="s">
        <v>208</v>
      </c>
      <c r="D8" s="77" t="s">
        <v>198</v>
      </c>
      <c r="E8" s="77" t="s">
        <v>188</v>
      </c>
      <c r="F8" s="77" t="s">
        <v>179</v>
      </c>
    </row>
    <row r="9" spans="2:6" ht="45" x14ac:dyDescent="0.25">
      <c r="B9" s="77" t="s">
        <v>223</v>
      </c>
      <c r="C9" s="77" t="s">
        <v>209</v>
      </c>
      <c r="D9" s="77" t="s">
        <v>199</v>
      </c>
      <c r="E9" s="77" t="s">
        <v>189</v>
      </c>
      <c r="F9" s="77" t="s">
        <v>180</v>
      </c>
    </row>
    <row r="10" spans="2:6" ht="75" x14ac:dyDescent="0.25">
      <c r="B10" s="77" t="s">
        <v>224</v>
      </c>
      <c r="C10" s="77" t="s">
        <v>210</v>
      </c>
      <c r="D10" s="77" t="s">
        <v>200</v>
      </c>
      <c r="E10" s="77" t="s">
        <v>190</v>
      </c>
      <c r="F10" s="77" t="s">
        <v>181</v>
      </c>
    </row>
    <row r="11" spans="2:6" ht="60" x14ac:dyDescent="0.25">
      <c r="B11" s="77" t="s">
        <v>225</v>
      </c>
      <c r="C11" s="77" t="s">
        <v>211</v>
      </c>
      <c r="D11" s="77" t="s">
        <v>201</v>
      </c>
      <c r="E11" s="77" t="s">
        <v>191</v>
      </c>
      <c r="F11" s="77" t="s">
        <v>182</v>
      </c>
    </row>
    <row r="12" spans="2:6" ht="60" x14ac:dyDescent="0.25">
      <c r="B12" s="77" t="s">
        <v>226</v>
      </c>
      <c r="C12" s="158"/>
      <c r="D12" s="158"/>
      <c r="E12" s="77" t="s">
        <v>192</v>
      </c>
      <c r="F12" s="77" t="s">
        <v>183</v>
      </c>
    </row>
    <row r="13" spans="2:6" ht="45" x14ac:dyDescent="0.25">
      <c r="B13" s="77" t="s">
        <v>227</v>
      </c>
      <c r="C13" s="77" t="s">
        <v>212</v>
      </c>
      <c r="D13" s="77" t="s">
        <v>202</v>
      </c>
      <c r="E13" s="158"/>
      <c r="F13" s="77" t="s">
        <v>184</v>
      </c>
    </row>
    <row r="14" spans="2:6" ht="75" x14ac:dyDescent="0.25">
      <c r="B14" s="77" t="s">
        <v>229</v>
      </c>
      <c r="C14" s="77" t="s">
        <v>213</v>
      </c>
      <c r="D14" s="77" t="s">
        <v>203</v>
      </c>
      <c r="E14" s="77" t="s">
        <v>193</v>
      </c>
      <c r="F14" s="158"/>
    </row>
    <row r="15" spans="2:6" ht="60" x14ac:dyDescent="0.25">
      <c r="B15" s="77" t="s">
        <v>228</v>
      </c>
      <c r="C15" s="77" t="s">
        <v>214</v>
      </c>
      <c r="D15" s="77" t="s">
        <v>204</v>
      </c>
      <c r="E15" s="77" t="s">
        <v>194</v>
      </c>
      <c r="F15" s="158"/>
    </row>
    <row r="16" spans="2:6" ht="60" x14ac:dyDescent="0.25">
      <c r="B16" s="158"/>
      <c r="C16" s="77" t="s">
        <v>215</v>
      </c>
      <c r="D16" s="77" t="s">
        <v>206</v>
      </c>
      <c r="E16" s="158"/>
      <c r="F16" s="158"/>
    </row>
    <row r="17" spans="2:6" ht="75" x14ac:dyDescent="0.25">
      <c r="B17" s="77" t="s">
        <v>230</v>
      </c>
      <c r="C17" s="77" t="s">
        <v>216</v>
      </c>
      <c r="D17" s="77" t="s">
        <v>205</v>
      </c>
      <c r="E17" s="158"/>
      <c r="F17" s="158"/>
    </row>
    <row r="18" spans="2:6" ht="45" x14ac:dyDescent="0.25">
      <c r="B18" s="77" t="s">
        <v>231</v>
      </c>
      <c r="C18" s="158"/>
      <c r="D18" s="158"/>
      <c r="E18" s="158"/>
      <c r="F18" s="158"/>
    </row>
    <row r="19" spans="2:6" ht="60" x14ac:dyDescent="0.25">
      <c r="B19" s="77" t="s">
        <v>232</v>
      </c>
      <c r="C19" s="158"/>
      <c r="D19" s="158"/>
      <c r="E19" s="158"/>
      <c r="F19" s="158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12</vt:i4>
      </vt:variant>
      <vt:variant>
        <vt:lpstr>Plages nommées</vt:lpstr>
      </vt:variant>
      <vt:variant>
        <vt:i4>1</vt:i4>
      </vt:variant>
    </vt:vector>
  </HeadingPairs>
  <TitlesOfParts>
    <vt:vector size="13" baseType="lpstr">
      <vt:lpstr>Cycle vie CER</vt:lpstr>
      <vt:lpstr>Cas Utilisation</vt:lpstr>
      <vt:lpstr>Diagramme navigation CER</vt:lpstr>
      <vt:lpstr>Diagramme Activités CER</vt:lpstr>
      <vt:lpstr>Legende DA</vt:lpstr>
      <vt:lpstr>Legende DA corrigée</vt:lpstr>
      <vt:lpstr>Etape Validation</vt:lpstr>
      <vt:lpstr>Story Mapping</vt:lpstr>
      <vt:lpstr>Estimation Charge</vt:lpstr>
      <vt:lpstr>Data Formulaire CER</vt:lpstr>
      <vt:lpstr>Indicateurs TRS</vt:lpstr>
      <vt:lpstr>Story Mapping (2)</vt:lpstr>
      <vt:lpstr>'Diagramme Activités CER'!Zone_d_impression</vt:lpstr>
    </vt:vector>
  </TitlesOfParts>
  <Company>EDF ENR PWT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MONNERY Fabien</dc:creator>
  <cp:lastModifiedBy>MONNERY Fabien</cp:lastModifiedBy>
  <cp:lastPrinted>2015-02-16T07:07:10Z</cp:lastPrinted>
  <dcterms:created xsi:type="dcterms:W3CDTF">2013-10-16T14:09:23Z</dcterms:created>
  <dcterms:modified xsi:type="dcterms:W3CDTF">2017-07-19T18:29:43Z</dcterms:modified>
</cp:coreProperties>
</file>