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127"/>
  <workbookPr codeName="ThisWorkbook" autoCompressPictures="0"/>
  <bookViews>
    <workbookView xWindow="0" yWindow="0" windowWidth="25600" windowHeight="14880"/>
  </bookViews>
  <sheets>
    <sheet name="Expense Report" sheetId="1" r:id="rId1"/>
    <sheet name="Lookup Lists" sheetId="2" r:id="rId2"/>
  </sheets>
  <definedNames>
    <definedName name="AccountLookup">AccountTable[]</definedName>
    <definedName name="MileageRate">'Expense Report'!$L$6</definedName>
  </definedNames>
  <calcPr calcId="140001" concurrentCalc="0"/>
  <webPublishing codePage="1252"/>
  <extLst>
    <ext xmlns:mx="http://schemas.microsoft.com/office/mac/excel/2008/main" uri="{7523E5D3-25F3-A5E0-1632-64F254C22452}">
      <mx:ArchID Flags="2"/>
    </ext>
  </extLst>
</workbook>
</file>

<file path=xl/calcChain.xml><?xml version="1.0" encoding="utf-8"?>
<calcChain xmlns="http://schemas.openxmlformats.org/spreadsheetml/2006/main">
  <c r="I11" i="1" l="1"/>
  <c r="N11" i="1"/>
  <c r="I12" i="1"/>
  <c r="N12" i="1"/>
  <c r="I13" i="1"/>
  <c r="N13" i="1"/>
  <c r="L5" i="1"/>
  <c r="H14" i="1"/>
  <c r="I14" i="1"/>
  <c r="E14" i="1"/>
  <c r="G14" i="1"/>
  <c r="F14" i="1"/>
  <c r="J14" i="1"/>
  <c r="K14" i="1"/>
  <c r="N14" i="1"/>
  <c r="N15" i="1"/>
  <c r="N17" i="1"/>
</calcChain>
</file>

<file path=xl/comments1.xml><?xml version="1.0" encoding="utf-8"?>
<comments xmlns="http://schemas.openxmlformats.org/spreadsheetml/2006/main">
  <authors>
    <author xml:space="preserve">   </author>
  </authors>
  <commentList>
    <comment ref="P4" authorId="0">
      <text>
        <r>
          <rPr>
            <b/>
            <sz val="9"/>
            <color indexed="81"/>
            <rFont val="Geneva"/>
          </rPr>
          <t>The Report Period field in the Report Information section of the heading table populates automatically from the first and last dates that you enter into the Date column of the expense table.
Enter the mileage rate in this heading table to automatically calcuate the mileage cost in column I of the expense table, when you enter miles in column H of the expense table.</t>
        </r>
      </text>
    </comment>
    <comment ref="C13" authorId="0">
      <text>
        <r>
          <rPr>
            <b/>
            <sz val="9"/>
            <color indexed="81"/>
            <rFont val="Geneva"/>
          </rPr>
          <t>The Account column provides a list of options from which you can select. See the Lookup Lists sheet to customize this list.</t>
        </r>
      </text>
    </comment>
    <comment ref="O14" authorId="0">
      <text>
        <r>
          <rPr>
            <b/>
            <sz val="9"/>
            <color indexed="81"/>
            <rFont val="Geneva"/>
          </rPr>
          <t>Edit sample data as needed. To add a row to this table. Click into the last cell in the row above the total row (column N) and then press the Tab key.</t>
        </r>
      </text>
    </comment>
    <comment ref="Q20" authorId="0">
      <text>
        <r>
          <rPr>
            <b/>
            <sz val="9"/>
            <color indexed="81"/>
            <rFont val="Geneva"/>
          </rPr>
          <t>Easily apply your own branding to this template. This template is formatted using themes that enable you to apply fonts, colors, and graphic formatting effects throughout the workbook with just a click.
Find themes on the Home tab, in the Themes group. Select from dozens of built-in themes available in the Themes gallery or find options to change just the theme fonts or theme colors.</t>
        </r>
      </text>
    </comment>
  </commentList>
</comments>
</file>

<file path=xl/comments2.xml><?xml version="1.0" encoding="utf-8"?>
<comments xmlns="http://schemas.openxmlformats.org/spreadsheetml/2006/main">
  <authors>
    <author xml:space="preserve">   </author>
  </authors>
  <commentList>
    <comment ref="C2" authorId="0">
      <text>
        <r>
          <rPr>
            <b/>
            <sz val="9"/>
            <color indexed="81"/>
            <rFont val="Geneva"/>
          </rPr>
          <t>This list populates the options that appear in the Account column on the Expense Report sheet. Edit the existing values as needed. To add additional values, begin typing in the cell directly beneath the last existing entry and the list will automatically expand.</t>
        </r>
      </text>
    </comment>
  </commentList>
</comments>
</file>

<file path=xl/sharedStrings.xml><?xml version="1.0" encoding="utf-8"?>
<sst xmlns="http://schemas.openxmlformats.org/spreadsheetml/2006/main" count="56" uniqueCount="50">
  <si>
    <t>Date</t>
  </si>
  <si>
    <t>Account</t>
  </si>
  <si>
    <t>Description</t>
  </si>
  <si>
    <t>Phone</t>
  </si>
  <si>
    <t>Hotel</t>
  </si>
  <si>
    <t>Total</t>
  </si>
  <si>
    <t>Expense Report</t>
  </si>
  <si>
    <t>Misc</t>
  </si>
  <si>
    <t>Authorized by:</t>
  </si>
  <si>
    <t>Date Submitted:</t>
  </si>
  <si>
    <t>Employee:</t>
  </si>
  <si>
    <t>Account 1</t>
  </si>
  <si>
    <t>Account 2</t>
  </si>
  <si>
    <t>Location 1</t>
  </si>
  <si>
    <t>Location 2</t>
  </si>
  <si>
    <t>Location 3</t>
  </si>
  <si>
    <t>Totals</t>
  </si>
  <si>
    <t>Purpose:</t>
  </si>
  <si>
    <t>Department:</t>
  </si>
  <si>
    <t>Manager:</t>
  </si>
  <si>
    <t>Transportation</t>
  </si>
  <si>
    <t>Other</t>
  </si>
  <si>
    <t>Accomodations</t>
  </si>
  <si>
    <t>Air/Ground</t>
  </si>
  <si>
    <t>Employee Information</t>
  </si>
  <si>
    <t>Name:</t>
  </si>
  <si>
    <t>ID:</t>
  </si>
  <si>
    <t>Statement No:</t>
  </si>
  <si>
    <t>Report Period:</t>
  </si>
  <si>
    <t>Subtotal:</t>
  </si>
  <si>
    <t>Less Cash Advance:</t>
  </si>
  <si>
    <t>Total:</t>
  </si>
  <si>
    <t>Mileage Rate:</t>
  </si>
  <si>
    <t>(per mile)</t>
  </si>
  <si>
    <t>Date Approved:</t>
  </si>
  <si>
    <t>Details</t>
  </si>
  <si>
    <t>Report
Information</t>
  </si>
  <si>
    <t>Company Information</t>
  </si>
  <si>
    <t>[Company Name]</t>
  </si>
  <si>
    <t>Expense Currency</t>
  </si>
  <si>
    <t>US</t>
  </si>
  <si>
    <t>Exchange &amp; Total</t>
  </si>
  <si>
    <t>Approvals</t>
  </si>
  <si>
    <t>[Phone]—[Fax]—[Web]</t>
  </si>
  <si>
    <t>Mileage
 Cost</t>
  </si>
  <si>
    <t>Meals</t>
  </si>
  <si>
    <t>Currency Exchange
Rate</t>
  </si>
  <si>
    <t>Miles
(Personal
Car)</t>
  </si>
  <si>
    <t>[City, State/Province], [Postal Code]</t>
  </si>
  <si>
    <t>[Street]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</si>
</sst>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4" formatCode="_(&quot;$&quot;* #,##0.00_);_(&quot;$&quot;* \(#,##0.00\);_(&quot;$&quot;* &quot;-&quot;??_);_(@_)"/>
    <numFmt numFmtId="164" formatCode="m/d/yyyy;;"/>
    <numFmt numFmtId="165" formatCode="_(\$* #,##0.00_);_(\$* \(#,##0.00\);_(\$* &quot;-&quot;??_);_(@_)"/>
  </numFmts>
  <fonts count="6" x14ac:knownFonts="1">
    <font>
      <sz val="12"/>
      <color theme="1"/>
      <name val="Calibri"/>
      <family val="2"/>
      <scheme val="minor"/>
    </font>
    <font>
      <b/>
      <sz val="15"/>
      <color theme="3"/>
      <name val="Calibri"/>
      <family val="2"/>
      <scheme val="minor"/>
    </font>
    <font>
      <sz val="12"/>
      <color theme="3" tint="0.249977111117893"/>
      <name val="Cambria"/>
      <family val="2"/>
      <scheme val="major"/>
    </font>
    <font>
      <b/>
      <sz val="12"/>
      <color theme="0"/>
      <name val="Calibri"/>
      <family val="2"/>
      <scheme val="minor"/>
    </font>
    <font>
      <sz val="11"/>
      <color theme="1" tint="0.24994659260841701"/>
      <name val="Calibri"/>
      <family val="2"/>
      <scheme val="minor"/>
    </font>
    <font>
      <b/>
      <sz val="9"/>
      <color indexed="81"/>
      <name val="Geneva"/>
    </font>
  </fonts>
  <fills count="15">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8"/>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4">
    <border>
      <left/>
      <right/>
      <top/>
      <bottom/>
      <diagonal/>
    </border>
    <border>
      <left/>
      <right/>
      <top/>
      <bottom style="thick">
        <color theme="4"/>
      </bottom>
      <diagonal/>
    </border>
    <border>
      <left/>
      <right/>
      <top/>
      <bottom style="thin">
        <color theme="0"/>
      </bottom>
      <diagonal/>
    </border>
    <border>
      <left/>
      <right/>
      <top style="thin">
        <color theme="0"/>
      </top>
      <bottom style="thin">
        <color theme="0"/>
      </bottom>
      <diagonal/>
    </border>
  </borders>
  <cellStyleXfs count="10">
    <xf numFmtId="0" fontId="0" fillId="0" borderId="0"/>
    <xf numFmtId="0" fontId="1"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3" fillId="6" borderId="0" applyNumberFormat="0" applyBorder="0" applyAlignment="0" applyProtection="0"/>
    <xf numFmtId="0" fontId="4"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cellStyleXfs>
  <cellXfs count="45">
    <xf numFmtId="0" fontId="0" fillId="0" borderId="0" xfId="0"/>
    <xf numFmtId="0" fontId="0" fillId="0" borderId="0" xfId="0" applyFont="1"/>
    <xf numFmtId="0" fontId="2" fillId="0" borderId="0" xfId="0" applyFont="1" applyBorder="1" applyAlignment="1">
      <alignment vertical="top"/>
    </xf>
    <xf numFmtId="0" fontId="2" fillId="0" borderId="0" xfId="0" applyFont="1" applyBorder="1" applyAlignment="1">
      <alignment horizontal="left" vertical="top"/>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Fill="1" applyBorder="1" applyAlignment="1">
      <alignment wrapText="1"/>
    </xf>
    <xf numFmtId="14" fontId="0" fillId="0" borderId="0" xfId="0" applyNumberFormat="1" applyFont="1" applyFill="1" applyBorder="1"/>
    <xf numFmtId="0" fontId="0" fillId="0" borderId="0" xfId="0" applyFont="1" applyFill="1" applyBorder="1"/>
    <xf numFmtId="44" fontId="0" fillId="0" borderId="0" xfId="0" applyNumberFormat="1" applyFont="1" applyFill="1" applyBorder="1"/>
    <xf numFmtId="0" fontId="0" fillId="0" borderId="0" xfId="0" applyNumberFormat="1" applyFont="1" applyFill="1" applyBorder="1"/>
    <xf numFmtId="44" fontId="0" fillId="0" borderId="0" xfId="0" applyNumberFormat="1" applyFont="1" applyFill="1" applyBorder="1" applyAlignment="1">
      <alignment horizontal="center"/>
    </xf>
    <xf numFmtId="165" fontId="0" fillId="0" borderId="0" xfId="0" applyNumberFormat="1" applyFont="1" applyFill="1" applyBorder="1"/>
    <xf numFmtId="165" fontId="0" fillId="0" borderId="0" xfId="0" applyNumberFormat="1" applyFont="1" applyFill="1" applyBorder="1" applyAlignment="1">
      <alignment horizontal="center"/>
    </xf>
    <xf numFmtId="0" fontId="4" fillId="3" borderId="0" xfId="3" applyBorder="1" applyAlignment="1">
      <alignment horizontal="right" wrapText="1"/>
    </xf>
    <xf numFmtId="0" fontId="4" fillId="3" borderId="0" xfId="3" applyBorder="1" applyAlignment="1">
      <alignment wrapText="1"/>
    </xf>
    <xf numFmtId="0" fontId="4" fillId="5" borderId="0" xfId="5"/>
    <xf numFmtId="0" fontId="4" fillId="7" borderId="0" xfId="7" applyBorder="1" applyAlignment="1">
      <alignment horizontal="right"/>
    </xf>
    <xf numFmtId="8" fontId="4" fillId="7" borderId="0" xfId="7" applyNumberFormat="1" applyBorder="1" applyAlignment="1">
      <alignment horizontal="center"/>
    </xf>
    <xf numFmtId="8" fontId="4" fillId="7" borderId="0" xfId="7" applyNumberFormat="1" applyBorder="1" applyAlignment="1"/>
    <xf numFmtId="44" fontId="3" fillId="2" borderId="0" xfId="2" applyNumberFormat="1" applyBorder="1" applyAlignment="1">
      <alignment horizontal="center"/>
    </xf>
    <xf numFmtId="37" fontId="0" fillId="0" borderId="0" xfId="0" applyNumberFormat="1" applyFont="1" applyFill="1" applyBorder="1"/>
    <xf numFmtId="0" fontId="0" fillId="10" borderId="0" xfId="0" applyFont="1" applyFill="1" applyBorder="1" applyAlignment="1">
      <alignment horizontal="center" wrapText="1"/>
    </xf>
    <xf numFmtId="0" fontId="0" fillId="11" borderId="0" xfId="0" applyFont="1" applyFill="1" applyBorder="1" applyAlignment="1">
      <alignment horizontal="center" wrapText="1"/>
    </xf>
    <xf numFmtId="0" fontId="0" fillId="12" borderId="0" xfId="0" applyFont="1" applyFill="1" applyBorder="1" applyAlignment="1">
      <alignment horizontal="center" wrapText="1"/>
    </xf>
    <xf numFmtId="0" fontId="0" fillId="13" borderId="0" xfId="0" applyFont="1" applyFill="1" applyBorder="1" applyAlignment="1">
      <alignment wrapText="1"/>
    </xf>
    <xf numFmtId="0" fontId="0" fillId="13" borderId="0" xfId="0" applyFont="1" applyFill="1" applyBorder="1" applyAlignment="1">
      <alignment horizontal="center" wrapText="1"/>
    </xf>
    <xf numFmtId="0" fontId="4" fillId="14" borderId="0" xfId="3" applyNumberFormat="1" applyFill="1" applyBorder="1" applyAlignment="1">
      <alignment horizontal="right"/>
    </xf>
    <xf numFmtId="0" fontId="4" fillId="14" borderId="2" xfId="3" applyFill="1" applyBorder="1" applyAlignment="1"/>
    <xf numFmtId="0" fontId="4" fillId="14" borderId="0" xfId="3" applyFill="1"/>
    <xf numFmtId="0" fontId="4" fillId="14" borderId="3" xfId="3" applyFill="1" applyBorder="1" applyAlignment="1"/>
    <xf numFmtId="0" fontId="3" fillId="2" borderId="0" xfId="2" applyBorder="1" applyAlignment="1">
      <alignment horizontal="right"/>
    </xf>
    <xf numFmtId="0" fontId="3" fillId="2" borderId="0" xfId="2" applyAlignment="1">
      <alignment horizontal="center" vertical="center" textRotation="90"/>
    </xf>
    <xf numFmtId="0" fontId="4" fillId="7" borderId="0" xfId="7" applyBorder="1" applyAlignment="1">
      <alignment horizontal="left"/>
    </xf>
    <xf numFmtId="164" fontId="4" fillId="7" borderId="0" xfId="7" applyNumberFormat="1" applyBorder="1" applyAlignment="1">
      <alignment horizontal="left"/>
    </xf>
    <xf numFmtId="0" fontId="3" fillId="4" borderId="0" xfId="4" applyAlignment="1">
      <alignment horizontal="center" vertical="center" textRotation="90" wrapText="1"/>
    </xf>
    <xf numFmtId="0" fontId="4" fillId="5" borderId="0" xfId="5" applyAlignment="1">
      <alignment horizontal="center"/>
    </xf>
    <xf numFmtId="0" fontId="3" fillId="4" borderId="0" xfId="4" applyBorder="1" applyAlignment="1">
      <alignment horizontal="center"/>
    </xf>
    <xf numFmtId="0" fontId="3" fillId="2" borderId="0" xfId="2" applyBorder="1" applyAlignment="1">
      <alignment horizontal="center"/>
    </xf>
    <xf numFmtId="0" fontId="3" fillId="2" borderId="0" xfId="2" applyBorder="1" applyAlignment="1">
      <alignment horizontal="center" vertical="center" textRotation="90" wrapText="1"/>
    </xf>
    <xf numFmtId="0" fontId="1" fillId="0" borderId="1" xfId="1" applyAlignment="1">
      <alignment horizontal="left"/>
    </xf>
    <xf numFmtId="0" fontId="3" fillId="6" borderId="0" xfId="6" applyAlignment="1">
      <alignment horizontal="center"/>
    </xf>
    <xf numFmtId="0" fontId="3" fillId="8" borderId="0" xfId="8" applyBorder="1" applyAlignment="1">
      <alignment horizontal="center"/>
    </xf>
    <xf numFmtId="0" fontId="4" fillId="3" borderId="0" xfId="3" applyBorder="1" applyAlignment="1">
      <alignment horizontal="center" wrapText="1"/>
    </xf>
    <xf numFmtId="0" fontId="3" fillId="6" borderId="0" xfId="6" applyBorder="1" applyAlignment="1">
      <alignment horizontal="center" vertical="center" textRotation="90" wrapText="1"/>
    </xf>
  </cellXfs>
  <cellStyles count="10">
    <cellStyle name="60% - Accent1" xfId="3" builtinId="32" customBuiltin="1"/>
    <cellStyle name="60% - Accent2" xfId="5" builtinId="36" customBuiltin="1"/>
    <cellStyle name="60% - Accent3" xfId="7" builtinId="40" customBuiltin="1"/>
    <cellStyle name="Accent1" xfId="2" builtinId="29" customBuiltin="1"/>
    <cellStyle name="Accent2" xfId="4" builtinId="33" customBuiltin="1"/>
    <cellStyle name="Accent3" xfId="6" builtinId="37" customBuiltin="1"/>
    <cellStyle name="Accent4" xfId="8" builtinId="41" customBuiltin="1"/>
    <cellStyle name="Accent5" xfId="9" builtinId="45" customBuiltin="1"/>
    <cellStyle name="Heading 1" xfId="1" builtinId="16"/>
    <cellStyle name="Normal" xfId="0" builtinId="0" customBuiltin="1"/>
  </cellStyles>
  <dxfs count="28">
    <dxf>
      <font>
        <b val="0"/>
        <i val="0"/>
        <strike val="0"/>
        <condense val="0"/>
        <extend val="0"/>
        <outline val="0"/>
        <shadow val="0"/>
        <u val="none"/>
        <vertAlign val="baseline"/>
        <sz val="12"/>
        <color theme="1"/>
        <name val="Calibri"/>
        <scheme val="minor"/>
      </font>
      <numFmt numFmtId="34" formatCode="_(&quot;$&quot;* #,##0.00_);_(&quot;$&quot;* \(#,##0.00\);_(&quot;$&quot;* &quot;-&quot;??_);_(@_)"/>
      <fill>
        <patternFill patternType="none">
          <fgColor indexed="64"/>
          <bgColor indexed="65"/>
        </patternFill>
      </fill>
      <border diagonalUp="0" diagonalDown="0" outline="0">
        <left/>
        <right/>
        <top/>
        <bottom/>
      </border>
    </dxf>
    <dxf>
      <numFmt numFmtId="34" formatCode="_(&quot;$&quot;* #,##0.00_);_(&quot;$&quot;* \(#,##0.00\);_(&quot;$&quot;* &quot;-&quot;??_);_(@_)"/>
    </dxf>
    <dxf>
      <font>
        <b val="0"/>
        <i val="0"/>
        <strike val="0"/>
        <condense val="0"/>
        <extend val="0"/>
        <outline val="0"/>
        <shadow val="0"/>
        <u val="none"/>
        <vertAlign val="baseline"/>
        <sz val="12"/>
        <color theme="1"/>
        <name val="Calibri"/>
        <scheme val="minor"/>
      </font>
      <numFmt numFmtId="34" formatCode="_(&quot;$&quot;* #,##0.00_);_(&quot;$&quot;* \(#,##0.00\);_(&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34" formatCode="_(&quot;$&quot;* #,##0.00_);_(&quot;$&quot;* \(#,##0.00\);_(&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34" formatCode="_(&quot;$&quot;* #,##0.00_);_(&quot;$&quot;* \(#,##0.00\);_(&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34" formatCode="_(&quot;$&quot;* #,##0.00_);_(&quot;$&quot;* \(#,##0.00\);_(&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34" formatCode="_(&quot;$&quot;* #,##0.00_);_(&quot;$&quot;* \(#,##0.00\);_(&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5" formatCode="#,##0_);\(#,##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34" formatCode="_(&quot;$&quot;* #,##0.00_);_(&quot;$&quot;* \(#,##0.00\);_(&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34" formatCode="_(&quot;$&quot;* #,##0.00_);_(&quot;$&quot;* \(#,##0.00\);_(&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numFmt numFmtId="34" formatCode="_(&quot;$&quot;* #,##0.00_);_(&quot;$&quot;* \(#,##0.00\);_(&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outline="0">
        <left/>
        <right/>
        <top/>
        <bottom/>
      </border>
    </dxf>
    <dxf>
      <fill>
        <patternFill patternType="solid">
          <fgColor theme="4"/>
          <bgColor theme="4"/>
        </patternFill>
      </fill>
    </dxf>
    <dxf>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tint="-0.24994659260841701"/>
          <bgColor theme="4" tint="-0.24994659260841701"/>
        </patternFill>
      </fill>
      <border>
        <top style="thick">
          <color theme="0"/>
        </top>
      </border>
    </dxf>
    <dxf>
      <font>
        <b/>
        <color theme="0"/>
      </font>
      <fill>
        <patternFill patternType="solid">
          <fgColor theme="4" tint="-0.24994659260841701"/>
          <bgColor theme="4" tint="-0.24994659260841701"/>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
      <fill>
        <patternFill patternType="solid">
          <fgColor theme="7"/>
          <bgColor theme="7"/>
        </patternFill>
      </fill>
    </dxf>
    <dxf>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tint="-0.24994659260841701"/>
          <bgColor theme="7" tint="-0.24994659260841701"/>
        </patternFill>
      </fill>
      <border>
        <top style="thick">
          <color theme="0"/>
        </top>
      </border>
    </dxf>
    <dxf>
      <font>
        <b/>
        <color theme="0"/>
      </font>
      <fill>
        <patternFill patternType="solid">
          <fgColor theme="7" tint="-0.24994659260841701"/>
          <bgColor theme="7" tint="-0.24994659260841701"/>
        </patternFill>
      </fill>
      <border>
        <bottom style="thick">
          <color theme="0"/>
        </bottom>
      </border>
    </dxf>
    <dxf>
      <font>
        <color theme="0"/>
      </font>
      <fill>
        <patternFill patternType="solid">
          <fgColor theme="7" tint="0.39994506668294322"/>
          <bgColor theme="7" tint="0.39994506668294322"/>
        </patternFill>
      </fill>
      <border>
        <vertical style="thin">
          <color theme="0"/>
        </vertical>
        <horizontal style="thin">
          <color theme="0"/>
        </horizontal>
      </border>
    </dxf>
  </dxfs>
  <tableStyles count="2" defaultTableStyle="TableStyleMedium9" defaultPivotStyle="PivotStyleMedium4">
    <tableStyle name="Expense Report" pivot="0" count="7">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 name="Expense Report 2" pivot="0" count="7">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ExpenseTable" displayName="ExpenseTable" ref="B10:N14" totalsRowCount="1">
  <autoFilter ref="B10:N13"/>
  <tableColumns count="13">
    <tableColumn id="1" name="Date" totalsRowLabel="Totals" totalsRowDxfId="13"/>
    <tableColumn id="2" name="Account" totalsRowDxfId="12"/>
    <tableColumn id="3" name="Description" totalsRowDxfId="11"/>
    <tableColumn id="4" name="Hotel" totalsRowFunction="sum" totalsRowDxfId="10"/>
    <tableColumn id="7" name="Meals" totalsRowFunction="sum" totalsRowDxfId="9"/>
    <tableColumn id="5" name="Air/Ground" totalsRowFunction="sum" totalsRowDxfId="8"/>
    <tableColumn id="13" name="Miles_x000a_(Personal_x000a_Car)" totalsRowFunction="sum" totalsRowDxfId="7"/>
    <tableColumn id="12" name="Mileage_x000a_ Cost" totalsRowFunction="sum" totalsRowDxfId="6">
      <calculatedColumnFormula>MileageRate*ExpenseTable[[#This Row],[Miles
(Personal
Car)]]</calculatedColumnFormula>
    </tableColumn>
    <tableColumn id="8" name="Phone" totalsRowFunction="sum" totalsRowDxfId="5"/>
    <tableColumn id="11" name="Misc" totalsRowFunction="sum" totalsRowDxfId="4"/>
    <tableColumn id="17" name="Currency Exchange_x000a_Rate" totalsRowDxfId="3"/>
    <tableColumn id="16" name="Expense Currency" totalsRowDxfId="2"/>
    <tableColumn id="9" name="Total" totalsRowFunction="sum" dataDxfId="1" totalsRowDxfId="0">
      <calculatedColumnFormula>SUM(ExpenseTable[[#This Row],[Hotel]:[Air/Ground]],ExpenseTable[[#This Row],[Mileage
 Cost]:[Misc]])</calculatedColumnFormula>
    </tableColumn>
  </tableColumns>
  <tableStyleInfo name="TableStyleLight7" showFirstColumn="0" showLastColumn="0" showRowStripes="1" showColumnStripes="0"/>
</table>
</file>

<file path=xl/tables/table2.xml><?xml version="1.0" encoding="utf-8"?>
<table xmlns="http://schemas.openxmlformats.org/spreadsheetml/2006/main" id="2" name="AccountTable" displayName="AccountTable" ref="A1:A3" totalsRowShown="0">
  <autoFilter ref="A1:A3"/>
  <tableColumns count="1">
    <tableColumn id="1" name="Account"/>
  </tableColumns>
  <tableStyleInfo name="TableStyleLight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2.x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Q20"/>
  <sheetViews>
    <sheetView showGridLines="0" tabSelected="1" workbookViewId="0">
      <selection activeCell="H8" sqref="H8"/>
    </sheetView>
  </sheetViews>
  <sheetFormatPr baseColWidth="10" defaultColWidth="8.83203125" defaultRowHeight="15" x14ac:dyDescent="0"/>
  <cols>
    <col min="1" max="1" width="2.6640625" style="1" customWidth="1"/>
    <col min="2" max="2" width="12.83203125" style="1" customWidth="1"/>
    <col min="3" max="3" width="12.5" style="1" customWidth="1"/>
    <col min="4" max="4" width="24.5" style="1" customWidth="1"/>
    <col min="5" max="6" width="14.6640625" style="1" customWidth="1"/>
    <col min="7" max="7" width="15.33203125" style="1" customWidth="1"/>
    <col min="8" max="14" width="14.6640625" style="1" customWidth="1"/>
    <col min="15" max="16384" width="8.83203125" style="1"/>
  </cols>
  <sheetData>
    <row r="1" spans="1:16" ht="33.75" customHeight="1" thickBot="1">
      <c r="A1" s="40" t="s">
        <v>6</v>
      </c>
      <c r="B1" s="40"/>
      <c r="C1" s="40"/>
      <c r="D1" s="40"/>
      <c r="E1" s="40"/>
      <c r="F1" s="40"/>
      <c r="G1" s="40"/>
      <c r="H1" s="40"/>
      <c r="I1" s="40"/>
      <c r="J1" s="40"/>
      <c r="K1" s="40"/>
      <c r="L1" s="40"/>
      <c r="M1" s="40"/>
      <c r="N1" s="40"/>
    </row>
    <row r="2" spans="1:16" ht="11.25" customHeight="1" thickTop="1">
      <c r="A2" s="3"/>
      <c r="B2" s="3"/>
      <c r="C2" s="3"/>
      <c r="D2" s="3"/>
      <c r="E2" s="3"/>
      <c r="F2" s="3"/>
      <c r="G2" s="3"/>
      <c r="H2" s="2"/>
      <c r="I2" s="2"/>
      <c r="J2" s="2"/>
    </row>
    <row r="3" spans="1:16" ht="21" customHeight="1">
      <c r="B3" s="39" t="s">
        <v>24</v>
      </c>
      <c r="C3" s="14" t="s">
        <v>25</v>
      </c>
      <c r="D3" s="43"/>
      <c r="E3" s="43"/>
      <c r="F3" s="35" t="s">
        <v>37</v>
      </c>
      <c r="G3" s="36" t="s">
        <v>38</v>
      </c>
      <c r="H3" s="36"/>
      <c r="I3" s="36"/>
      <c r="J3" s="44" t="s">
        <v>36</v>
      </c>
      <c r="K3" s="17" t="s">
        <v>17</v>
      </c>
      <c r="L3" s="33"/>
      <c r="M3" s="33"/>
      <c r="N3" s="33"/>
    </row>
    <row r="4" spans="1:16" ht="21" customHeight="1">
      <c r="B4" s="39"/>
      <c r="C4" s="14" t="s">
        <v>26</v>
      </c>
      <c r="D4" s="43"/>
      <c r="E4" s="43"/>
      <c r="F4" s="35"/>
      <c r="G4" s="36" t="s">
        <v>49</v>
      </c>
      <c r="H4" s="36"/>
      <c r="I4" s="36"/>
      <c r="J4" s="44"/>
      <c r="K4" s="17" t="s">
        <v>27</v>
      </c>
      <c r="L4" s="33"/>
      <c r="M4" s="33"/>
      <c r="N4" s="33"/>
    </row>
    <row r="5" spans="1:16" ht="21" customHeight="1">
      <c r="B5" s="39"/>
      <c r="C5" s="14" t="s">
        <v>18</v>
      </c>
      <c r="D5" s="43"/>
      <c r="E5" s="43"/>
      <c r="F5" s="35"/>
      <c r="G5" s="36" t="s">
        <v>48</v>
      </c>
      <c r="H5" s="36"/>
      <c r="I5" s="36"/>
      <c r="J5" s="44"/>
      <c r="K5" s="17" t="s">
        <v>28</v>
      </c>
      <c r="L5" s="34" t="str">
        <f>"From "&amp;TEXT(MIN(ExpenseTable[Date]),"m/d/yy")&amp;" to "&amp;TEXT(MAX(ExpenseTable[Date]),"m/d/yy")</f>
        <v>From 4/11/16 to 4/13/16</v>
      </c>
      <c r="M5" s="34"/>
      <c r="N5" s="34"/>
    </row>
    <row r="6" spans="1:16" ht="21" customHeight="1">
      <c r="B6" s="39"/>
      <c r="C6" s="14" t="s">
        <v>19</v>
      </c>
      <c r="D6" s="43"/>
      <c r="E6" s="43"/>
      <c r="F6" s="35"/>
      <c r="G6" s="36" t="s">
        <v>43</v>
      </c>
      <c r="H6" s="36"/>
      <c r="I6" s="36"/>
      <c r="J6" s="44"/>
      <c r="K6" s="17" t="s">
        <v>32</v>
      </c>
      <c r="L6" s="18">
        <v>0.4</v>
      </c>
      <c r="M6" s="19" t="s">
        <v>33</v>
      </c>
      <c r="N6" s="19"/>
    </row>
    <row r="7" spans="1:16" ht="7.5" customHeight="1">
      <c r="B7" s="39"/>
      <c r="C7" s="14"/>
      <c r="D7" s="15"/>
      <c r="E7" s="15"/>
      <c r="F7" s="35"/>
      <c r="G7" s="16"/>
      <c r="H7" s="16"/>
      <c r="I7" s="16"/>
      <c r="J7" s="44"/>
      <c r="K7" s="17"/>
      <c r="L7" s="18"/>
      <c r="M7" s="19"/>
      <c r="N7" s="19"/>
    </row>
    <row r="8" spans="1:16" ht="21" customHeight="1"/>
    <row r="9" spans="1:16" ht="21" customHeight="1">
      <c r="B9" s="38" t="s">
        <v>35</v>
      </c>
      <c r="C9" s="38"/>
      <c r="D9" s="38"/>
      <c r="E9" s="37" t="s">
        <v>22</v>
      </c>
      <c r="F9" s="37"/>
      <c r="G9" s="41" t="s">
        <v>20</v>
      </c>
      <c r="H9" s="41"/>
      <c r="I9" s="41"/>
      <c r="J9" s="42" t="s">
        <v>21</v>
      </c>
      <c r="K9" s="42"/>
      <c r="L9" s="38" t="s">
        <v>41</v>
      </c>
      <c r="M9" s="38"/>
      <c r="N9" s="38"/>
    </row>
    <row r="10" spans="1:16" s="4" customFormat="1" ht="59.25" customHeight="1">
      <c r="A10" s="1"/>
      <c r="B10" s="25" t="s">
        <v>0</v>
      </c>
      <c r="C10" s="25" t="s">
        <v>1</v>
      </c>
      <c r="D10" s="25" t="s">
        <v>2</v>
      </c>
      <c r="E10" s="24" t="s">
        <v>4</v>
      </c>
      <c r="F10" s="24" t="s">
        <v>45</v>
      </c>
      <c r="G10" s="23" t="s">
        <v>23</v>
      </c>
      <c r="H10" s="23" t="s">
        <v>47</v>
      </c>
      <c r="I10" s="23" t="s">
        <v>44</v>
      </c>
      <c r="J10" s="22" t="s">
        <v>3</v>
      </c>
      <c r="K10" s="22" t="s">
        <v>7</v>
      </c>
      <c r="L10" s="26" t="s">
        <v>46</v>
      </c>
      <c r="M10" s="26" t="s">
        <v>39</v>
      </c>
      <c r="N10" s="26" t="s">
        <v>5</v>
      </c>
      <c r="O10" s="1"/>
    </row>
    <row r="11" spans="1:16">
      <c r="B11" s="7">
        <v>42471</v>
      </c>
      <c r="C11" s="8" t="s">
        <v>11</v>
      </c>
      <c r="D11" s="6" t="s">
        <v>13</v>
      </c>
      <c r="E11" s="9">
        <v>100</v>
      </c>
      <c r="F11" s="9">
        <v>50</v>
      </c>
      <c r="G11" s="9"/>
      <c r="H11" s="10">
        <v>100</v>
      </c>
      <c r="I11" s="9">
        <f>MileageRate*ExpenseTable[[#This Row],[Miles
(Personal
Car)]]</f>
        <v>40</v>
      </c>
      <c r="J11" s="9">
        <v>0</v>
      </c>
      <c r="K11" s="9">
        <v>20</v>
      </c>
      <c r="L11" s="10">
        <v>1</v>
      </c>
      <c r="M11" s="11" t="s">
        <v>40</v>
      </c>
      <c r="N11" s="9">
        <f>SUM(ExpenseTable[[#This Row],[Hotel]:[Air/Ground]],ExpenseTable[[#This Row],[Mileage
 Cost]:[Misc]])</f>
        <v>210</v>
      </c>
    </row>
    <row r="12" spans="1:16">
      <c r="B12" s="7">
        <v>42472</v>
      </c>
      <c r="C12" s="8" t="s">
        <v>12</v>
      </c>
      <c r="D12" s="6" t="s">
        <v>14</v>
      </c>
      <c r="E12" s="12">
        <v>130</v>
      </c>
      <c r="F12" s="12">
        <v>45</v>
      </c>
      <c r="G12" s="12">
        <v>300</v>
      </c>
      <c r="H12" s="10"/>
      <c r="I12" s="12">
        <f>MileageRate*ExpenseTable[[#This Row],[Miles
(Personal
Car)]]</f>
        <v>0</v>
      </c>
      <c r="J12" s="12"/>
      <c r="K12" s="12">
        <v>20</v>
      </c>
      <c r="L12" s="10">
        <v>1</v>
      </c>
      <c r="M12" s="13" t="s">
        <v>40</v>
      </c>
      <c r="N12" s="12">
        <f>SUM(ExpenseTable[[#This Row],[Hotel]:[Air/Ground]],ExpenseTable[[#This Row],[Mileage
 Cost]:[Misc]])</f>
        <v>495</v>
      </c>
    </row>
    <row r="13" spans="1:16">
      <c r="B13" s="7">
        <v>42473</v>
      </c>
      <c r="C13" s="8" t="s">
        <v>11</v>
      </c>
      <c r="D13" s="6" t="s">
        <v>15</v>
      </c>
      <c r="E13" s="12"/>
      <c r="F13" s="12"/>
      <c r="G13" s="12"/>
      <c r="H13" s="10"/>
      <c r="I13" s="12">
        <f>MileageRate*ExpenseTable[[#This Row],[Miles
(Personal
Car)]]</f>
        <v>0</v>
      </c>
      <c r="J13" s="12"/>
      <c r="K13" s="12"/>
      <c r="L13" s="10">
        <v>1</v>
      </c>
      <c r="M13" s="13" t="s">
        <v>40</v>
      </c>
      <c r="N13" s="12">
        <f>SUM(ExpenseTable[[#This Row],[Hotel]:[Air/Ground]],ExpenseTable[[#This Row],[Mileage
 Cost]:[Misc]])</f>
        <v>0</v>
      </c>
    </row>
    <row r="14" spans="1:16">
      <c r="B14" s="8" t="s">
        <v>16</v>
      </c>
      <c r="C14" s="8"/>
      <c r="D14" s="8"/>
      <c r="E14" s="9">
        <f>SUBTOTAL(109,ExpenseTable[Hotel])</f>
        <v>230</v>
      </c>
      <c r="F14" s="9">
        <f>SUBTOTAL(109,ExpenseTable[Meals])</f>
        <v>95</v>
      </c>
      <c r="G14" s="9">
        <f>SUBTOTAL(109,ExpenseTable[Air/Ground])</f>
        <v>300</v>
      </c>
      <c r="H14" s="21">
        <f>SUBTOTAL(109,ExpenseTable[Miles
(Personal
Car)])</f>
        <v>100</v>
      </c>
      <c r="I14" s="9">
        <f>SUBTOTAL(109,ExpenseTable[Mileage
 Cost])</f>
        <v>40</v>
      </c>
      <c r="J14" s="9">
        <f>SUBTOTAL(109,ExpenseTable[Phone])</f>
        <v>0</v>
      </c>
      <c r="K14" s="9">
        <f>SUBTOTAL(109,ExpenseTable[Misc])</f>
        <v>40</v>
      </c>
      <c r="L14" s="9"/>
      <c r="M14" s="9"/>
      <c r="N14" s="9">
        <f>SUBTOTAL(109,ExpenseTable[Total])</f>
        <v>705</v>
      </c>
    </row>
    <row r="15" spans="1:16">
      <c r="C15" s="5"/>
      <c r="D15" s="5"/>
      <c r="E15" s="5"/>
      <c r="F15" s="5"/>
      <c r="G15" s="5"/>
      <c r="H15" s="5"/>
      <c r="I15" s="5"/>
      <c r="L15" s="31" t="s">
        <v>29</v>
      </c>
      <c r="M15" s="31"/>
      <c r="N15" s="20">
        <f>SUM(ExpenseTable[[#Totals],[Total]])</f>
        <v>705</v>
      </c>
    </row>
    <row r="16" spans="1:16">
      <c r="C16" s="5"/>
      <c r="D16" s="5"/>
      <c r="E16" s="5"/>
      <c r="F16" s="5"/>
      <c r="G16" s="5"/>
      <c r="H16" s="5"/>
      <c r="I16" s="5"/>
      <c r="L16" s="31" t="s">
        <v>30</v>
      </c>
      <c r="M16" s="31"/>
      <c r="N16" s="20"/>
    </row>
    <row r="17" spans="2:17">
      <c r="C17" s="5"/>
      <c r="D17" s="5"/>
      <c r="E17" s="5"/>
      <c r="F17" s="5"/>
      <c r="G17" s="5"/>
      <c r="H17" s="5"/>
      <c r="I17" s="5"/>
      <c r="L17" s="31" t="s">
        <v>31</v>
      </c>
      <c r="M17" s="31"/>
      <c r="N17" s="20">
        <f>(N15-N16)</f>
        <v>705</v>
      </c>
    </row>
    <row r="18" spans="2:17" ht="28.5" customHeight="1">
      <c r="B18" s="32" t="s">
        <v>42</v>
      </c>
      <c r="C18" s="27" t="s">
        <v>10</v>
      </c>
      <c r="D18" s="28"/>
      <c r="E18" s="28"/>
      <c r="F18" s="28"/>
      <c r="G18" s="27" t="s">
        <v>9</v>
      </c>
      <c r="H18" s="28"/>
      <c r="I18" s="28"/>
      <c r="J18" s="29"/>
    </row>
    <row r="19" spans="2:17" ht="28.5" customHeight="1">
      <c r="B19" s="32"/>
      <c r="C19" s="27" t="s">
        <v>8</v>
      </c>
      <c r="D19" s="30"/>
      <c r="E19" s="30"/>
      <c r="F19" s="30"/>
      <c r="G19" s="27" t="s">
        <v>34</v>
      </c>
      <c r="H19" s="30"/>
      <c r="I19" s="30"/>
      <c r="J19" s="29"/>
    </row>
    <row r="20" spans="2:17">
      <c r="B20" s="32"/>
      <c r="C20" s="29"/>
      <c r="D20" s="29"/>
      <c r="E20" s="29"/>
      <c r="F20" s="29"/>
      <c r="G20" s="29"/>
      <c r="H20" s="29"/>
      <c r="I20" s="29"/>
      <c r="J20" s="29"/>
    </row>
  </sheetData>
  <mergeCells count="24">
    <mergeCell ref="A1:N1"/>
    <mergeCell ref="G9:I9"/>
    <mergeCell ref="J9:K9"/>
    <mergeCell ref="L9:N9"/>
    <mergeCell ref="D3:E3"/>
    <mergeCell ref="D4:E4"/>
    <mergeCell ref="D5:E5"/>
    <mergeCell ref="D6:E6"/>
    <mergeCell ref="J3:J7"/>
    <mergeCell ref="L16:M16"/>
    <mergeCell ref="L17:M17"/>
    <mergeCell ref="B18:B20"/>
    <mergeCell ref="L3:N3"/>
    <mergeCell ref="L4:N4"/>
    <mergeCell ref="L5:N5"/>
    <mergeCell ref="F3:F7"/>
    <mergeCell ref="G3:I3"/>
    <mergeCell ref="G4:I4"/>
    <mergeCell ref="G5:I5"/>
    <mergeCell ref="G6:I6"/>
    <mergeCell ref="E9:F9"/>
    <mergeCell ref="L15:M15"/>
    <mergeCell ref="B9:D9"/>
    <mergeCell ref="B3:B7"/>
  </mergeCells>
  <phoneticPr fontId="0" type="noConversion"/>
  <dataValidations count="1">
    <dataValidation type="list" allowBlank="1" showInputMessage="1" showErrorMessage="1" errorTitle="Invalid Account" error="Please select an account from the list. You can add additional accounts in the Accounts table, found on the Lookup Lists worksheet, and they will automatically appear in this list." sqref="C11:C13">
      <formula1>AccountLookup</formula1>
    </dataValidation>
  </dataValidations>
  <pageMargins left="0.5" right="0.5" top="0.75" bottom="0.75" header="0.5" footer="0.5"/>
  <headerFooter alignWithMargins="0">
    <oddFooter>&amp;LPage &amp;P of &amp;N&amp;RDate Printed: &amp;D</oddFooter>
  </headerFooter>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C3"/>
  <sheetViews>
    <sheetView workbookViewId="0">
      <selection activeCell="B13" sqref="B13"/>
    </sheetView>
  </sheetViews>
  <sheetFormatPr baseColWidth="10" defaultColWidth="8.83203125" defaultRowHeight="15" x14ac:dyDescent="0"/>
  <cols>
    <col min="1" max="1" width="11.6640625" customWidth="1"/>
  </cols>
  <sheetData>
    <row r="1" spans="1:3">
      <c r="A1" t="s">
        <v>1</v>
      </c>
    </row>
    <row r="2" spans="1:3">
      <c r="A2" t="s">
        <v>11</v>
      </c>
    </row>
    <row r="3" spans="1:3">
      <c r="A3" t="s">
        <v>12</v>
      </c>
    </row>
  </sheetData>
  <pageMargins left="0.7" right="0.7" top="0.75" bottom="0.75" header="0.3" footer="0.3"/>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Expense Report</vt:lpstr>
      <vt:lpstr>Lookup Lists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Sample</cp:lastModifiedBy>
  <cp:lastPrinted>2010-05-17T23:55:42Z</cp:lastPrinted>
  <dcterms:created xsi:type="dcterms:W3CDTF">2010-04-11T15:50:05Z</dcterms:created>
  <dcterms:modified xsi:type="dcterms:W3CDTF">2017-02-22T09:02:09Z</dcterms:modified>
  <cp:category/>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TC100738799990</vt:lpwstr>
  </property>
</Properties>
</file>