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Job\Skills\Excel\Excel-Notes\"/>
    </mc:Choice>
  </mc:AlternateContent>
  <xr:revisionPtr revIDLastSave="0" documentId="8_{A8F9A10A-5AA5-4A1A-A0F6-1BC532FAA5FF}" xr6:coauthVersionLast="47" xr6:coauthVersionMax="47" xr10:uidLastSave="{00000000-0000-0000-0000-000000000000}"/>
  <bookViews>
    <workbookView xWindow="3480" yWindow="1665" windowWidth="29850" windowHeight="19155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7" i="7"/>
  <c r="B4" i="7"/>
  <c r="B3" i="7"/>
  <c r="B2" i="7"/>
  <c r="B4" i="4"/>
  <c r="B3" i="4"/>
  <c r="B2" i="4"/>
  <c r="B3" i="9"/>
  <c r="B4" i="9"/>
  <c r="B6" i="8"/>
  <c r="B5" i="8"/>
  <c r="B4" i="8"/>
  <c r="B3" i="8"/>
  <c r="B3" i="6"/>
  <c r="B4" i="6"/>
  <c r="B5" i="6"/>
  <c r="B6" i="6"/>
  <c r="B3" i="1"/>
  <c r="B4" i="1"/>
  <c r="B5" i="1"/>
  <c r="B6" i="1"/>
  <c r="I23" i="9"/>
  <c r="I22" i="9"/>
  <c r="H23" i="8"/>
  <c r="H22" i="8"/>
  <c r="I23" i="6"/>
  <c r="I22" i="6"/>
  <c r="H22" i="1"/>
  <c r="H23" i="1"/>
  <c r="C4" i="2"/>
  <c r="C5" i="2"/>
  <c r="C3" i="2"/>
  <c r="C7" i="7"/>
  <c r="C3" i="4"/>
  <c r="C4" i="4"/>
  <c r="C2" i="4"/>
  <c r="C4" i="9"/>
  <c r="C3" i="9"/>
  <c r="C3" i="8"/>
  <c r="C4" i="8"/>
  <c r="C5" i="8"/>
  <c r="C6" i="8"/>
  <c r="A7" i="1"/>
  <c r="A7" i="6"/>
</calcChain>
</file>

<file path=xl/sharedStrings.xml><?xml version="1.0" encoding="utf-8"?>
<sst xmlns="http://schemas.openxmlformats.org/spreadsheetml/2006/main" count="492" uniqueCount="99">
  <si>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</si>
  <si>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</si>
  <si>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</si>
  <si>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</si>
  <si>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</si>
  <si>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</si>
  <si>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</si>
  <si>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</si>
  <si>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</si>
  <si>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</si>
  <si>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</si>
  <si>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</si>
  <si>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</si>
  <si>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</si>
  <si>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</si>
  <si>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</si>
  <si>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</si>
  <si>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</si>
  <si>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</si>
  <si>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</si>
  <si>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</si>
  <si>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</si>
  <si>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</si>
  <si>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</si>
  <si>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</si>
  <si>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</si>
  <si>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</si>
  <si>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</si>
  <si>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</si>
  <si>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</si>
  <si>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</si>
  <si>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</si>
  <si>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</si>
  <si>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</si>
  <si>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</si>
  <si>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</si>
  <si>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</si>
  <si>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</si>
  <si>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</si>
  <si>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</si>
  <si>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</si>
  <si>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</si>
  <si>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</si>
  <si>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</si>
  <si>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</si>
  <si>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</si>
  <si>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</si>
  <si>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</si>
  <si>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</si>
  <si>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</si>
  <si>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</si>
  <si>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</si>
  <si>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</si>
  <si>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</si>
  <si>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</si>
  <si>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</si>
  <si>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</si>
  <si>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</si>
  <si>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</si>
  <si>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</si>
  <si>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</si>
  <si>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</si>
  <si>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</si>
  <si>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</si>
  <si>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</si>
  <si>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</si>
  <si>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</si>
  <si>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</si>
  <si>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</si>
  <si>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</si>
  <si>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</si>
  <si>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</si>
  <si>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</si>
  <si>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</si>
  <si>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</si>
  <si>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</si>
  <si>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</si>
  <si>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</si>
  <si>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</si>
  <si>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</si>
  <si>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</si>
  <si>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</si>
  <si>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</si>
  <si>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</si>
  <si>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</si>
  <si>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Toby Flender</t>
  </si>
  <si>
    <t>Kevin Malo</t>
  </si>
  <si>
    <t>Start Date</t>
  </si>
  <si>
    <t>Person</t>
  </si>
  <si>
    <t>1/1/2000</t>
  </si>
  <si>
    <t>Address</t>
  </si>
  <si>
    <t>In order to use the wildcard, we will add "*"&amp; or &amp;"*" at the beginning or end of the cell we would like to use wild card on</t>
  </si>
  <si>
    <t>The 2 at the end signifies that we would like to use wildcard matching.</t>
  </si>
  <si>
    <t>XLOOKUPs are unfortunately only available on Office 365 versions of Excel, I have included the formulatexts for each one</t>
  </si>
  <si>
    <t>match_mode 1 returns exact match or next largest</t>
  </si>
  <si>
    <t>search_mode 1 finds Toby first, but -1 finds Michael first, it searches first to last and last to first</t>
  </si>
  <si>
    <t>This looks for "Febuary" in the first row, once found, it will return the matching item in the row below.</t>
  </si>
  <si>
    <t>Febuary-March</t>
  </si>
  <si>
    <t>Issue with VLOOKUP is that if a new column were to be added, the col_index_num would have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</si>
</sst>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7"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DF389-4B4F-4E51-9740-A2291AFB93BC}" name="Table1" displayName="Table1" ref="E1:P10" totalsRowShown="0">
  <autoFilter ref="E1:P10" xr:uid="{D26DF389-4B4F-4E51-9740-A2291AFB93BC}"/>
  <tableColumns count="12">
    <tableColumn id="1" xr3:uid="{F46B4829-1B9C-48C4-A51C-E10EF7E0D6DF}" name="EmployeeID"/>
    <tableColumn id="2" xr3:uid="{BF3996CD-34CC-4CAB-8809-33852A8B5C8E}" name="FirstName"/>
    <tableColumn id="3" xr3:uid="{B6C1BC6A-6FF1-430F-8A76-4DD14AF326E7}" name="LastName"/>
    <tableColumn id="4" xr3:uid="{B3FC8872-8C21-4B4D-8D91-EE905C03460D}" name="Full Name"/>
    <tableColumn id="5" xr3:uid="{B1664997-4D91-4361-8145-C59C26CE63B4}" name="Age"/>
    <tableColumn id="6" xr3:uid="{BE1A0FD5-B27D-4E3D-B14F-3225A9EA7B15}" name="Address"/>
    <tableColumn id="7" xr3:uid="{F3322128-74E1-4730-9619-BD3732FD84C1}" name="Gender"/>
    <tableColumn id="8" xr3:uid="{45874BF3-863B-4872-853B-1A5FB99BBB59}" name="JobTitle"/>
    <tableColumn id="9" xr3:uid="{4FFF20C3-5605-4FAA-9749-D925A7936512}" name="Salary"/>
    <tableColumn id="10" xr3:uid="{A683BDFE-DF3F-463E-B202-DB217164095C}" name="StartDate" dataDxfId="16"/>
    <tableColumn id="11" xr3:uid="{8D3A33B9-7866-4BD9-AC7E-3953A1B3ED95}" name="EndDate" dataDxfId="15"/>
    <tableColumn id="12" xr3:uid="{CC77E55A-A143-491A-B098-941540C46630}" name="Email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5004D-761F-4E31-9B4A-A36FD7B700AD}" name="Table2" displayName="Table2" ref="A2:B6" totalsRowShown="0">
  <autoFilter ref="A2:B6" xr:uid="{FA85004D-761F-4E31-9B4A-A36FD7B700AD}"/>
  <tableColumns count="2">
    <tableColumn id="1" xr3:uid="{7E829D52-2891-4F5B-89F6-9EC729E68BD3}" name="Full Name"/>
    <tableColumn id="2" xr3:uid="{E311DD6B-4D94-4B03-A37D-70AEE0A85786}" name="Email" dataDxfId="9">
      <calculatedColumnFormula>XLOOKUP(Table2[[#This Row],[Full Name]],Table1[Full Name],Table1[Email])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DAE1E-8482-4958-AC61-A515F0D1A9AB}" name="Table3" displayName="Table3" ref="F1:P10" totalsRowShown="0">
  <autoFilter ref="F1:P10" xr:uid="{B98DAE1E-8482-4958-AC61-A515F0D1A9AB}"/>
  <tableColumns count="11">
    <tableColumn id="1" xr3:uid="{CFD9D683-845F-466B-A28B-AF91CD0E3321}" name="EmployeeID"/>
    <tableColumn id="2" xr3:uid="{5248E550-A68E-477D-8962-C9F8DE777112}" name="FirstName"/>
    <tableColumn id="3" xr3:uid="{20BA2B30-4FDA-4E0F-8CE4-E9CD6417B70D}" name="LastName"/>
    <tableColumn id="4" xr3:uid="{CEF720FA-5AC0-43A9-9163-9568DBE1F52C}" name="Full Name"/>
    <tableColumn id="5" xr3:uid="{AA66BBDC-F2AD-4B22-9C93-F2D142D2893F}" name="Age"/>
    <tableColumn id="6" xr3:uid="{3DDEB377-968B-4B33-A619-820975CFED25}" name="Gender"/>
    <tableColumn id="7" xr3:uid="{D9A7CB21-2955-449F-B27D-65438FF81AA4}" name="JobTitle"/>
    <tableColumn id="8" xr3:uid="{A39DDDC6-A275-45AD-A0C0-516E2AFC027E}" name="Salary"/>
    <tableColumn id="9" xr3:uid="{D3561928-505D-4B70-81DF-26222FD94A27}" name="StartDate" dataDxfId="13"/>
    <tableColumn id="10" xr3:uid="{3CCE671A-E803-4195-B028-715F79D430EB}" name="EndDate" dataDxfId="12"/>
    <tableColumn id="11" xr3:uid="{96E1737A-4E68-4E24-84A0-D935D3AF93D9}" name="Email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32B1BE-A58A-4FAC-B97F-8F22869E0549}" name="Table5" displayName="Table5" ref="A2:C6" totalsRowShown="0">
  <autoFilter ref="A2:C6" xr:uid="{2832B1BE-A58A-4FAC-B97F-8F22869E0549}"/>
  <tableColumns count="3">
    <tableColumn id="1" xr3:uid="{EA18F652-E5FC-436C-8FC7-3DC945C8D826}" name="Full Name"/>
    <tableColumn id="2" xr3:uid="{15164B68-9141-47C3-B757-B6EC2E8225D8}" name="EndDate" dataDxfId="10">
      <calculatedColumnFormula>XLOOKUP(Table5[[#This Row],[Full Name]],Table3[Full Name],Table3[[EndDate]:[Email]])</calculatedColumnFormula>
    </tableColumn>
    <tableColumn id="3" xr3:uid="{45B6F1E0-03A5-4785-A1EA-7D84E922CD0C}" name="Emai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E0F539-7364-41F3-AEF6-B186F2BF28C7}" name="Table6" displayName="Table6" ref="E1:O10" totalsRowShown="0">
  <autoFilter ref="E1:O10" xr:uid="{AFE0F539-7364-41F3-AEF6-B186F2BF28C7}"/>
  <tableColumns count="11">
    <tableColumn id="1" xr3:uid="{005538E1-BF68-44DC-A5E7-41536FD770A7}" name="EmployeeID"/>
    <tableColumn id="2" xr3:uid="{0A0F21B1-797A-4F33-A405-FD3DE0AA1927}" name="FirstName"/>
    <tableColumn id="3" xr3:uid="{2DCE84FA-4302-42D3-81D5-6E5444BE92F0}" name="LastName"/>
    <tableColumn id="4" xr3:uid="{FCC43D37-FC9F-49E0-92CE-B09B94D921F8}" name="Full Name"/>
    <tableColumn id="5" xr3:uid="{ED6C4EDB-0CF4-4E6A-BCF5-F5A5ABEF8A59}" name="Age"/>
    <tableColumn id="6" xr3:uid="{1EDF62F8-3F2A-4584-9D26-C1404B152CA8}" name="Gender"/>
    <tableColumn id="7" xr3:uid="{915CC180-B6AD-47A3-A14B-E73950B8E68D}" name="JobTitle"/>
    <tableColumn id="8" xr3:uid="{CEDE735F-B44A-4630-937D-314B6BFF5D6C}" name="Salary"/>
    <tableColumn id="9" xr3:uid="{CC2991ED-0F8F-4EA6-9BB7-EEB4CECF648E}" name="StartDate" dataDxfId="8"/>
    <tableColumn id="10" xr3:uid="{E16025EA-0299-452E-A8BA-6662B6A76788}" name="EndDate" dataDxfId="7"/>
    <tableColumn id="11" xr3:uid="{5AF411BA-2DA9-46EC-98BE-4CA73CE1D632}" name="Email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B8E965-2BEA-4F00-A8FD-D3E76D821677}" name="Table8" displayName="Table8" ref="F1:P10" totalsRowShown="0">
  <autoFilter ref="F1:P10" xr:uid="{B9B8E965-2BEA-4F00-A8FD-D3E76D821677}"/>
  <tableColumns count="11">
    <tableColumn id="1" xr3:uid="{1570A9B6-A312-4D4B-81F3-B745A4254322}" name="EmployeeID"/>
    <tableColumn id="2" xr3:uid="{EA9CD649-73D0-407C-8C18-CA00EE116E60}" name="FirstName"/>
    <tableColumn id="3" xr3:uid="{DD7CF233-7E5C-44C7-A350-EAB6E9864FD4}" name="LastName"/>
    <tableColumn id="4" xr3:uid="{D3F77AB3-7549-42FF-9F1D-F8A67C8E3742}" name="Full Name"/>
    <tableColumn id="5" xr3:uid="{876FCF36-B9B9-42B5-873E-AAE4C750B0EC}" name="Age"/>
    <tableColumn id="6" xr3:uid="{CBE92C81-6653-4685-A1C4-BA9B2F1020EA}" name="Gender"/>
    <tableColumn id="7" xr3:uid="{A053775C-C03B-4CBF-B9A2-4011AB53ECDB}" name="JobTitle"/>
    <tableColumn id="8" xr3:uid="{AA66B95A-261C-4D4D-8E4D-84A70B518FC5}" name="Salary"/>
    <tableColumn id="9" xr3:uid="{2CC02D4E-07D5-41D4-A383-D1FFE5C60B14}" name="StartDate" dataDxfId="5"/>
    <tableColumn id="10" xr3:uid="{E12C6166-D6B2-474D-B224-1A2158AF5F62}" name="EndDate" dataDxfId="4"/>
    <tableColumn id="11" xr3:uid="{D3B01044-F598-4C70-B47E-11335F514D59}" name="Email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56984E-5154-4546-AE49-B97C7F2CEDA8}" name="Table10" displayName="Table10" ref="E1:P10" totalsRowShown="0">
  <autoFilter ref="E1:P10" xr:uid="{2156984E-5154-4546-AE49-B97C7F2CEDA8}"/>
  <tableColumns count="12">
    <tableColumn id="1" xr3:uid="{67D89781-74A0-4FA4-B272-92171C2E8431}" name="EmployeeID"/>
    <tableColumn id="2" xr3:uid="{9FBBD041-09B6-4B24-A6FB-79054E3E2652}" name="FirstName"/>
    <tableColumn id="3" xr3:uid="{0C8F5D5D-352F-43D3-9097-2D0E8D01EC7A}" name="LastName"/>
    <tableColumn id="4" xr3:uid="{742E5EC6-9FCC-41E8-8F18-616B10D65652}" name="Full Name"/>
    <tableColumn id="5" xr3:uid="{279A7689-D99E-4779-841A-349A542DC845}" name="Age"/>
    <tableColumn id="6" xr3:uid="{6D3EFF9E-2118-418E-B653-B53A55208C38}" name="Gender"/>
    <tableColumn id="7" xr3:uid="{A4A9E9AA-7881-4E01-BBE0-B6BB037AFB2B}" name="Address"/>
    <tableColumn id="8" xr3:uid="{16AD93AC-7E00-46D5-B622-6AA00336B7AB}" name="JobTitle"/>
    <tableColumn id="9" xr3:uid="{113642D9-67C2-41B8-855D-0854E308B1B2}" name="Salary"/>
    <tableColumn id="10" xr3:uid="{C1695B86-EC6A-4E03-848C-47A829E2DE0C}" name="StartDate" dataDxfId="2"/>
    <tableColumn id="11" xr3:uid="{D5F2373A-77AD-4F14-A91A-8A8A267CBE6C}" name="EndDate" dataDxfId="1"/>
    <tableColumn id="12" xr3:uid="{7D83BA54-97F0-46C7-8BC0-E20F026C92C6}" name="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29" sqref="B29"/>
    </sheetView>
  </sheetViews>
  <sheetFormatPr defaultRowHeight="15" x14ac:dyDescent="0.25"/>
  <cols>
    <col min="1" max="1" width="16.140625" bestFit="1" customWidth="1"/>
    <col min="2" max="2" width="44.5703125" bestFit="1" customWidth="1"/>
    <col min="5" max="5" width="14" bestFit="1" customWidth="1"/>
    <col min="6" max="6" width="12.42578125" bestFit="1" customWidth="1"/>
    <col min="7" max="7" width="12" bestFit="1" customWidth="1"/>
    <col min="8" max="8" width="16.140625" bestFit="1" customWidth="1"/>
    <col min="9" max="9" width="6.7109375" bestFit="1" customWidth="1"/>
    <col min="10" max="10" width="10.42578125" bestFit="1" customWidth="1"/>
    <col min="11" max="11" width="10" bestFit="1" customWidth="1"/>
    <col min="12" max="12" width="17.42578125" bestFit="1" customWidth="1"/>
    <col min="13" max="13" width="8.5703125" bestFit="1" customWidth="1"/>
    <col min="14" max="14" width="11.5703125" bestFit="1" customWidth="1"/>
    <col min="15" max="15" width="10.7109375" bestFit="1" customWidth="1"/>
    <col min="16" max="16" width="44.5703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XLOOKUP(Table2[[#This Row],[Full Name]],Table1[Full Name],Table1[Email])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ca="1">XLOOKUP(Table2[[#This Row],[Full Name]],Table1[Full Name],Table1[Email])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ca="1">XLOOKUP(Table2[[#This Row],[Full Name]],Table1[Full Name],Table1[Email])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ca="1">XLOOKUP(Table2[[#This Row],[Full Name]],Table1[Full Name],Table1[Email])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A7" s="3" t="str">
        <f ca="1">_xlfn.FORMULATEXT(B6)</f>
        <v>=XLOOKUP([@[Full Name]],Table1[Full Name],Table1[Email])</v>
      </c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3" spans="1:16" x14ac:dyDescent="0.25">
      <c r="A13" t="s">
        <v>93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A7" sqref="A7"/>
    </sheetView>
  </sheetViews>
  <sheetFormatPr defaultRowHeight="15" x14ac:dyDescent="0.25"/>
  <cols>
    <col min="1" max="1" width="16.140625" bestFit="1" customWidth="1"/>
    <col min="2" max="2" width="13.28515625" customWidth="1"/>
    <col min="3" max="3" width="40.85546875" customWidth="1"/>
    <col min="6" max="6" width="14" bestFit="1" customWidth="1"/>
    <col min="7" max="7" width="12.42578125" bestFit="1" customWidth="1"/>
    <col min="8" max="8" width="12" bestFit="1" customWidth="1"/>
    <col min="9" max="9" width="16.140625" bestFit="1" customWidth="1"/>
    <col min="10" max="10" width="6.7109375" bestFit="1" customWidth="1"/>
    <col min="11" max="11" width="10" bestFit="1" customWidth="1"/>
    <col min="12" max="12" width="17.42578125" bestFit="1" customWidth="1"/>
    <col min="13" max="13" width="8.5703125" bestFit="1" customWidth="1"/>
    <col min="14" max="14" width="11.5703125" bestFit="1" customWidth="1"/>
    <col min="15" max="15" width="10.7109375" bestFit="1" customWidth="1"/>
    <col min="16" max="16" width="44.570312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XLOOKUP(Table5[[#This Row],[Full Name]],Table3[Full Name],Table3[[EndDate]:[Email]])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ca="1">XLOOKUP(Table5[[#This Row],[Full Name]],Table3[Full Name],Table3[[EndDate]:[Email]])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ca="1">XLOOKUP(Table5[[#This Row],[Full Name]],Table3[Full Name],Table3[[EndDate]:[Email]])</f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ca="1">XLOOKUP(Table5[[#This Row],[Full Name]],Table3[Full Name],Table3[[EndDate]:[Email]])</f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A7" s="3" t="str">
        <f ca="1">_xlfn.FORMULATEXT(B6)</f>
        <v>=XLOOKUP([@[Full Name]],Table3[Full Name],Table3[[EndDate]:[Email]])</v>
      </c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32.7109375" bestFit="1" customWidth="1"/>
    <col min="3" max="3" width="65.140625" bestFit="1" customWidth="1"/>
    <col min="5" max="5" width="14" bestFit="1" customWidth="1"/>
    <col min="6" max="6" width="12.42578125" bestFit="1" customWidth="1"/>
    <col min="7" max="7" width="12" bestFit="1" customWidth="1"/>
    <col min="8" max="8" width="16.140625" bestFit="1" customWidth="1"/>
    <col min="9" max="9" width="6.7109375" bestFit="1" customWidth="1"/>
    <col min="10" max="10" width="10" bestFit="1" customWidth="1"/>
    <col min="11" max="11" width="17.42578125" bestFit="1" customWidth="1"/>
    <col min="12" max="12" width="8.5703125" bestFit="1" customWidth="1"/>
    <col min="13" max="13" width="11.5703125" bestFit="1" customWidth="1"/>
    <col min="14" max="14" width="10.7109375" bestFit="1" customWidth="1"/>
    <col min="15" max="15" width="44.570312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85</v>
      </c>
      <c r="B3" t="e">
        <f ca="1">XLOOKUP($A3,Table6[Full Name],Table6[Email],"Not Found",2)</f>
        <v>#NAME?</v>
      </c>
      <c r="C3" s="3" t="str">
        <f ca="1">_xlfn.FORMULATEXT(B3)</f>
        <v>=XLOOKUP($A3,Table6[Full Name],Table6[Email],"Not Found",2)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e">
        <f ca="1">XLOOKUP("*"&amp;$A4,Table6[Full Name],Table6[Email],"Not Found",2)</f>
        <v>#NAME?</v>
      </c>
      <c r="C4" s="3" t="str">
        <f t="shared" ref="C4:C6" ca="1" si="0">_xlfn.FORMULATEXT(B4)</f>
        <v>=XLOOKUP("*"&amp;$A4,Table6[Full Name],Table6[Email],"Not Found",2)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e">
        <f ca="1">XLOOKUP($A5&amp;"*",Table6[Full Name],Table6[Email],"Not Found",2)</f>
        <v>#NAME?</v>
      </c>
      <c r="C5" s="3" t="str">
        <f t="shared" ca="1" si="0"/>
        <v>=XLOOKUP($A5&amp;"*",Table6[Full Name],Table6[Email],"Not Found",2)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86</v>
      </c>
      <c r="B6" t="e">
        <f ca="1">XLOOKUP($A6&amp;"*",Table6[Full Name],Table6[Email],"Not Found",2)</f>
        <v>#NAME?</v>
      </c>
      <c r="C6" s="3" t="str">
        <f t="shared" ca="1" si="0"/>
        <v>=XLOOKUP($A6&amp;"*",Table6[Full Name],Table6[Email],"Not Found",2)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1" spans="1:15" x14ac:dyDescent="0.25">
      <c r="C11" t="s">
        <v>92</v>
      </c>
    </row>
    <row r="12" spans="1:15" ht="30" x14ac:dyDescent="0.25">
      <c r="C12" s="4" t="s">
        <v>91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2" sqref="D12"/>
    </sheetView>
  </sheetViews>
  <sheetFormatPr defaultRowHeight="15" x14ac:dyDescent="0.25"/>
  <cols>
    <col min="1" max="1" width="9.7109375" bestFit="1" customWidth="1"/>
    <col min="2" max="2" width="14.7109375" customWidth="1"/>
    <col min="3" max="3" width="52.140625" bestFit="1" customWidth="1"/>
    <col min="4" max="4" width="51.85546875" customWidth="1"/>
    <col min="6" max="6" width="14" bestFit="1" customWidth="1"/>
    <col min="7" max="7" width="12.42578125" bestFit="1" customWidth="1"/>
    <col min="8" max="8" width="12" bestFit="1" customWidth="1"/>
    <col min="9" max="9" width="16.140625" bestFit="1" customWidth="1"/>
    <col min="10" max="10" width="6.7109375" bestFit="1" customWidth="1"/>
    <col min="11" max="11" width="10" bestFit="1" customWidth="1"/>
    <col min="12" max="12" width="17.42578125" bestFit="1" customWidth="1"/>
    <col min="13" max="13" width="8.5703125" bestFit="1" customWidth="1"/>
    <col min="14" max="14" width="11.5703125" bestFit="1" customWidth="1"/>
    <col min="15" max="15" width="10.7109375" bestFit="1" customWidth="1"/>
    <col min="16" max="16" width="44.570312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87</v>
      </c>
      <c r="B2" t="s">
        <v>88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89</v>
      </c>
      <c r="B3" t="e">
        <f ca="1">XLOOKUP(A3,Table8[StartDate],Table8[Full Name],,1)</f>
        <v>#NAME?</v>
      </c>
      <c r="C3" s="3" t="str">
        <f ca="1">_xlfn.FORMULATEXT(B3)</f>
        <v>=XLOOKUP(A3,Table8[StartDate],Table8[Full Name],,1)</v>
      </c>
      <c r="D3" t="s">
        <v>94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ht="30" x14ac:dyDescent="0.25">
      <c r="A4" s="1" t="s">
        <v>38</v>
      </c>
      <c r="B4" t="e">
        <f ca="1">XLOOKUP(A4,Table8[StartDate],Table8[Full Name],,,-1)</f>
        <v>#NAME?</v>
      </c>
      <c r="C4" s="3" t="str">
        <f ca="1">_xlfn.FORMULATEXT(B4)</f>
        <v>=XLOOKUP(A4,Table8[StartDate],Table8[Full Name],,,-1)</v>
      </c>
      <c r="D4" s="4" t="s">
        <v>95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6"/>
  <sheetViews>
    <sheetView workbookViewId="0">
      <selection activeCell="B4" sqref="B4"/>
    </sheetView>
  </sheetViews>
  <sheetFormatPr defaultColWidth="10.140625" defaultRowHeight="15" x14ac:dyDescent="0.25"/>
  <cols>
    <col min="1" max="1" width="13.28515625" bestFit="1" customWidth="1"/>
    <col min="3" max="3" width="33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XLOOKUP($B$1,$H$1:$S$1,H2:S2)</f>
        <v>#NAME?</v>
      </c>
      <c r="C2" s="3" t="str">
        <f ca="1">_xlfn.FORMULATEXT(B2)</f>
        <v>=XLOOKUP($B$1,$H$1:$S$1,H2:S2)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t="e">
        <f ca="1">XLOOKUP($B$1,$H$1:$S$1,H3:S3)</f>
        <v>#NAME?</v>
      </c>
      <c r="C3" s="3" t="str">
        <f t="shared" ref="C3:C4" ca="1" si="0">_xlfn.FORMULATEXT(B3)</f>
        <v>=XLOOKUP($B$1,$H$1:$S$1,H3:S3)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t="e">
        <f ca="1">XLOOKUP($B$1,$H$1:$S$1,H4:S4)</f>
        <v>#NAME?</v>
      </c>
      <c r="C4" s="3" t="str">
        <f t="shared" ca="1" si="0"/>
        <v>=XLOOKUP($B$1,$H$1:$S$1,H4:S4)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A6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D12" sqref="D12"/>
    </sheetView>
  </sheetViews>
  <sheetFormatPr defaultColWidth="10.140625" defaultRowHeight="15" x14ac:dyDescent="0.25"/>
  <cols>
    <col min="2" max="2" width="14.42578125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XLOOKUP($B$1,$H$1:$S$1,H2:S2)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t="e">
        <f ca="1">XLOOKUP($B$1,$H$1:$S$1,H3:S3)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t="e">
        <f ca="1">XLOOKUP($B$1,$H$1:$S$1,H4:S4)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97</v>
      </c>
    </row>
    <row r="7" spans="1:19" x14ac:dyDescent="0.25">
      <c r="A7" t="s">
        <v>70</v>
      </c>
      <c r="B7" t="e">
        <f ca="1">SUM(XLOOKUP(I1,H1:S1,H2:S2):XLOOKUP(J1,H1:S1,H2:S2))</f>
        <v>#NAME?</v>
      </c>
      <c r="C7" s="3" t="str">
        <f ca="1">_xlfn.FORMULATEXT(B7)</f>
        <v>=SUM(XLOOKUP(I1,H1:S1,H2:S2):XLOOKUP(J1,H1:S1,H2:S2))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A8" sqref="A8"/>
    </sheetView>
  </sheetViews>
  <sheetFormatPr defaultRowHeight="15" x14ac:dyDescent="0.25"/>
  <cols>
    <col min="1" max="1" width="14.85546875" bestFit="1" customWidth="1"/>
    <col min="2" max="2" width="32.42578125" bestFit="1" customWidth="1"/>
    <col min="3" max="3" width="49" bestFit="1" customWidth="1"/>
    <col min="5" max="5" width="14" bestFit="1" customWidth="1"/>
    <col min="6" max="6" width="12.42578125" bestFit="1" customWidth="1"/>
    <col min="7" max="7" width="12" bestFit="1" customWidth="1"/>
    <col min="8" max="8" width="16.140625" bestFit="1" customWidth="1"/>
    <col min="9" max="9" width="6.7109375" bestFit="1" customWidth="1"/>
    <col min="10" max="10" width="10" bestFit="1" customWidth="1"/>
    <col min="11" max="11" width="10.42578125" bestFit="1" customWidth="1"/>
    <col min="12" max="12" width="17.42578125" bestFit="1" customWidth="1"/>
    <col min="13" max="13" width="8.5703125" bestFit="1" customWidth="1"/>
    <col min="14" max="14" width="11.5703125" bestFit="1" customWidth="1"/>
    <col min="15" max="15" width="10.7109375" bestFit="1" customWidth="1"/>
    <col min="16" max="16" width="44.5703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90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VLOOKUP(A3,Table10[[Full Name]:[Email]],9,FALSE)</f>
        <v>Dwight.Schrute@AOL.com</v>
      </c>
      <c r="C3" t="str">
        <f ca="1">_xlfn.FORMULATEXT(B3)</f>
        <v>=VLOOKUP(A3,Table10[[Full Name]:[Email]],9,FALSE)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>VLOOKUP(A4,Table10[[Full Name]:[Email]],9,FALSE)</f>
        <v>Michael.Scott@DunderMifflin.com</v>
      </c>
      <c r="C4" t="str">
        <f t="shared" ref="C4:C5" ca="1" si="0">_xlfn.FORMULATEXT(B4)</f>
        <v>=VLOOKUP(A4,Table10[[Full Name]:[Email]],9,FALSE)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>VLOOKUP(A5,Table10[[Full Name]:[Email]],9,FALSE)</f>
        <v>Stanley.Hudson@gmail.com</v>
      </c>
      <c r="C5" t="str">
        <f t="shared" ca="1" si="0"/>
        <v>=VLOOKUP(A5,Table10[[Full Name]:[Email]],9,FALSE)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A7" t="s">
        <v>98</v>
      </c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</cp:lastModifiedBy>
  <dcterms:created xsi:type="dcterms:W3CDTF">2021-12-20T02:45:32Z</dcterms:created>
  <dcterms:modified xsi:type="dcterms:W3CDTF">2022-12-12T22:55:46Z</dcterms:modified>
</cp:coreProperties>
</file>