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calcPr calcId="162913"/>
</workbook>
</file>

<file path=xl/calcChain.xml><?xml version="1.0" encoding="utf-8"?>
<calcChain xmlns="http://schemas.openxmlformats.org/spreadsheetml/2006/main">
  <c r="E3" i="2" l="1"/>
  <c r="K949" i="1"/>
  <c r="K955" i="1"/>
  <c r="K961" i="1"/>
  <c r="K967" i="1"/>
  <c r="K973" i="1"/>
  <c r="E8" i="2" l="1"/>
  <c r="E14" i="2" s="1"/>
  <c r="F14" i="2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16" i="2"/>
  <c r="A9" i="2"/>
  <c r="A15" i="2" s="1"/>
  <c r="A10" i="2"/>
  <c r="A11" i="2"/>
  <c r="A17" i="2" s="1"/>
  <c r="A12" i="2"/>
  <c r="A18" i="2" s="1"/>
  <c r="A13" i="2"/>
  <c r="A19" i="2" s="1"/>
  <c r="A8" i="2"/>
  <c r="A14" i="2" s="1"/>
  <c r="E9" i="2"/>
  <c r="E15" i="2" s="1"/>
  <c r="E4" i="2"/>
  <c r="E10" i="2" s="1"/>
  <c r="E16" i="2" s="1"/>
  <c r="E5" i="2"/>
  <c r="E11" i="2" s="1"/>
  <c r="E17" i="2" s="1"/>
  <c r="E6" i="2"/>
  <c r="E12" i="2" s="1"/>
  <c r="E18" i="2" s="1"/>
  <c r="E7" i="2"/>
  <c r="E13" i="2" s="1"/>
  <c r="E19" i="2" s="1"/>
  <c r="F3" i="2"/>
  <c r="F9" i="2" s="1"/>
  <c r="F15" i="2" s="1"/>
  <c r="F4" i="2"/>
  <c r="F10" i="2" s="1"/>
  <c r="F16" i="2" s="1"/>
  <c r="F17" i="2"/>
  <c r="F6" i="2"/>
  <c r="F12" i="2" s="1"/>
  <c r="F18" i="2" s="1"/>
  <c r="F19" i="2"/>
</calcChain>
</file>

<file path=xl/sharedStrings.xml><?xml version="1.0" encoding="utf-8"?>
<sst xmlns="http://schemas.openxmlformats.org/spreadsheetml/2006/main" count="997" uniqueCount="18">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</sst>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14" fontId="0" fillId="0" borderId="0" xfId="0" applyNumberFormat="1" applyFill="1"/>
    <xf numFmtId="2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3"/>
  <sheetViews>
    <sheetView workbookViewId="0">
      <pane ySplit="1" topLeftCell="A940" activePane="bottomLeft" state="frozen"/>
      <selection pane="bottomLeft" activeCell="I965" sqref="I965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1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1" x14ac:dyDescent="0.25">
      <c r="A866" s="6">
        <v>865</v>
      </c>
      <c r="B866" s="7">
        <v>44197</v>
      </c>
      <c r="C866" s="6">
        <v>2021</v>
      </c>
      <c r="D866" s="6">
        <v>1</v>
      </c>
      <c r="E866" s="6" t="s">
        <v>16</v>
      </c>
      <c r="F866" s="6">
        <v>66839</v>
      </c>
      <c r="G866" s="1">
        <v>66124</v>
      </c>
      <c r="H866" s="6">
        <v>3039</v>
      </c>
      <c r="I866" s="6">
        <v>0</v>
      </c>
      <c r="J866" s="6">
        <v>63085</v>
      </c>
      <c r="K866" s="1">
        <v>0</v>
      </c>
    </row>
    <row r="867" spans="1:11" x14ac:dyDescent="0.25">
      <c r="A867" s="6">
        <v>866</v>
      </c>
      <c r="B867" s="7">
        <v>44197</v>
      </c>
      <c r="C867" s="6">
        <v>2021</v>
      </c>
      <c r="D867" s="6">
        <v>1</v>
      </c>
      <c r="E867" s="6" t="s">
        <v>1</v>
      </c>
      <c r="F867" s="6">
        <v>200290</v>
      </c>
      <c r="G867" s="1">
        <v>180566</v>
      </c>
      <c r="H867" s="6">
        <v>7198</v>
      </c>
      <c r="I867" s="6">
        <v>29907</v>
      </c>
      <c r="J867" s="6">
        <v>203275</v>
      </c>
      <c r="K867" s="1">
        <v>0</v>
      </c>
    </row>
    <row r="868" spans="1:11" x14ac:dyDescent="0.25">
      <c r="A868" s="6">
        <v>867</v>
      </c>
      <c r="B868" s="7">
        <v>44197</v>
      </c>
      <c r="C868" s="6">
        <v>2021</v>
      </c>
      <c r="D868" s="6">
        <v>1</v>
      </c>
      <c r="E868" s="6" t="s">
        <v>2</v>
      </c>
      <c r="F868" s="6">
        <v>67123</v>
      </c>
      <c r="G868" s="1">
        <v>62298</v>
      </c>
      <c r="H868" s="6">
        <v>2088</v>
      </c>
      <c r="I868" s="6">
        <v>0</v>
      </c>
      <c r="J868" s="6">
        <v>60210</v>
      </c>
      <c r="K868" s="1">
        <v>0</v>
      </c>
    </row>
    <row r="869" spans="1:11" x14ac:dyDescent="0.25">
      <c r="A869" s="6">
        <v>868</v>
      </c>
      <c r="B869" s="7">
        <v>44197</v>
      </c>
      <c r="C869" s="6">
        <v>2021</v>
      </c>
      <c r="D869" s="6">
        <v>1</v>
      </c>
      <c r="E869" s="6" t="s">
        <v>3</v>
      </c>
      <c r="F869" s="6">
        <v>31821</v>
      </c>
      <c r="G869" s="1">
        <v>33003</v>
      </c>
      <c r="H869" s="6">
        <v>2</v>
      </c>
      <c r="I869" s="6">
        <v>0</v>
      </c>
      <c r="J869" s="6">
        <v>33001</v>
      </c>
      <c r="K869" s="1">
        <v>0</v>
      </c>
    </row>
    <row r="870" spans="1:11" x14ac:dyDescent="0.25">
      <c r="A870" s="6">
        <v>869</v>
      </c>
      <c r="B870" s="7">
        <v>44197</v>
      </c>
      <c r="C870" s="6">
        <v>2021</v>
      </c>
      <c r="D870" s="6">
        <v>1</v>
      </c>
      <c r="E870" s="6" t="s">
        <v>4</v>
      </c>
      <c r="F870" s="6">
        <v>146581</v>
      </c>
      <c r="G870" s="1">
        <v>142985</v>
      </c>
      <c r="H870" s="6">
        <v>161</v>
      </c>
      <c r="I870" s="6">
        <v>24639</v>
      </c>
      <c r="J870" s="6">
        <v>167463</v>
      </c>
      <c r="K870" s="1">
        <v>0</v>
      </c>
    </row>
    <row r="871" spans="1:11" x14ac:dyDescent="0.25">
      <c r="A871" s="6">
        <v>870</v>
      </c>
      <c r="B871" s="7">
        <v>44197</v>
      </c>
      <c r="C871" s="6">
        <v>2021</v>
      </c>
      <c r="D871" s="6">
        <v>1</v>
      </c>
      <c r="E871" s="6" t="s">
        <v>5</v>
      </c>
      <c r="F871" s="6">
        <v>512656</v>
      </c>
      <c r="G871" s="1">
        <v>484976</v>
      </c>
      <c r="H871" s="6">
        <v>12488</v>
      </c>
      <c r="I871" s="6">
        <v>54546</v>
      </c>
      <c r="J871" s="6">
        <v>527034</v>
      </c>
      <c r="K871" s="1">
        <v>560334</v>
      </c>
    </row>
    <row r="872" spans="1:11" x14ac:dyDescent="0.25">
      <c r="A872" s="6">
        <v>871</v>
      </c>
      <c r="B872" s="7">
        <v>44228</v>
      </c>
      <c r="C872" s="6">
        <v>2021</v>
      </c>
      <c r="D872" s="6">
        <v>2</v>
      </c>
      <c r="E872" s="6" t="s">
        <v>16</v>
      </c>
      <c r="F872" s="6">
        <v>62945</v>
      </c>
      <c r="G872" s="1">
        <v>63577</v>
      </c>
      <c r="H872" s="6">
        <v>2954</v>
      </c>
      <c r="I872" s="6">
        <v>0</v>
      </c>
      <c r="J872" s="6">
        <v>60623</v>
      </c>
      <c r="K872" s="1">
        <v>0</v>
      </c>
    </row>
    <row r="873" spans="1:11" x14ac:dyDescent="0.25">
      <c r="A873" s="6">
        <v>872</v>
      </c>
      <c r="B873" s="7">
        <v>44228</v>
      </c>
      <c r="C873" s="6">
        <v>2021</v>
      </c>
      <c r="D873" s="6">
        <v>2</v>
      </c>
      <c r="E873" s="6" t="s">
        <v>1</v>
      </c>
      <c r="F873" s="6">
        <v>161126</v>
      </c>
      <c r="G873" s="1">
        <v>168456</v>
      </c>
      <c r="H873" s="6">
        <v>6140</v>
      </c>
      <c r="I873" s="6">
        <v>23078</v>
      </c>
      <c r="J873" s="6">
        <v>185394</v>
      </c>
      <c r="K873" s="1">
        <v>0</v>
      </c>
    </row>
    <row r="874" spans="1:11" x14ac:dyDescent="0.25">
      <c r="A874" s="6">
        <v>873</v>
      </c>
      <c r="B874" s="7">
        <v>44228</v>
      </c>
      <c r="C874" s="6">
        <v>2021</v>
      </c>
      <c r="D874" s="6">
        <v>2</v>
      </c>
      <c r="E874" s="6" t="s">
        <v>2</v>
      </c>
      <c r="F874" s="6">
        <v>57304</v>
      </c>
      <c r="G874" s="1">
        <v>58849</v>
      </c>
      <c r="H874" s="6">
        <v>1534</v>
      </c>
      <c r="I874" s="6">
        <v>0</v>
      </c>
      <c r="J874" s="6">
        <v>57315</v>
      </c>
      <c r="K874" s="1">
        <v>0</v>
      </c>
    </row>
    <row r="875" spans="1:11" x14ac:dyDescent="0.25">
      <c r="A875" s="6">
        <v>874</v>
      </c>
      <c r="B875" s="7">
        <v>44228</v>
      </c>
      <c r="C875" s="6">
        <v>2021</v>
      </c>
      <c r="D875" s="6">
        <v>2</v>
      </c>
      <c r="E875" s="6" t="s">
        <v>3</v>
      </c>
      <c r="F875" s="6">
        <v>26783</v>
      </c>
      <c r="G875" s="1">
        <v>27333</v>
      </c>
      <c r="H875" s="6">
        <v>0</v>
      </c>
      <c r="I875" s="6">
        <v>0</v>
      </c>
      <c r="J875" s="6">
        <v>27333</v>
      </c>
      <c r="K875" s="1">
        <v>0</v>
      </c>
    </row>
    <row r="876" spans="1:11" x14ac:dyDescent="0.25">
      <c r="A876" s="6">
        <v>875</v>
      </c>
      <c r="B876" s="7">
        <v>44228</v>
      </c>
      <c r="C876" s="6">
        <v>2021</v>
      </c>
      <c r="D876" s="6">
        <v>2</v>
      </c>
      <c r="E876" s="6" t="s">
        <v>4</v>
      </c>
      <c r="F876" s="6">
        <v>133195</v>
      </c>
      <c r="G876" s="1">
        <v>128906</v>
      </c>
      <c r="H876" s="6">
        <v>15</v>
      </c>
      <c r="I876" s="6">
        <v>17516</v>
      </c>
      <c r="J876" s="6">
        <v>146407</v>
      </c>
      <c r="K876" s="1">
        <v>0</v>
      </c>
    </row>
    <row r="877" spans="1:11" x14ac:dyDescent="0.25">
      <c r="A877" s="6">
        <v>876</v>
      </c>
      <c r="B877" s="7">
        <v>44228</v>
      </c>
      <c r="C877" s="6">
        <v>2021</v>
      </c>
      <c r="D877" s="6">
        <v>2</v>
      </c>
      <c r="E877" s="6" t="s">
        <v>5</v>
      </c>
      <c r="F877" s="6">
        <v>441353</v>
      </c>
      <c r="G877" s="1">
        <v>447120</v>
      </c>
      <c r="H877" s="6">
        <v>10643</v>
      </c>
      <c r="I877" s="6">
        <v>40594</v>
      </c>
      <c r="J877" s="6">
        <v>477071</v>
      </c>
      <c r="K877" s="1">
        <v>496662</v>
      </c>
    </row>
    <row r="878" spans="1:11" x14ac:dyDescent="0.25">
      <c r="A878" s="6">
        <v>877</v>
      </c>
      <c r="B878" s="7">
        <v>44256</v>
      </c>
      <c r="C878" s="6">
        <v>2021</v>
      </c>
      <c r="D878" s="6">
        <v>3</v>
      </c>
      <c r="E878" s="6" t="s">
        <v>16</v>
      </c>
      <c r="F878" s="6">
        <v>65341</v>
      </c>
      <c r="G878" s="1">
        <v>70285</v>
      </c>
      <c r="H878" s="6">
        <v>3197</v>
      </c>
      <c r="I878" s="6">
        <v>0</v>
      </c>
      <c r="J878" s="6">
        <v>67088</v>
      </c>
      <c r="K878" s="1">
        <v>0</v>
      </c>
    </row>
    <row r="879" spans="1:11" x14ac:dyDescent="0.25">
      <c r="A879" s="6">
        <v>878</v>
      </c>
      <c r="B879" s="7">
        <v>44256</v>
      </c>
      <c r="C879" s="6">
        <v>2021</v>
      </c>
      <c r="D879" s="6">
        <v>3</v>
      </c>
      <c r="E879" s="6" t="s">
        <v>1</v>
      </c>
      <c r="F879" s="6">
        <v>185121</v>
      </c>
      <c r="G879" s="1">
        <v>212301</v>
      </c>
      <c r="H879" s="6">
        <v>6472</v>
      </c>
      <c r="I879" s="6">
        <v>30209</v>
      </c>
      <c r="J879" s="6">
        <v>236038</v>
      </c>
      <c r="K879" s="1">
        <v>0</v>
      </c>
    </row>
    <row r="880" spans="1:11" x14ac:dyDescent="0.25">
      <c r="A880" s="6">
        <v>879</v>
      </c>
      <c r="B880" s="7">
        <v>44256</v>
      </c>
      <c r="C880" s="6">
        <v>2021</v>
      </c>
      <c r="D880" s="6">
        <v>3</v>
      </c>
      <c r="E880" s="6" t="s">
        <v>2</v>
      </c>
      <c r="F880" s="6">
        <v>66498</v>
      </c>
      <c r="G880" s="1">
        <v>69067</v>
      </c>
      <c r="H880" s="6">
        <v>2223</v>
      </c>
      <c r="I880" s="6">
        <v>0</v>
      </c>
      <c r="J880" s="6">
        <v>66844</v>
      </c>
      <c r="K880" s="1">
        <v>0</v>
      </c>
    </row>
    <row r="881" spans="1:11" x14ac:dyDescent="0.25">
      <c r="A881" s="6">
        <v>880</v>
      </c>
      <c r="B881" s="7">
        <v>44256</v>
      </c>
      <c r="C881" s="6">
        <v>2021</v>
      </c>
      <c r="D881" s="6">
        <v>3</v>
      </c>
      <c r="E881" s="6" t="s">
        <v>3</v>
      </c>
      <c r="F881" s="6">
        <v>32115</v>
      </c>
      <c r="G881" s="1">
        <v>32347</v>
      </c>
      <c r="H881" s="6">
        <v>4</v>
      </c>
      <c r="I881" s="6">
        <v>0</v>
      </c>
      <c r="J881" s="6">
        <v>32343</v>
      </c>
      <c r="K881" s="1">
        <v>0</v>
      </c>
    </row>
    <row r="882" spans="1:11" x14ac:dyDescent="0.25">
      <c r="A882" s="6">
        <v>881</v>
      </c>
      <c r="B882" s="7">
        <v>44256</v>
      </c>
      <c r="C882" s="6">
        <v>2021</v>
      </c>
      <c r="D882" s="6">
        <v>3</v>
      </c>
      <c r="E882" s="6" t="s">
        <v>4</v>
      </c>
      <c r="F882" s="6">
        <v>153728</v>
      </c>
      <c r="G882" s="1">
        <v>160280</v>
      </c>
      <c r="H882" s="6">
        <v>389</v>
      </c>
      <c r="I882" s="6">
        <v>18284</v>
      </c>
      <c r="J882" s="6">
        <v>178175</v>
      </c>
      <c r="K882" s="1">
        <v>0</v>
      </c>
    </row>
    <row r="883" spans="1:11" x14ac:dyDescent="0.25">
      <c r="A883" s="6">
        <v>882</v>
      </c>
      <c r="B883" s="7">
        <v>44256</v>
      </c>
      <c r="C883" s="6">
        <v>2021</v>
      </c>
      <c r="D883" s="6">
        <v>3</v>
      </c>
      <c r="E883" s="6" t="s">
        <v>5</v>
      </c>
      <c r="F883" s="6">
        <v>502802</v>
      </c>
      <c r="G883" s="1">
        <v>544278</v>
      </c>
      <c r="H883" s="6">
        <v>12285</v>
      </c>
      <c r="I883" s="6">
        <v>48493</v>
      </c>
      <c r="J883" s="6">
        <v>580486</v>
      </c>
      <c r="K883" s="1">
        <v>545718</v>
      </c>
    </row>
    <row r="884" spans="1:11" x14ac:dyDescent="0.25">
      <c r="A884" s="6">
        <v>883</v>
      </c>
      <c r="B884" s="7">
        <v>44287</v>
      </c>
      <c r="C884" s="6">
        <v>2021</v>
      </c>
      <c r="D884" s="6">
        <v>4</v>
      </c>
      <c r="E884" s="6" t="s">
        <v>16</v>
      </c>
      <c r="F884" s="6">
        <v>59191</v>
      </c>
      <c r="G884" s="1">
        <v>65112</v>
      </c>
      <c r="H884" s="6">
        <v>3298</v>
      </c>
      <c r="I884" s="6">
        <v>0</v>
      </c>
      <c r="J884" s="6">
        <v>61814</v>
      </c>
      <c r="K884" s="1">
        <v>0</v>
      </c>
    </row>
    <row r="885" spans="1:11" x14ac:dyDescent="0.25">
      <c r="A885" s="6">
        <v>884</v>
      </c>
      <c r="B885" s="7">
        <v>44287</v>
      </c>
      <c r="C885" s="6">
        <v>2021</v>
      </c>
      <c r="D885" s="6">
        <v>4</v>
      </c>
      <c r="E885" s="6" t="s">
        <v>1</v>
      </c>
      <c r="F885" s="6">
        <v>184327</v>
      </c>
      <c r="G885" s="1">
        <v>189681</v>
      </c>
      <c r="H885" s="6">
        <v>7147</v>
      </c>
      <c r="I885" s="6">
        <v>40614</v>
      </c>
      <c r="J885" s="6">
        <v>223148</v>
      </c>
      <c r="K885" s="1">
        <v>0</v>
      </c>
    </row>
    <row r="886" spans="1:11" x14ac:dyDescent="0.25">
      <c r="A886" s="6">
        <v>885</v>
      </c>
      <c r="B886" s="7">
        <v>44287</v>
      </c>
      <c r="C886" s="6">
        <v>2021</v>
      </c>
      <c r="D886" s="6">
        <v>4</v>
      </c>
      <c r="E886" s="6" t="s">
        <v>2</v>
      </c>
      <c r="F886" s="6">
        <v>60839</v>
      </c>
      <c r="G886" s="1">
        <v>61688</v>
      </c>
      <c r="H886" s="6">
        <v>1637</v>
      </c>
      <c r="I886" s="6">
        <v>0</v>
      </c>
      <c r="J886" s="6">
        <v>60051</v>
      </c>
      <c r="K886" s="1">
        <v>0</v>
      </c>
    </row>
    <row r="887" spans="1:11" x14ac:dyDescent="0.25">
      <c r="A887" s="6">
        <v>886</v>
      </c>
      <c r="B887" s="7">
        <v>44287</v>
      </c>
      <c r="C887" s="6">
        <v>2021</v>
      </c>
      <c r="D887" s="6">
        <v>4</v>
      </c>
      <c r="E887" s="6" t="s">
        <v>3</v>
      </c>
      <c r="F887" s="6">
        <v>31233</v>
      </c>
      <c r="G887" s="1">
        <v>30580</v>
      </c>
      <c r="H887" s="6">
        <v>2</v>
      </c>
      <c r="I887" s="6">
        <v>0</v>
      </c>
      <c r="J887" s="6">
        <v>30578</v>
      </c>
      <c r="K887" s="1">
        <v>0</v>
      </c>
    </row>
    <row r="888" spans="1:11" x14ac:dyDescent="0.25">
      <c r="A888" s="6">
        <v>887</v>
      </c>
      <c r="B888" s="7">
        <v>44287</v>
      </c>
      <c r="C888" s="6">
        <v>2021</v>
      </c>
      <c r="D888" s="6">
        <v>4</v>
      </c>
      <c r="E888" s="6" t="s">
        <v>4</v>
      </c>
      <c r="F888" s="6">
        <v>138279</v>
      </c>
      <c r="G888" s="1">
        <v>140466</v>
      </c>
      <c r="H888" s="6">
        <v>103</v>
      </c>
      <c r="I888" s="6">
        <v>26926</v>
      </c>
      <c r="J888" s="6">
        <v>167289</v>
      </c>
      <c r="K888" s="1">
        <v>0</v>
      </c>
    </row>
    <row r="889" spans="1:11" x14ac:dyDescent="0.25">
      <c r="A889" s="6">
        <v>888</v>
      </c>
      <c r="B889" s="7">
        <v>44287</v>
      </c>
      <c r="C889" s="6">
        <v>2021</v>
      </c>
      <c r="D889" s="6">
        <v>4</v>
      </c>
      <c r="E889" s="6" t="s">
        <v>5</v>
      </c>
      <c r="F889" s="6">
        <v>473869</v>
      </c>
      <c r="G889" s="1">
        <v>487528</v>
      </c>
      <c r="H889" s="6">
        <v>12187</v>
      </c>
      <c r="I889" s="6">
        <v>67540</v>
      </c>
      <c r="J889" s="6">
        <v>542881</v>
      </c>
      <c r="K889" s="1">
        <v>496514</v>
      </c>
    </row>
    <row r="890" spans="1:11" x14ac:dyDescent="0.25">
      <c r="A890" s="6">
        <v>889</v>
      </c>
      <c r="B890" s="7">
        <v>44317</v>
      </c>
      <c r="C890" s="6">
        <v>2021</v>
      </c>
      <c r="D890" s="6">
        <v>5</v>
      </c>
      <c r="E890" s="6" t="s">
        <v>16</v>
      </c>
      <c r="F890" s="6">
        <v>60496</v>
      </c>
      <c r="G890" s="1">
        <v>66198</v>
      </c>
      <c r="H890" s="6">
        <v>3387</v>
      </c>
      <c r="I890" s="6">
        <v>0</v>
      </c>
      <c r="J890" s="6">
        <v>62811</v>
      </c>
      <c r="K890" s="1">
        <v>0</v>
      </c>
    </row>
    <row r="891" spans="1:11" x14ac:dyDescent="0.25">
      <c r="A891" s="6">
        <v>890</v>
      </c>
      <c r="B891" s="7">
        <v>44317</v>
      </c>
      <c r="C891" s="6">
        <v>2021</v>
      </c>
      <c r="D891" s="6">
        <v>5</v>
      </c>
      <c r="E891" s="6" t="s">
        <v>1</v>
      </c>
      <c r="F891" s="6">
        <v>192322</v>
      </c>
      <c r="G891" s="1">
        <v>186066</v>
      </c>
      <c r="H891" s="6">
        <v>7225</v>
      </c>
      <c r="I891" s="6">
        <v>29282</v>
      </c>
      <c r="J891" s="6">
        <v>208123</v>
      </c>
      <c r="K891" s="1">
        <v>0</v>
      </c>
    </row>
    <row r="892" spans="1:11" x14ac:dyDescent="0.25">
      <c r="A892" s="6">
        <v>891</v>
      </c>
      <c r="B892" s="7">
        <v>44317</v>
      </c>
      <c r="C892" s="6">
        <v>2021</v>
      </c>
      <c r="D892" s="6">
        <v>5</v>
      </c>
      <c r="E892" s="6" t="s">
        <v>2</v>
      </c>
      <c r="F892" s="6">
        <v>63561</v>
      </c>
      <c r="G892" s="1">
        <v>60573</v>
      </c>
      <c r="H892" s="6">
        <v>1645</v>
      </c>
      <c r="I892" s="6">
        <v>0</v>
      </c>
      <c r="J892" s="6">
        <v>58928</v>
      </c>
      <c r="K892" s="1">
        <v>0</v>
      </c>
    </row>
    <row r="893" spans="1:11" x14ac:dyDescent="0.25">
      <c r="A893" s="6">
        <v>892</v>
      </c>
      <c r="B893" s="7">
        <v>44317</v>
      </c>
      <c r="C893" s="6">
        <v>2021</v>
      </c>
      <c r="D893" s="6">
        <v>5</v>
      </c>
      <c r="E893" s="6" t="s">
        <v>3</v>
      </c>
      <c r="F893" s="6">
        <v>29395</v>
      </c>
      <c r="G893" s="1">
        <v>29549</v>
      </c>
      <c r="H893" s="6">
        <v>0</v>
      </c>
      <c r="I893" s="6">
        <v>0</v>
      </c>
      <c r="J893" s="6">
        <v>29549</v>
      </c>
      <c r="K893" s="1">
        <v>0</v>
      </c>
    </row>
    <row r="894" spans="1:11" x14ac:dyDescent="0.25">
      <c r="A894" s="6">
        <v>893</v>
      </c>
      <c r="B894" s="7">
        <v>44317</v>
      </c>
      <c r="C894" s="6">
        <v>2021</v>
      </c>
      <c r="D894" s="6">
        <v>5</v>
      </c>
      <c r="E894" s="6" t="s">
        <v>4</v>
      </c>
      <c r="F894" s="6">
        <v>134610</v>
      </c>
      <c r="G894" s="1">
        <v>135703</v>
      </c>
      <c r="H894" s="6">
        <v>487</v>
      </c>
      <c r="I894" s="6">
        <v>22801</v>
      </c>
      <c r="J894" s="6">
        <v>158017</v>
      </c>
      <c r="K894" s="1">
        <v>0</v>
      </c>
    </row>
    <row r="895" spans="1:11" x14ac:dyDescent="0.25">
      <c r="A895" s="6">
        <v>894</v>
      </c>
      <c r="B895" s="7">
        <v>44317</v>
      </c>
      <c r="C895" s="6">
        <v>2021</v>
      </c>
      <c r="D895" s="6">
        <v>5</v>
      </c>
      <c r="E895" s="6" t="s">
        <v>5</v>
      </c>
      <c r="F895" s="6">
        <v>480382</v>
      </c>
      <c r="G895" s="1">
        <v>478085</v>
      </c>
      <c r="H895" s="6">
        <v>12743</v>
      </c>
      <c r="I895" s="6">
        <v>52083</v>
      </c>
      <c r="J895" s="6">
        <v>517425</v>
      </c>
      <c r="K895" s="1">
        <v>531904</v>
      </c>
    </row>
    <row r="896" spans="1:11" x14ac:dyDescent="0.25">
      <c r="A896" s="6">
        <v>895</v>
      </c>
      <c r="B896" s="7">
        <v>44348</v>
      </c>
      <c r="C896" s="6">
        <v>2021</v>
      </c>
      <c r="D896" s="6">
        <v>6</v>
      </c>
      <c r="E896" s="6" t="s">
        <v>16</v>
      </c>
      <c r="F896" s="6">
        <v>56700</v>
      </c>
      <c r="G896" s="1">
        <v>68723</v>
      </c>
      <c r="H896" s="6">
        <v>3486</v>
      </c>
      <c r="I896" s="6">
        <v>0</v>
      </c>
      <c r="J896" s="6">
        <v>65237</v>
      </c>
      <c r="K896" s="1">
        <v>0</v>
      </c>
    </row>
    <row r="897" spans="1:11" x14ac:dyDescent="0.25">
      <c r="A897" s="6">
        <v>896</v>
      </c>
      <c r="B897" s="7">
        <v>44348</v>
      </c>
      <c r="C897" s="6">
        <v>2021</v>
      </c>
      <c r="D897" s="6">
        <v>6</v>
      </c>
      <c r="E897" s="6" t="s">
        <v>1</v>
      </c>
      <c r="F897" s="6">
        <v>188121</v>
      </c>
      <c r="G897" s="1">
        <v>194956</v>
      </c>
      <c r="H897" s="6">
        <v>7628</v>
      </c>
      <c r="I897" s="6">
        <v>31415</v>
      </c>
      <c r="J897" s="6">
        <v>218743</v>
      </c>
      <c r="K897" s="1">
        <v>0</v>
      </c>
    </row>
    <row r="898" spans="1:11" x14ac:dyDescent="0.25">
      <c r="A898" s="6">
        <v>897</v>
      </c>
      <c r="B898" s="7">
        <v>44348</v>
      </c>
      <c r="C898" s="6">
        <v>2021</v>
      </c>
      <c r="D898" s="6">
        <v>6</v>
      </c>
      <c r="E898" s="6" t="s">
        <v>2</v>
      </c>
      <c r="F898" s="6">
        <v>60506</v>
      </c>
      <c r="G898" s="1">
        <v>64486</v>
      </c>
      <c r="H898" s="6">
        <v>2093</v>
      </c>
      <c r="I898" s="6">
        <v>0</v>
      </c>
      <c r="J898" s="6">
        <v>62393</v>
      </c>
      <c r="K898" s="1">
        <v>0</v>
      </c>
    </row>
    <row r="899" spans="1:11" x14ac:dyDescent="0.25">
      <c r="A899" s="6">
        <v>898</v>
      </c>
      <c r="B899" s="7">
        <v>44348</v>
      </c>
      <c r="C899" s="6">
        <v>2021</v>
      </c>
      <c r="D899" s="6">
        <v>6</v>
      </c>
      <c r="E899" s="6" t="s">
        <v>3</v>
      </c>
      <c r="F899" s="6">
        <v>33452</v>
      </c>
      <c r="G899" s="1">
        <v>32518</v>
      </c>
      <c r="H899" s="6">
        <v>2</v>
      </c>
      <c r="I899" s="6">
        <v>0</v>
      </c>
      <c r="J899" s="6">
        <v>32516</v>
      </c>
      <c r="K899" s="1">
        <v>0</v>
      </c>
    </row>
    <row r="900" spans="1:11" x14ac:dyDescent="0.25">
      <c r="A900" s="6">
        <v>899</v>
      </c>
      <c r="B900" s="7">
        <v>44348</v>
      </c>
      <c r="C900" s="6">
        <v>2021</v>
      </c>
      <c r="D900" s="6">
        <v>6</v>
      </c>
      <c r="E900" s="6" t="s">
        <v>4</v>
      </c>
      <c r="F900" s="6">
        <v>149242</v>
      </c>
      <c r="G900" s="1">
        <v>151872</v>
      </c>
      <c r="H900" s="6">
        <v>467</v>
      </c>
      <c r="I900" s="6">
        <v>26274</v>
      </c>
      <c r="J900" s="6">
        <v>177679</v>
      </c>
      <c r="K900" s="1">
        <v>0</v>
      </c>
    </row>
    <row r="901" spans="1:11" x14ac:dyDescent="0.25">
      <c r="A901" s="6">
        <v>900</v>
      </c>
      <c r="B901" s="7">
        <v>44348</v>
      </c>
      <c r="C901" s="6">
        <v>2021</v>
      </c>
      <c r="D901" s="6">
        <v>6</v>
      </c>
      <c r="E901" s="6" t="s">
        <v>5</v>
      </c>
      <c r="F901" s="6">
        <v>488021</v>
      </c>
      <c r="G901" s="1">
        <v>512556</v>
      </c>
      <c r="H901" s="6">
        <v>13675</v>
      </c>
      <c r="I901" s="6">
        <v>57688</v>
      </c>
      <c r="J901" s="6">
        <v>556569</v>
      </c>
      <c r="K901" s="1">
        <v>513622</v>
      </c>
    </row>
    <row r="902" spans="1:11" x14ac:dyDescent="0.25">
      <c r="A902" s="6">
        <v>901</v>
      </c>
      <c r="B902" s="7">
        <v>44378</v>
      </c>
      <c r="C902" s="6">
        <v>2021</v>
      </c>
      <c r="D902" s="6">
        <v>7</v>
      </c>
      <c r="E902" s="6" t="s">
        <v>16</v>
      </c>
      <c r="F902" s="6">
        <v>60198</v>
      </c>
      <c r="G902" s="1">
        <v>63796</v>
      </c>
      <c r="H902" s="6">
        <v>2674</v>
      </c>
      <c r="I902" s="6">
        <v>0</v>
      </c>
      <c r="J902" s="6">
        <v>61122</v>
      </c>
      <c r="K902" s="1">
        <v>0</v>
      </c>
    </row>
    <row r="903" spans="1:11" x14ac:dyDescent="0.25">
      <c r="A903" s="6">
        <v>902</v>
      </c>
      <c r="B903" s="7">
        <v>44378</v>
      </c>
      <c r="C903" s="6">
        <v>2021</v>
      </c>
      <c r="D903" s="6">
        <v>7</v>
      </c>
      <c r="E903" s="6" t="s">
        <v>1</v>
      </c>
      <c r="F903" s="6">
        <v>188821</v>
      </c>
      <c r="G903" s="1">
        <v>186838</v>
      </c>
      <c r="H903" s="6">
        <v>5582</v>
      </c>
      <c r="I903" s="6">
        <v>32789</v>
      </c>
      <c r="J903" s="6">
        <v>214045</v>
      </c>
      <c r="K903" s="1">
        <v>0</v>
      </c>
    </row>
    <row r="904" spans="1:11" x14ac:dyDescent="0.25">
      <c r="A904" s="6">
        <v>903</v>
      </c>
      <c r="B904" s="7">
        <v>44378</v>
      </c>
      <c r="C904" s="6">
        <v>2021</v>
      </c>
      <c r="D904" s="6">
        <v>7</v>
      </c>
      <c r="E904" s="6" t="s">
        <v>2</v>
      </c>
      <c r="F904" s="6">
        <v>60194</v>
      </c>
      <c r="G904" s="1">
        <v>61067</v>
      </c>
      <c r="H904" s="6">
        <v>2151</v>
      </c>
      <c r="I904" s="6">
        <v>0</v>
      </c>
      <c r="J904" s="6">
        <v>58916</v>
      </c>
      <c r="K904" s="1">
        <v>0</v>
      </c>
    </row>
    <row r="905" spans="1:11" x14ac:dyDescent="0.25">
      <c r="A905" s="6">
        <v>904</v>
      </c>
      <c r="B905" s="7">
        <v>44378</v>
      </c>
      <c r="C905" s="6">
        <v>2021</v>
      </c>
      <c r="D905" s="6">
        <v>7</v>
      </c>
      <c r="E905" s="6" t="s">
        <v>3</v>
      </c>
      <c r="F905" s="6">
        <v>33126</v>
      </c>
      <c r="G905" s="1">
        <v>33081</v>
      </c>
      <c r="H905" s="6">
        <v>1</v>
      </c>
      <c r="I905" s="6">
        <v>0</v>
      </c>
      <c r="J905" s="6">
        <v>33080</v>
      </c>
      <c r="K905" s="1">
        <v>0</v>
      </c>
    </row>
    <row r="906" spans="1:11" x14ac:dyDescent="0.25">
      <c r="A906" s="6">
        <v>905</v>
      </c>
      <c r="B906" s="7">
        <v>44378</v>
      </c>
      <c r="C906" s="6">
        <v>2021</v>
      </c>
      <c r="D906" s="6">
        <v>7</v>
      </c>
      <c r="E906" s="6" t="s">
        <v>4</v>
      </c>
      <c r="F906" s="6">
        <v>154208</v>
      </c>
      <c r="G906" s="1">
        <v>156571</v>
      </c>
      <c r="H906" s="6">
        <v>282</v>
      </c>
      <c r="I906" s="6">
        <v>23126</v>
      </c>
      <c r="J906" s="6">
        <v>179415</v>
      </c>
      <c r="K906" s="1">
        <v>0</v>
      </c>
    </row>
    <row r="907" spans="1:11" x14ac:dyDescent="0.25">
      <c r="A907" s="6">
        <v>906</v>
      </c>
      <c r="B907" s="7">
        <v>44378</v>
      </c>
      <c r="C907" s="6">
        <v>2021</v>
      </c>
      <c r="D907" s="6">
        <v>7</v>
      </c>
      <c r="E907" s="6" t="s">
        <v>5</v>
      </c>
      <c r="F907" s="6">
        <v>496546</v>
      </c>
      <c r="G907" s="1">
        <v>501354</v>
      </c>
      <c r="H907" s="6">
        <v>10690</v>
      </c>
      <c r="I907" s="6">
        <v>55916</v>
      </c>
      <c r="J907" s="6">
        <v>546580</v>
      </c>
      <c r="K907" s="1">
        <v>530929</v>
      </c>
    </row>
    <row r="908" spans="1:11" x14ac:dyDescent="0.25">
      <c r="A908" s="6">
        <v>907</v>
      </c>
      <c r="B908" s="7">
        <v>44409</v>
      </c>
      <c r="C908" s="6">
        <v>2021</v>
      </c>
      <c r="D908" s="6">
        <v>8</v>
      </c>
      <c r="E908" s="6" t="s">
        <v>16</v>
      </c>
      <c r="F908" s="6">
        <v>68574</v>
      </c>
      <c r="G908" s="1">
        <v>66966</v>
      </c>
      <c r="H908" s="6">
        <v>2210</v>
      </c>
      <c r="I908" s="6">
        <v>0</v>
      </c>
      <c r="J908" s="6">
        <v>64756</v>
      </c>
      <c r="K908" s="1">
        <v>0</v>
      </c>
    </row>
    <row r="909" spans="1:11" x14ac:dyDescent="0.25">
      <c r="A909" s="6">
        <v>908</v>
      </c>
      <c r="B909" s="7">
        <v>44409</v>
      </c>
      <c r="C909" s="6">
        <v>2021</v>
      </c>
      <c r="D909" s="6">
        <v>8</v>
      </c>
      <c r="E909" s="6" t="s">
        <v>1</v>
      </c>
      <c r="F909" s="6">
        <v>198579</v>
      </c>
      <c r="G909" s="1">
        <v>198231</v>
      </c>
      <c r="H909" s="6">
        <v>6969</v>
      </c>
      <c r="I909" s="6">
        <v>31609</v>
      </c>
      <c r="J909" s="6">
        <v>222871</v>
      </c>
      <c r="K909" s="1">
        <v>0</v>
      </c>
    </row>
    <row r="910" spans="1:11" x14ac:dyDescent="0.25">
      <c r="A910" s="6">
        <v>909</v>
      </c>
      <c r="B910" s="7">
        <v>44409</v>
      </c>
      <c r="C910" s="6">
        <v>2021</v>
      </c>
      <c r="D910" s="6">
        <v>8</v>
      </c>
      <c r="E910" s="6" t="s">
        <v>2</v>
      </c>
      <c r="F910" s="6">
        <v>62691</v>
      </c>
      <c r="G910" s="1">
        <v>66878</v>
      </c>
      <c r="H910" s="6">
        <v>2003</v>
      </c>
      <c r="I910" s="6">
        <v>0</v>
      </c>
      <c r="J910" s="6">
        <v>64875</v>
      </c>
      <c r="K910" s="1">
        <v>0</v>
      </c>
    </row>
    <row r="911" spans="1:11" x14ac:dyDescent="0.25">
      <c r="A911" s="6">
        <v>910</v>
      </c>
      <c r="B911" s="7">
        <v>44409</v>
      </c>
      <c r="C911" s="6">
        <v>2021</v>
      </c>
      <c r="D911" s="6">
        <v>8</v>
      </c>
      <c r="E911" s="6" t="s">
        <v>3</v>
      </c>
      <c r="F911" s="6">
        <v>32637</v>
      </c>
      <c r="G911" s="1">
        <v>33144</v>
      </c>
      <c r="H911" s="6">
        <v>6</v>
      </c>
      <c r="I911" s="6">
        <v>0</v>
      </c>
      <c r="J911" s="6">
        <v>33138</v>
      </c>
      <c r="K911" s="1">
        <v>0</v>
      </c>
    </row>
    <row r="912" spans="1:11" x14ac:dyDescent="0.25">
      <c r="A912" s="6">
        <v>911</v>
      </c>
      <c r="B912" s="7">
        <v>44409</v>
      </c>
      <c r="C912" s="6">
        <v>2021</v>
      </c>
      <c r="D912" s="6">
        <v>8</v>
      </c>
      <c r="E912" s="6" t="s">
        <v>4</v>
      </c>
      <c r="F912" s="6">
        <v>153331</v>
      </c>
      <c r="G912" s="1">
        <v>166173</v>
      </c>
      <c r="H912" s="6">
        <v>170</v>
      </c>
      <c r="I912" s="6">
        <v>24909</v>
      </c>
      <c r="J912" s="6">
        <v>190912</v>
      </c>
      <c r="K912" s="1">
        <v>0</v>
      </c>
    </row>
    <row r="913" spans="1:11" x14ac:dyDescent="0.25">
      <c r="A913" s="6">
        <v>912</v>
      </c>
      <c r="B913" s="7">
        <v>44409</v>
      </c>
      <c r="C913" s="6">
        <v>2021</v>
      </c>
      <c r="D913" s="6">
        <v>8</v>
      </c>
      <c r="E913" s="6" t="s">
        <v>5</v>
      </c>
      <c r="F913" s="6">
        <v>515810</v>
      </c>
      <c r="G913" s="1">
        <v>531391</v>
      </c>
      <c r="H913" s="6">
        <v>11356</v>
      </c>
      <c r="I913" s="6">
        <v>56518</v>
      </c>
      <c r="J913" s="6">
        <v>576553</v>
      </c>
      <c r="K913" s="1">
        <v>535762</v>
      </c>
    </row>
    <row r="914" spans="1:11" x14ac:dyDescent="0.25">
      <c r="A914" s="6">
        <v>913</v>
      </c>
      <c r="B914" s="7">
        <v>44440</v>
      </c>
      <c r="C914" s="6">
        <v>2021</v>
      </c>
      <c r="D914" s="6">
        <v>9</v>
      </c>
      <c r="E914" s="6" t="s">
        <v>16</v>
      </c>
      <c r="F914" s="6">
        <v>59338</v>
      </c>
      <c r="G914" s="1">
        <v>65609</v>
      </c>
      <c r="H914" s="6">
        <v>1627</v>
      </c>
      <c r="I914" s="6">
        <v>0</v>
      </c>
      <c r="J914" s="6">
        <v>63982</v>
      </c>
      <c r="K914" s="1">
        <v>0</v>
      </c>
    </row>
    <row r="915" spans="1:11" x14ac:dyDescent="0.25">
      <c r="A915" s="6">
        <v>914</v>
      </c>
      <c r="B915" s="7">
        <v>44440</v>
      </c>
      <c r="C915" s="6">
        <v>2021</v>
      </c>
      <c r="D915" s="6">
        <v>9</v>
      </c>
      <c r="E915" s="6" t="s">
        <v>1</v>
      </c>
      <c r="F915" s="6">
        <v>179441</v>
      </c>
      <c r="G915" s="1">
        <v>171927</v>
      </c>
      <c r="H915" s="6">
        <v>6792</v>
      </c>
      <c r="I915" s="6">
        <v>34992</v>
      </c>
      <c r="J915" s="6">
        <v>200127</v>
      </c>
      <c r="K915" s="1">
        <v>0</v>
      </c>
    </row>
    <row r="916" spans="1:11" x14ac:dyDescent="0.25">
      <c r="A916" s="6">
        <v>915</v>
      </c>
      <c r="B916" s="7">
        <v>44440</v>
      </c>
      <c r="C916" s="6">
        <v>2021</v>
      </c>
      <c r="D916" s="6">
        <v>9</v>
      </c>
      <c r="E916" s="6" t="s">
        <v>2</v>
      </c>
      <c r="F916" s="6">
        <v>56254</v>
      </c>
      <c r="G916" s="1">
        <v>55213</v>
      </c>
      <c r="H916" s="6">
        <v>1644</v>
      </c>
      <c r="I916" s="6">
        <v>0</v>
      </c>
      <c r="J916" s="6">
        <v>53569</v>
      </c>
      <c r="K916" s="1">
        <v>0</v>
      </c>
    </row>
    <row r="917" spans="1:11" x14ac:dyDescent="0.25">
      <c r="A917" s="6">
        <v>916</v>
      </c>
      <c r="B917" s="7">
        <v>44440</v>
      </c>
      <c r="C917" s="6">
        <v>2021</v>
      </c>
      <c r="D917" s="6">
        <v>9</v>
      </c>
      <c r="E917" s="6" t="s">
        <v>3</v>
      </c>
      <c r="F917" s="6">
        <v>30116</v>
      </c>
      <c r="G917" s="1">
        <v>27576</v>
      </c>
      <c r="H917" s="6">
        <v>0</v>
      </c>
      <c r="I917" s="6">
        <v>0</v>
      </c>
      <c r="J917" s="6">
        <v>27576</v>
      </c>
      <c r="K917" s="1">
        <v>0</v>
      </c>
    </row>
    <row r="918" spans="1:11" x14ac:dyDescent="0.25">
      <c r="A918" s="6">
        <v>917</v>
      </c>
      <c r="B918" s="7">
        <v>44440</v>
      </c>
      <c r="C918" s="6">
        <v>2021</v>
      </c>
      <c r="D918" s="6">
        <v>9</v>
      </c>
      <c r="E918" s="6" t="s">
        <v>4</v>
      </c>
      <c r="F918" s="6">
        <v>156133</v>
      </c>
      <c r="G918" s="1">
        <v>154009</v>
      </c>
      <c r="H918" s="6">
        <v>100</v>
      </c>
      <c r="I918" s="6">
        <v>24514</v>
      </c>
      <c r="J918" s="6">
        <v>178423</v>
      </c>
      <c r="K918" s="1">
        <v>0</v>
      </c>
    </row>
    <row r="919" spans="1:11" x14ac:dyDescent="0.25">
      <c r="A919" s="6">
        <v>918</v>
      </c>
      <c r="B919" s="7">
        <v>44440</v>
      </c>
      <c r="C919" s="6">
        <v>2021</v>
      </c>
      <c r="D919" s="6">
        <v>9</v>
      </c>
      <c r="E919" s="6" t="s">
        <v>5</v>
      </c>
      <c r="F919" s="6">
        <v>481282</v>
      </c>
      <c r="G919" s="1">
        <v>474331</v>
      </c>
      <c r="H919" s="6">
        <v>10162</v>
      </c>
      <c r="I919" s="6">
        <v>59506</v>
      </c>
      <c r="J919" s="6">
        <v>523675</v>
      </c>
      <c r="K919" s="1">
        <v>505733</v>
      </c>
    </row>
    <row r="920" spans="1:11" x14ac:dyDescent="0.25">
      <c r="A920" s="6">
        <v>919</v>
      </c>
      <c r="B920" s="7">
        <v>44470</v>
      </c>
      <c r="C920" s="6">
        <v>2021</v>
      </c>
      <c r="D920" s="6">
        <v>10</v>
      </c>
      <c r="E920" s="6" t="s">
        <v>16</v>
      </c>
      <c r="F920" s="6">
        <v>62620</v>
      </c>
      <c r="G920" s="1">
        <v>63577</v>
      </c>
      <c r="H920" s="6">
        <v>1852</v>
      </c>
      <c r="I920" s="6">
        <v>0</v>
      </c>
      <c r="J920" s="6">
        <v>61725</v>
      </c>
      <c r="K920" s="1">
        <v>0</v>
      </c>
    </row>
    <row r="921" spans="1:11" x14ac:dyDescent="0.25">
      <c r="A921" s="6">
        <v>920</v>
      </c>
      <c r="B921" s="7">
        <v>44470</v>
      </c>
      <c r="C921" s="6">
        <v>2021</v>
      </c>
      <c r="D921" s="6">
        <v>10</v>
      </c>
      <c r="E921" s="6" t="s">
        <v>1</v>
      </c>
      <c r="F921" s="6">
        <v>181041</v>
      </c>
      <c r="G921" s="1">
        <v>188100</v>
      </c>
      <c r="H921" s="6">
        <v>5575</v>
      </c>
      <c r="I921" s="6">
        <v>30962</v>
      </c>
      <c r="J921" s="6">
        <v>213487</v>
      </c>
      <c r="K921" s="1">
        <v>0</v>
      </c>
    </row>
    <row r="922" spans="1:11" x14ac:dyDescent="0.25">
      <c r="A922" s="6">
        <v>921</v>
      </c>
      <c r="B922" s="7">
        <v>44470</v>
      </c>
      <c r="C922" s="6">
        <v>2021</v>
      </c>
      <c r="D922" s="6">
        <v>10</v>
      </c>
      <c r="E922" s="6" t="s">
        <v>2</v>
      </c>
      <c r="F922" s="6">
        <v>61081</v>
      </c>
      <c r="G922" s="1">
        <v>62753</v>
      </c>
      <c r="H922" s="6">
        <v>1738</v>
      </c>
      <c r="I922" s="6">
        <v>0</v>
      </c>
      <c r="J922" s="6">
        <v>61015</v>
      </c>
      <c r="K922" s="1">
        <v>0</v>
      </c>
    </row>
    <row r="923" spans="1:11" x14ac:dyDescent="0.25">
      <c r="A923" s="6">
        <v>922</v>
      </c>
      <c r="B923" s="7">
        <v>44470</v>
      </c>
      <c r="C923" s="6">
        <v>2021</v>
      </c>
      <c r="D923" s="6">
        <v>10</v>
      </c>
      <c r="E923" s="6" t="s">
        <v>3</v>
      </c>
      <c r="F923" s="6">
        <v>29445</v>
      </c>
      <c r="G923" s="1">
        <v>33669</v>
      </c>
      <c r="H923" s="6">
        <v>20</v>
      </c>
      <c r="I923" s="6">
        <v>0</v>
      </c>
      <c r="J923" s="6">
        <v>33649</v>
      </c>
      <c r="K923" s="1">
        <v>0</v>
      </c>
    </row>
    <row r="924" spans="1:11" x14ac:dyDescent="0.25">
      <c r="A924" s="6">
        <v>923</v>
      </c>
      <c r="B924" s="7">
        <v>44470</v>
      </c>
      <c r="C924" s="6">
        <v>2021</v>
      </c>
      <c r="D924" s="6">
        <v>10</v>
      </c>
      <c r="E924" s="6" t="s">
        <v>4</v>
      </c>
      <c r="F924" s="6">
        <v>141758</v>
      </c>
      <c r="G924" s="1">
        <v>147064</v>
      </c>
      <c r="H924" s="6">
        <v>26</v>
      </c>
      <c r="I924" s="6">
        <v>25553</v>
      </c>
      <c r="J924" s="6">
        <v>172591</v>
      </c>
      <c r="K924" s="1">
        <v>0</v>
      </c>
    </row>
    <row r="925" spans="1:11" x14ac:dyDescent="0.25">
      <c r="A925" s="6">
        <v>924</v>
      </c>
      <c r="B925" s="7">
        <v>44470</v>
      </c>
      <c r="C925" s="6">
        <v>2021</v>
      </c>
      <c r="D925" s="6">
        <v>10</v>
      </c>
      <c r="E925" s="6" t="s">
        <v>5</v>
      </c>
      <c r="F925" s="6">
        <v>475945</v>
      </c>
      <c r="G925" s="1">
        <v>495165</v>
      </c>
      <c r="H925" s="6">
        <v>9212</v>
      </c>
      <c r="I925" s="6">
        <v>56514</v>
      </c>
      <c r="J925" s="6">
        <v>542467</v>
      </c>
      <c r="K925" s="1">
        <v>494863</v>
      </c>
    </row>
    <row r="926" spans="1:11" x14ac:dyDescent="0.25">
      <c r="A926" s="6">
        <v>925</v>
      </c>
      <c r="B926" s="7">
        <v>44501</v>
      </c>
      <c r="C926" s="6">
        <v>2021</v>
      </c>
      <c r="D926" s="6">
        <v>11</v>
      </c>
      <c r="E926" s="6" t="s">
        <v>16</v>
      </c>
      <c r="F926" s="6">
        <v>61784</v>
      </c>
      <c r="G926" s="1">
        <v>61605</v>
      </c>
      <c r="H926" s="6">
        <v>1653</v>
      </c>
      <c r="I926" s="6">
        <v>0</v>
      </c>
      <c r="J926" s="6">
        <v>59952</v>
      </c>
      <c r="K926" s="1">
        <v>0</v>
      </c>
    </row>
    <row r="927" spans="1:11" x14ac:dyDescent="0.25">
      <c r="A927" s="6">
        <v>926</v>
      </c>
      <c r="B927" s="7">
        <v>44501</v>
      </c>
      <c r="C927" s="6">
        <v>2021</v>
      </c>
      <c r="D927" s="6">
        <v>11</v>
      </c>
      <c r="E927" s="6" t="s">
        <v>1</v>
      </c>
      <c r="F927" s="6">
        <v>167442</v>
      </c>
      <c r="G927" s="1">
        <v>174493</v>
      </c>
      <c r="H927" s="6">
        <v>5872</v>
      </c>
      <c r="I927" s="6">
        <v>46319</v>
      </c>
      <c r="J927" s="6">
        <v>214940</v>
      </c>
      <c r="K927" s="1">
        <v>0</v>
      </c>
    </row>
    <row r="928" spans="1:11" x14ac:dyDescent="0.25">
      <c r="A928" s="6">
        <v>927</v>
      </c>
      <c r="B928" s="7">
        <v>44501</v>
      </c>
      <c r="C928" s="6">
        <v>2021</v>
      </c>
      <c r="D928" s="6">
        <v>11</v>
      </c>
      <c r="E928" s="6" t="s">
        <v>2</v>
      </c>
      <c r="F928" s="6">
        <v>57653</v>
      </c>
      <c r="G928" s="1">
        <v>58899</v>
      </c>
      <c r="H928" s="6">
        <v>1171</v>
      </c>
      <c r="I928" s="6">
        <v>0</v>
      </c>
      <c r="J928" s="6">
        <v>57728</v>
      </c>
      <c r="K928" s="1">
        <v>0</v>
      </c>
    </row>
    <row r="929" spans="1:11" x14ac:dyDescent="0.25">
      <c r="A929" s="6">
        <v>928</v>
      </c>
      <c r="B929" s="7">
        <v>44501</v>
      </c>
      <c r="C929" s="6">
        <v>2021</v>
      </c>
      <c r="D929" s="6">
        <v>11</v>
      </c>
      <c r="E929" s="6" t="s">
        <v>3</v>
      </c>
      <c r="F929" s="6">
        <v>29844</v>
      </c>
      <c r="G929" s="1">
        <v>30500</v>
      </c>
      <c r="H929" s="6">
        <v>2</v>
      </c>
      <c r="I929" s="6">
        <v>0</v>
      </c>
      <c r="J929" s="6">
        <v>30498</v>
      </c>
      <c r="K929" s="1">
        <v>0</v>
      </c>
    </row>
    <row r="930" spans="1:11" x14ac:dyDescent="0.25">
      <c r="A930" s="6">
        <v>929</v>
      </c>
      <c r="B930" s="7">
        <v>44501</v>
      </c>
      <c r="C930" s="6">
        <v>2021</v>
      </c>
      <c r="D930" s="6">
        <v>11</v>
      </c>
      <c r="E930" s="6" t="s">
        <v>4</v>
      </c>
      <c r="F930" s="6">
        <v>138309</v>
      </c>
      <c r="G930" s="1">
        <v>142095</v>
      </c>
      <c r="H930" s="6">
        <v>22</v>
      </c>
      <c r="I930" s="6">
        <v>31185</v>
      </c>
      <c r="J930" s="6">
        <v>173258</v>
      </c>
      <c r="K930" s="1">
        <v>0</v>
      </c>
    </row>
    <row r="931" spans="1:11" x14ac:dyDescent="0.25">
      <c r="A931" s="6">
        <v>930</v>
      </c>
      <c r="B931" s="7">
        <v>44501</v>
      </c>
      <c r="C931" s="6">
        <v>2021</v>
      </c>
      <c r="D931" s="6">
        <v>11</v>
      </c>
      <c r="E931" s="6" t="s">
        <v>5</v>
      </c>
      <c r="F931" s="6">
        <v>455034</v>
      </c>
      <c r="G931" s="1">
        <v>467593</v>
      </c>
      <c r="H931" s="6">
        <v>8721</v>
      </c>
      <c r="I931" s="6">
        <v>77505</v>
      </c>
      <c r="J931" s="6">
        <v>536377</v>
      </c>
      <c r="K931" s="1">
        <v>493770</v>
      </c>
    </row>
    <row r="932" spans="1:11" x14ac:dyDescent="0.25">
      <c r="A932" s="6">
        <v>931</v>
      </c>
      <c r="B932" s="7">
        <v>44531</v>
      </c>
      <c r="C932" s="6">
        <v>2021</v>
      </c>
      <c r="D932" s="6">
        <v>12</v>
      </c>
      <c r="E932" s="6" t="s">
        <v>16</v>
      </c>
      <c r="F932" s="6">
        <v>65598</v>
      </c>
      <c r="G932" s="1">
        <v>64539</v>
      </c>
      <c r="H932" s="6">
        <v>2218</v>
      </c>
      <c r="I932" s="6">
        <v>0</v>
      </c>
      <c r="J932" s="6">
        <v>62321</v>
      </c>
      <c r="K932" s="1">
        <v>0</v>
      </c>
    </row>
    <row r="933" spans="1:11" x14ac:dyDescent="0.25">
      <c r="A933" s="6">
        <v>932</v>
      </c>
      <c r="B933" s="7">
        <v>44531</v>
      </c>
      <c r="C933" s="6">
        <v>2021</v>
      </c>
      <c r="D933" s="6">
        <v>12</v>
      </c>
      <c r="E933" s="6" t="s">
        <v>1</v>
      </c>
      <c r="F933" s="6">
        <v>183145</v>
      </c>
      <c r="G933" s="1">
        <v>165977</v>
      </c>
      <c r="H933" s="6">
        <v>3611</v>
      </c>
      <c r="I933" s="6">
        <v>32708</v>
      </c>
      <c r="J933" s="6">
        <v>195074</v>
      </c>
      <c r="K933" s="1">
        <v>0</v>
      </c>
    </row>
    <row r="934" spans="1:11" x14ac:dyDescent="0.25">
      <c r="A934" s="6">
        <v>933</v>
      </c>
      <c r="B934" s="7">
        <v>44531</v>
      </c>
      <c r="C934" s="6">
        <v>2021</v>
      </c>
      <c r="D934" s="6">
        <v>12</v>
      </c>
      <c r="E934" s="6" t="s">
        <v>2</v>
      </c>
      <c r="F934" s="6">
        <v>55533</v>
      </c>
      <c r="G934" s="1">
        <v>56089</v>
      </c>
      <c r="H934" s="6">
        <v>1285</v>
      </c>
      <c r="I934" s="6">
        <v>0</v>
      </c>
      <c r="J934" s="6">
        <v>54804</v>
      </c>
      <c r="K934" s="1">
        <v>0</v>
      </c>
    </row>
    <row r="935" spans="1:11" x14ac:dyDescent="0.25">
      <c r="A935" s="6">
        <v>934</v>
      </c>
      <c r="B935" s="7">
        <v>44531</v>
      </c>
      <c r="C935" s="6">
        <v>2021</v>
      </c>
      <c r="D935" s="6">
        <v>12</v>
      </c>
      <c r="E935" s="6" t="s">
        <v>3</v>
      </c>
      <c r="F935" s="6">
        <v>36477</v>
      </c>
      <c r="G935" s="1">
        <v>36235</v>
      </c>
      <c r="H935" s="6">
        <v>0</v>
      </c>
      <c r="I935" s="6">
        <v>0</v>
      </c>
      <c r="J935" s="6">
        <v>36235</v>
      </c>
      <c r="K935" s="1">
        <v>0</v>
      </c>
    </row>
    <row r="936" spans="1:11" x14ac:dyDescent="0.25">
      <c r="A936" s="6">
        <v>935</v>
      </c>
      <c r="B936" s="7">
        <v>44531</v>
      </c>
      <c r="C936" s="6">
        <v>2021</v>
      </c>
      <c r="D936" s="6">
        <v>12</v>
      </c>
      <c r="E936" s="6" t="s">
        <v>4</v>
      </c>
      <c r="F936" s="6">
        <v>159053</v>
      </c>
      <c r="G936" s="1">
        <v>148530</v>
      </c>
      <c r="H936" s="6">
        <v>12</v>
      </c>
      <c r="I936" s="6">
        <v>25838</v>
      </c>
      <c r="J936" s="6">
        <v>174356</v>
      </c>
      <c r="K936" s="1">
        <v>0</v>
      </c>
    </row>
    <row r="937" spans="1:11" x14ac:dyDescent="0.25">
      <c r="A937" s="6">
        <v>936</v>
      </c>
      <c r="B937" s="7">
        <v>44531</v>
      </c>
      <c r="C937" s="6">
        <v>2021</v>
      </c>
      <c r="D937" s="6">
        <v>12</v>
      </c>
      <c r="E937" s="6" t="s">
        <v>5</v>
      </c>
      <c r="F937" s="6">
        <v>499807</v>
      </c>
      <c r="G937" s="1">
        <v>471369</v>
      </c>
      <c r="H937" s="6">
        <v>7126</v>
      </c>
      <c r="I937" s="6">
        <v>58546</v>
      </c>
      <c r="J937" s="6">
        <v>522789</v>
      </c>
      <c r="K937" s="1">
        <v>513792.21</v>
      </c>
    </row>
    <row r="938" spans="1:11" x14ac:dyDescent="0.25">
      <c r="A938" s="4">
        <v>937</v>
      </c>
      <c r="B938" s="5">
        <v>44562</v>
      </c>
      <c r="C938" s="4">
        <v>2022</v>
      </c>
      <c r="D938" s="4">
        <v>1</v>
      </c>
      <c r="E938" s="4" t="s">
        <v>16</v>
      </c>
      <c r="F938" s="6">
        <v>63000</v>
      </c>
      <c r="G938" s="1">
        <v>61831</v>
      </c>
      <c r="H938" s="6">
        <v>1733</v>
      </c>
      <c r="I938" s="6">
        <v>0</v>
      </c>
      <c r="J938" s="6">
        <v>60098</v>
      </c>
      <c r="K938" s="1">
        <v>0</v>
      </c>
    </row>
    <row r="939" spans="1:11" x14ac:dyDescent="0.25">
      <c r="A939" s="4">
        <v>938</v>
      </c>
      <c r="B939" s="5">
        <v>44562</v>
      </c>
      <c r="C939" s="4">
        <v>2022</v>
      </c>
      <c r="D939" s="4">
        <v>1</v>
      </c>
      <c r="E939" s="4" t="s">
        <v>1</v>
      </c>
      <c r="F939" s="6">
        <v>175994</v>
      </c>
      <c r="G939" s="1">
        <v>182258</v>
      </c>
      <c r="H939" s="6">
        <v>2864</v>
      </c>
      <c r="I939" s="6">
        <v>27165</v>
      </c>
      <c r="J939" s="6">
        <v>206559</v>
      </c>
      <c r="K939" s="1">
        <v>0</v>
      </c>
    </row>
    <row r="940" spans="1:11" x14ac:dyDescent="0.25">
      <c r="A940" s="4">
        <v>939</v>
      </c>
      <c r="B940" s="5">
        <v>44562</v>
      </c>
      <c r="C940" s="4">
        <v>2022</v>
      </c>
      <c r="D940" s="4">
        <v>1</v>
      </c>
      <c r="E940" s="4" t="s">
        <v>2</v>
      </c>
      <c r="F940" s="6">
        <v>63103</v>
      </c>
      <c r="G940" s="1">
        <v>61545</v>
      </c>
      <c r="H940" s="6">
        <v>1272</v>
      </c>
      <c r="I940" s="6">
        <v>0</v>
      </c>
      <c r="J940" s="6">
        <v>60273</v>
      </c>
      <c r="K940" s="1">
        <v>0</v>
      </c>
    </row>
    <row r="941" spans="1:11" x14ac:dyDescent="0.25">
      <c r="A941" s="4">
        <v>940</v>
      </c>
      <c r="B941" s="5">
        <v>44562</v>
      </c>
      <c r="C941" s="4">
        <v>2022</v>
      </c>
      <c r="D941" s="4">
        <v>1</v>
      </c>
      <c r="E941" s="4" t="s">
        <v>3</v>
      </c>
      <c r="F941" s="6">
        <v>31213</v>
      </c>
      <c r="G941" s="1">
        <v>32040</v>
      </c>
      <c r="H941" s="6">
        <v>0</v>
      </c>
      <c r="I941" s="6">
        <v>0</v>
      </c>
      <c r="J941" s="6">
        <v>32040</v>
      </c>
      <c r="K941" s="1">
        <v>0</v>
      </c>
    </row>
    <row r="942" spans="1:11" x14ac:dyDescent="0.25">
      <c r="A942" s="4">
        <v>941</v>
      </c>
      <c r="B942" s="5">
        <v>44562</v>
      </c>
      <c r="C942" s="4">
        <v>2022</v>
      </c>
      <c r="D942" s="4">
        <v>1</v>
      </c>
      <c r="E942" s="4" t="s">
        <v>4</v>
      </c>
      <c r="F942" s="6">
        <v>148293</v>
      </c>
      <c r="G942" s="1">
        <v>145773</v>
      </c>
      <c r="H942" s="6">
        <v>12</v>
      </c>
      <c r="I942" s="6">
        <v>18224</v>
      </c>
      <c r="J942" s="6">
        <v>163985</v>
      </c>
      <c r="K942" s="1">
        <v>0</v>
      </c>
    </row>
    <row r="943" spans="1:11" x14ac:dyDescent="0.25">
      <c r="A943" s="4">
        <v>942</v>
      </c>
      <c r="B943" s="5">
        <v>44562</v>
      </c>
      <c r="C943" s="4">
        <v>2022</v>
      </c>
      <c r="D943" s="4">
        <v>1</v>
      </c>
      <c r="E943" s="4" t="s">
        <v>5</v>
      </c>
      <c r="F943" s="6">
        <v>481602</v>
      </c>
      <c r="G943" s="1">
        <v>483443</v>
      </c>
      <c r="H943" s="6">
        <v>5881</v>
      </c>
      <c r="I943" s="6">
        <v>45390</v>
      </c>
      <c r="J943" s="6">
        <v>522952</v>
      </c>
      <c r="K943" s="1">
        <v>478609.56</v>
      </c>
    </row>
    <row r="944" spans="1:11" x14ac:dyDescent="0.25">
      <c r="A944" s="4">
        <v>943</v>
      </c>
      <c r="B944" s="5">
        <v>44593</v>
      </c>
      <c r="C944" s="4">
        <v>2022</v>
      </c>
      <c r="D944" s="4">
        <v>2</v>
      </c>
      <c r="E944" s="4" t="s">
        <v>16</v>
      </c>
      <c r="F944" s="6">
        <v>58496</v>
      </c>
      <c r="G944" s="1">
        <v>59498</v>
      </c>
      <c r="H944" s="6">
        <v>1967</v>
      </c>
      <c r="I944" s="6">
        <v>0</v>
      </c>
      <c r="J944" s="6">
        <v>57531</v>
      </c>
      <c r="K944" s="1">
        <v>0</v>
      </c>
    </row>
    <row r="945" spans="1:11" x14ac:dyDescent="0.25">
      <c r="A945" s="4">
        <v>944</v>
      </c>
      <c r="B945" s="5">
        <v>44593</v>
      </c>
      <c r="C945" s="4">
        <v>2022</v>
      </c>
      <c r="D945" s="4">
        <v>2</v>
      </c>
      <c r="E945" s="4" t="s">
        <v>1</v>
      </c>
      <c r="F945" s="6">
        <v>176224</v>
      </c>
      <c r="G945" s="1">
        <v>184383</v>
      </c>
      <c r="H945" s="6">
        <v>4882</v>
      </c>
      <c r="I945" s="6">
        <v>28310</v>
      </c>
      <c r="J945" s="6">
        <v>207811</v>
      </c>
      <c r="K945" s="1">
        <v>0</v>
      </c>
    </row>
    <row r="946" spans="1:11" x14ac:dyDescent="0.25">
      <c r="A946" s="4">
        <v>945</v>
      </c>
      <c r="B946" s="5">
        <v>44593</v>
      </c>
      <c r="C946" s="4">
        <v>2022</v>
      </c>
      <c r="D946" s="4">
        <v>2</v>
      </c>
      <c r="E946" s="4" t="s">
        <v>2</v>
      </c>
      <c r="F946" s="6">
        <v>55901</v>
      </c>
      <c r="G946" s="1">
        <v>58318</v>
      </c>
      <c r="H946" s="6">
        <v>1390</v>
      </c>
      <c r="I946" s="6">
        <v>0</v>
      </c>
      <c r="J946" s="6">
        <v>56928</v>
      </c>
      <c r="K946" s="1">
        <v>0</v>
      </c>
    </row>
    <row r="947" spans="1:11" x14ac:dyDescent="0.25">
      <c r="A947" s="4">
        <v>946</v>
      </c>
      <c r="B947" s="5">
        <v>44593</v>
      </c>
      <c r="C947" s="4">
        <v>2022</v>
      </c>
      <c r="D947" s="4">
        <v>2</v>
      </c>
      <c r="E947" s="4" t="s">
        <v>3</v>
      </c>
      <c r="F947" s="6">
        <v>30262</v>
      </c>
      <c r="G947" s="1">
        <v>29880</v>
      </c>
      <c r="H947" s="6">
        <v>42</v>
      </c>
      <c r="I947" s="6">
        <v>0</v>
      </c>
      <c r="J947" s="6">
        <v>29838</v>
      </c>
      <c r="K947" s="1">
        <v>0</v>
      </c>
    </row>
    <row r="948" spans="1:11" x14ac:dyDescent="0.25">
      <c r="A948" s="4">
        <v>947</v>
      </c>
      <c r="B948" s="5">
        <v>44593</v>
      </c>
      <c r="C948" s="4">
        <v>2022</v>
      </c>
      <c r="D948" s="4">
        <v>2</v>
      </c>
      <c r="E948" s="4" t="s">
        <v>4</v>
      </c>
      <c r="F948" s="6">
        <v>138770</v>
      </c>
      <c r="G948" s="1">
        <v>133108</v>
      </c>
      <c r="H948" s="6">
        <v>15</v>
      </c>
      <c r="I948" s="6">
        <v>27474</v>
      </c>
      <c r="J948" s="6">
        <v>160567</v>
      </c>
      <c r="K948" s="1">
        <v>0</v>
      </c>
    </row>
    <row r="949" spans="1:11" x14ac:dyDescent="0.25">
      <c r="A949" s="4">
        <v>948</v>
      </c>
      <c r="B949" s="5">
        <v>44593</v>
      </c>
      <c r="C949" s="4">
        <v>2022</v>
      </c>
      <c r="D949" s="4">
        <v>2</v>
      </c>
      <c r="E949" s="4" t="s">
        <v>5</v>
      </c>
      <c r="F949" s="6">
        <v>459652</v>
      </c>
      <c r="G949" s="1">
        <v>465187</v>
      </c>
      <c r="H949" s="6">
        <v>8296</v>
      </c>
      <c r="I949" s="6">
        <v>55783</v>
      </c>
      <c r="J949" s="6">
        <v>512674</v>
      </c>
      <c r="K949" s="1">
        <f>G949/0.99</f>
        <v>469885.8585858586</v>
      </c>
    </row>
    <row r="950" spans="1:11" x14ac:dyDescent="0.25">
      <c r="A950" s="4">
        <v>949</v>
      </c>
      <c r="B950" s="5">
        <v>44621</v>
      </c>
      <c r="C950" s="4">
        <v>2022</v>
      </c>
      <c r="D950" s="4">
        <v>3</v>
      </c>
      <c r="E950" s="4" t="s">
        <v>16</v>
      </c>
      <c r="F950" s="6">
        <v>68726</v>
      </c>
      <c r="G950" s="1">
        <v>67383</v>
      </c>
      <c r="H950" s="6">
        <v>2615</v>
      </c>
      <c r="I950" s="6">
        <v>0</v>
      </c>
      <c r="J950" s="6">
        <v>64768</v>
      </c>
      <c r="K950" s="1">
        <v>0</v>
      </c>
    </row>
    <row r="951" spans="1:11" x14ac:dyDescent="0.25">
      <c r="A951" s="4">
        <v>950</v>
      </c>
      <c r="B951" s="5">
        <v>44621</v>
      </c>
      <c r="C951" s="4">
        <v>2022</v>
      </c>
      <c r="D951" s="4">
        <v>3</v>
      </c>
      <c r="E951" s="4" t="s">
        <v>1</v>
      </c>
      <c r="F951" s="6">
        <v>194036</v>
      </c>
      <c r="G951" s="1">
        <v>214091</v>
      </c>
      <c r="H951" s="6">
        <v>7341</v>
      </c>
      <c r="I951" s="6">
        <v>36567</v>
      </c>
      <c r="J951" s="6">
        <v>243317</v>
      </c>
      <c r="K951" s="1">
        <v>0</v>
      </c>
    </row>
    <row r="952" spans="1:11" x14ac:dyDescent="0.25">
      <c r="A952" s="4">
        <v>951</v>
      </c>
      <c r="B952" s="5">
        <v>44621</v>
      </c>
      <c r="C952" s="4">
        <v>2022</v>
      </c>
      <c r="D952" s="4">
        <v>3</v>
      </c>
      <c r="E952" s="4" t="s">
        <v>2</v>
      </c>
      <c r="F952" s="6">
        <v>64487</v>
      </c>
      <c r="G952" s="1">
        <v>67922</v>
      </c>
      <c r="H952" s="6">
        <v>1576</v>
      </c>
      <c r="I952" s="6">
        <v>0</v>
      </c>
      <c r="J952" s="6">
        <v>66346</v>
      </c>
      <c r="K952" s="1">
        <v>0</v>
      </c>
    </row>
    <row r="953" spans="1:11" x14ac:dyDescent="0.25">
      <c r="A953" s="4">
        <v>952</v>
      </c>
      <c r="B953" s="5">
        <v>44621</v>
      </c>
      <c r="C953" s="4">
        <v>2022</v>
      </c>
      <c r="D953" s="4">
        <v>3</v>
      </c>
      <c r="E953" s="4" t="s">
        <v>3</v>
      </c>
      <c r="F953" s="6">
        <v>34172</v>
      </c>
      <c r="G953" s="1">
        <v>35025</v>
      </c>
      <c r="H953" s="6">
        <v>0</v>
      </c>
      <c r="I953" s="6">
        <v>0</v>
      </c>
      <c r="J953" s="6">
        <v>35025</v>
      </c>
      <c r="K953" s="1">
        <v>0</v>
      </c>
    </row>
    <row r="954" spans="1:11" x14ac:dyDescent="0.25">
      <c r="A954" s="4">
        <v>953</v>
      </c>
      <c r="B954" s="5">
        <v>44621</v>
      </c>
      <c r="C954" s="4">
        <v>2022</v>
      </c>
      <c r="D954" s="4">
        <v>3</v>
      </c>
      <c r="E954" s="4" t="s">
        <v>4</v>
      </c>
      <c r="F954" s="6">
        <v>145277</v>
      </c>
      <c r="G954" s="1">
        <v>151404</v>
      </c>
      <c r="H954" s="6">
        <v>12</v>
      </c>
      <c r="I954" s="6">
        <v>24604</v>
      </c>
      <c r="J954" s="6">
        <v>175996</v>
      </c>
      <c r="K954" s="1">
        <v>0</v>
      </c>
    </row>
    <row r="955" spans="1:11" x14ac:dyDescent="0.25">
      <c r="A955" s="4">
        <v>954</v>
      </c>
      <c r="B955" s="5">
        <v>44621</v>
      </c>
      <c r="C955" s="4">
        <v>2022</v>
      </c>
      <c r="D955" s="4">
        <v>3</v>
      </c>
      <c r="E955" s="4" t="s">
        <v>5</v>
      </c>
      <c r="F955" s="6">
        <v>506699</v>
      </c>
      <c r="G955" s="1">
        <v>535827</v>
      </c>
      <c r="H955" s="6">
        <v>11544</v>
      </c>
      <c r="I955" s="6">
        <v>61170</v>
      </c>
      <c r="J955" s="6">
        <v>585453</v>
      </c>
      <c r="K955" s="1">
        <f>G955/1.05</f>
        <v>510311.42857142852</v>
      </c>
    </row>
    <row r="956" spans="1:11" x14ac:dyDescent="0.25">
      <c r="A956" s="4">
        <v>955</v>
      </c>
      <c r="B956" s="2">
        <v>44652</v>
      </c>
      <c r="C956" s="1">
        <v>2022</v>
      </c>
      <c r="D956" s="1">
        <v>4</v>
      </c>
      <c r="E956" s="1" t="s">
        <v>16</v>
      </c>
      <c r="F956" s="6">
        <v>62607</v>
      </c>
      <c r="G956" s="1">
        <v>64555</v>
      </c>
      <c r="H956" s="6">
        <v>1149</v>
      </c>
      <c r="I956" s="6">
        <v>0</v>
      </c>
      <c r="J956" s="6">
        <v>63406</v>
      </c>
    </row>
    <row r="957" spans="1:11" x14ac:dyDescent="0.25">
      <c r="A957" s="4">
        <v>956</v>
      </c>
      <c r="B957" s="2">
        <v>44652</v>
      </c>
      <c r="C957" s="1">
        <v>2022</v>
      </c>
      <c r="D957" s="1">
        <v>4</v>
      </c>
      <c r="E957" s="1" t="s">
        <v>1</v>
      </c>
      <c r="F957" s="6">
        <v>196152</v>
      </c>
      <c r="G957" s="1">
        <v>187585</v>
      </c>
      <c r="H957" s="6">
        <v>6374</v>
      </c>
      <c r="I957" s="6">
        <v>29006</v>
      </c>
      <c r="J957" s="6">
        <v>210217</v>
      </c>
    </row>
    <row r="958" spans="1:11" x14ac:dyDescent="0.25">
      <c r="A958" s="4">
        <v>957</v>
      </c>
      <c r="B958" s="2">
        <v>44652</v>
      </c>
      <c r="C958" s="1">
        <v>2022</v>
      </c>
      <c r="D958" s="1">
        <v>4</v>
      </c>
      <c r="E958" s="1" t="s">
        <v>2</v>
      </c>
      <c r="F958" s="6">
        <v>60561</v>
      </c>
      <c r="G958" s="1">
        <v>60132</v>
      </c>
      <c r="H958" s="6">
        <v>1564</v>
      </c>
      <c r="I958" s="6">
        <v>0</v>
      </c>
      <c r="J958" s="6">
        <v>58568</v>
      </c>
    </row>
    <row r="959" spans="1:11" x14ac:dyDescent="0.25">
      <c r="A959" s="4">
        <v>958</v>
      </c>
      <c r="B959" s="2">
        <v>44652</v>
      </c>
      <c r="C959" s="1">
        <v>2022</v>
      </c>
      <c r="D959" s="1">
        <v>4</v>
      </c>
      <c r="E959" s="1" t="s">
        <v>3</v>
      </c>
      <c r="F959" s="6">
        <v>26280</v>
      </c>
      <c r="G959" s="1">
        <v>25940</v>
      </c>
      <c r="H959" s="6">
        <v>0</v>
      </c>
      <c r="I959" s="6">
        <v>0</v>
      </c>
      <c r="J959" s="6">
        <v>25940</v>
      </c>
    </row>
    <row r="960" spans="1:11" x14ac:dyDescent="0.25">
      <c r="A960" s="4">
        <v>959</v>
      </c>
      <c r="B960" s="2">
        <v>44652</v>
      </c>
      <c r="C960" s="1">
        <v>2022</v>
      </c>
      <c r="D960" s="1">
        <v>4</v>
      </c>
      <c r="E960" s="1" t="s">
        <v>4</v>
      </c>
      <c r="F960" s="6">
        <v>149083</v>
      </c>
      <c r="G960" s="1">
        <v>149531</v>
      </c>
      <c r="H960" s="6">
        <v>12</v>
      </c>
      <c r="I960" s="6">
        <v>25087</v>
      </c>
      <c r="J960" s="6">
        <v>174606</v>
      </c>
    </row>
    <row r="961" spans="1:11" x14ac:dyDescent="0.25">
      <c r="A961" s="4">
        <v>960</v>
      </c>
      <c r="B961" s="2">
        <v>44652</v>
      </c>
      <c r="C961" s="1">
        <v>2022</v>
      </c>
      <c r="D961" s="1">
        <v>4</v>
      </c>
      <c r="E961" s="1" t="s">
        <v>5</v>
      </c>
      <c r="F961" s="6">
        <v>494684</v>
      </c>
      <c r="G961" s="1">
        <v>487743</v>
      </c>
      <c r="H961" s="6">
        <v>9098</v>
      </c>
      <c r="I961" s="6">
        <v>54094</v>
      </c>
      <c r="J961" s="6">
        <v>532739</v>
      </c>
      <c r="K961" s="1">
        <f>G961/0.96</f>
        <v>508065.625</v>
      </c>
    </row>
    <row r="962" spans="1:11" x14ac:dyDescent="0.25">
      <c r="A962" s="4">
        <v>961</v>
      </c>
      <c r="B962" s="2">
        <v>44682</v>
      </c>
      <c r="C962" s="1">
        <v>2022</v>
      </c>
      <c r="D962" s="1">
        <v>5</v>
      </c>
      <c r="E962" s="1" t="s">
        <v>16</v>
      </c>
      <c r="F962" s="6">
        <v>69961</v>
      </c>
      <c r="G962" s="1">
        <v>71564</v>
      </c>
      <c r="H962" s="6">
        <v>1205</v>
      </c>
      <c r="I962" s="6">
        <v>0</v>
      </c>
      <c r="J962" s="6">
        <v>70359</v>
      </c>
    </row>
    <row r="963" spans="1:11" x14ac:dyDescent="0.25">
      <c r="A963" s="4">
        <v>962</v>
      </c>
      <c r="B963" s="2">
        <v>44682</v>
      </c>
      <c r="C963" s="1">
        <v>2022</v>
      </c>
      <c r="D963" s="1">
        <v>5</v>
      </c>
      <c r="E963" s="1" t="s">
        <v>1</v>
      </c>
      <c r="F963" s="6">
        <v>198511</v>
      </c>
      <c r="G963" s="1">
        <v>196293</v>
      </c>
      <c r="H963" s="6">
        <v>5774</v>
      </c>
      <c r="I963" s="6">
        <v>28791</v>
      </c>
      <c r="J963" s="6">
        <v>219310</v>
      </c>
    </row>
    <row r="964" spans="1:11" x14ac:dyDescent="0.25">
      <c r="A964" s="4">
        <v>963</v>
      </c>
      <c r="B964" s="2">
        <v>44682</v>
      </c>
      <c r="C964" s="1">
        <v>2022</v>
      </c>
      <c r="D964" s="1">
        <v>5</v>
      </c>
      <c r="E964" s="1" t="s">
        <v>2</v>
      </c>
      <c r="F964" s="6">
        <v>60617</v>
      </c>
      <c r="G964" s="1">
        <v>60450</v>
      </c>
      <c r="H964" s="6">
        <v>1540</v>
      </c>
      <c r="I964" s="6">
        <v>0</v>
      </c>
      <c r="J964" s="6">
        <v>58910</v>
      </c>
    </row>
    <row r="965" spans="1:11" x14ac:dyDescent="0.25">
      <c r="A965" s="4">
        <v>964</v>
      </c>
      <c r="B965" s="2">
        <v>44682</v>
      </c>
      <c r="C965" s="1">
        <v>2022</v>
      </c>
      <c r="D965" s="1">
        <v>5</v>
      </c>
      <c r="E965" s="1" t="s">
        <v>3</v>
      </c>
      <c r="F965" s="6">
        <v>25074</v>
      </c>
      <c r="G965" s="1">
        <v>25518</v>
      </c>
      <c r="H965" s="6">
        <v>0</v>
      </c>
      <c r="I965" s="6">
        <v>0</v>
      </c>
      <c r="J965" s="6">
        <v>25518</v>
      </c>
    </row>
    <row r="966" spans="1:11" x14ac:dyDescent="0.25">
      <c r="A966" s="4">
        <v>965</v>
      </c>
      <c r="B966" s="2">
        <v>44682</v>
      </c>
      <c r="C966" s="1">
        <v>2022</v>
      </c>
      <c r="D966" s="1">
        <v>5</v>
      </c>
      <c r="E966" s="1" t="s">
        <v>4</v>
      </c>
      <c r="F966" s="6">
        <v>144128</v>
      </c>
      <c r="G966" s="1">
        <v>147710</v>
      </c>
      <c r="H966" s="6">
        <v>12</v>
      </c>
      <c r="I966" s="6">
        <v>30505</v>
      </c>
      <c r="J966" s="6">
        <v>178203</v>
      </c>
    </row>
    <row r="967" spans="1:11" x14ac:dyDescent="0.25">
      <c r="A967" s="4">
        <v>966</v>
      </c>
      <c r="B967" s="2">
        <v>44682</v>
      </c>
      <c r="C967" s="1">
        <v>2022</v>
      </c>
      <c r="D967" s="1">
        <v>5</v>
      </c>
      <c r="E967" s="1" t="s">
        <v>5</v>
      </c>
      <c r="F967" s="6">
        <v>498290</v>
      </c>
      <c r="G967" s="1">
        <v>501533</v>
      </c>
      <c r="H967" s="6">
        <v>8531</v>
      </c>
      <c r="I967" s="6">
        <v>59297</v>
      </c>
      <c r="J967" s="6">
        <v>552299</v>
      </c>
      <c r="K967" s="1">
        <f>G967/0.97</f>
        <v>517044.32989690721</v>
      </c>
    </row>
    <row r="968" spans="1:11" x14ac:dyDescent="0.25">
      <c r="A968" s="4">
        <v>967</v>
      </c>
      <c r="B968" s="2">
        <v>44713</v>
      </c>
      <c r="C968" s="1">
        <v>2022</v>
      </c>
      <c r="D968" s="1">
        <v>6</v>
      </c>
      <c r="E968" s="1" t="s">
        <v>16</v>
      </c>
      <c r="F968" s="6">
        <v>67078</v>
      </c>
      <c r="G968" s="1">
        <v>67715</v>
      </c>
      <c r="H968" s="6">
        <v>1241</v>
      </c>
      <c r="I968" s="6">
        <v>0</v>
      </c>
      <c r="J968" s="6">
        <v>66474</v>
      </c>
    </row>
    <row r="969" spans="1:11" x14ac:dyDescent="0.25">
      <c r="A969" s="4">
        <v>968</v>
      </c>
      <c r="B969" s="2">
        <v>44713</v>
      </c>
      <c r="C969" s="1">
        <v>2022</v>
      </c>
      <c r="D969" s="1">
        <v>6</v>
      </c>
      <c r="E969" s="1" t="s">
        <v>1</v>
      </c>
      <c r="F969" s="6">
        <v>200082</v>
      </c>
      <c r="G969" s="1">
        <v>197379</v>
      </c>
      <c r="H969" s="6">
        <v>4282</v>
      </c>
      <c r="I969" s="6">
        <v>31456</v>
      </c>
      <c r="J969" s="6">
        <v>224553</v>
      </c>
    </row>
    <row r="970" spans="1:11" x14ac:dyDescent="0.25">
      <c r="A970" s="4">
        <v>969</v>
      </c>
      <c r="B970" s="2">
        <v>44713</v>
      </c>
      <c r="C970" s="1">
        <v>2022</v>
      </c>
      <c r="D970" s="1">
        <v>6</v>
      </c>
      <c r="E970" s="1" t="s">
        <v>2</v>
      </c>
      <c r="F970" s="6">
        <v>62091</v>
      </c>
      <c r="G970" s="1">
        <v>60285</v>
      </c>
      <c r="H970" s="6">
        <v>1536</v>
      </c>
      <c r="I970" s="6">
        <v>0</v>
      </c>
      <c r="J970" s="6">
        <v>58749</v>
      </c>
    </row>
    <row r="971" spans="1:11" x14ac:dyDescent="0.25">
      <c r="A971" s="4">
        <v>970</v>
      </c>
      <c r="B971" s="2">
        <v>44713</v>
      </c>
      <c r="C971" s="1">
        <v>2022</v>
      </c>
      <c r="D971" s="1">
        <v>6</v>
      </c>
      <c r="E971" s="1" t="s">
        <v>3</v>
      </c>
      <c r="F971" s="6">
        <v>26605</v>
      </c>
      <c r="G971" s="1">
        <v>25542</v>
      </c>
      <c r="H971" s="6">
        <v>0</v>
      </c>
      <c r="I971" s="6">
        <v>0</v>
      </c>
      <c r="J971" s="6">
        <v>25542</v>
      </c>
    </row>
    <row r="972" spans="1:11" x14ac:dyDescent="0.25">
      <c r="A972" s="4">
        <v>971</v>
      </c>
      <c r="B972" s="2">
        <v>44713</v>
      </c>
      <c r="C972" s="1">
        <v>2022</v>
      </c>
      <c r="D972" s="1">
        <v>6</v>
      </c>
      <c r="E972" s="1" t="s">
        <v>4</v>
      </c>
      <c r="F972" s="6">
        <v>159849</v>
      </c>
      <c r="G972" s="1">
        <v>153342</v>
      </c>
      <c r="H972" s="6">
        <v>13</v>
      </c>
      <c r="I972" s="6">
        <v>26728</v>
      </c>
      <c r="J972" s="6">
        <v>180057</v>
      </c>
    </row>
    <row r="973" spans="1:11" x14ac:dyDescent="0.25">
      <c r="A973" s="4">
        <v>972</v>
      </c>
      <c r="B973" s="2">
        <v>44713</v>
      </c>
      <c r="C973" s="1">
        <v>2022</v>
      </c>
      <c r="D973" s="1">
        <v>6</v>
      </c>
      <c r="E973" s="1" t="s">
        <v>5</v>
      </c>
      <c r="F973" s="6">
        <v>515705</v>
      </c>
      <c r="G973" s="1">
        <v>504261</v>
      </c>
      <c r="H973" s="6">
        <v>7072</v>
      </c>
      <c r="I973" s="6">
        <v>58183</v>
      </c>
      <c r="J973" s="6">
        <v>555372</v>
      </c>
      <c r="K973" s="1">
        <f>G973/0.96</f>
        <v>525271.875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7" sqref="C7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8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 x14ac:dyDescent="0.25">
      <c r="A2">
        <v>2022</v>
      </c>
      <c r="B2" t="s">
        <v>1</v>
      </c>
      <c r="E2" s="3">
        <v>-1.2999999999999999E-2</v>
      </c>
      <c r="F2" s="3">
        <v>-0.05</v>
      </c>
      <c r="G2" s="8">
        <v>2.7E-2</v>
      </c>
    </row>
    <row r="3" spans="1:8" x14ac:dyDescent="0.25">
      <c r="A3">
        <v>2022</v>
      </c>
      <c r="B3" t="s">
        <v>2</v>
      </c>
      <c r="E3" s="3">
        <f xml:space="preserve"> -0.013</f>
        <v>-1.2999999999999999E-2</v>
      </c>
      <c r="F3" s="3">
        <f xml:space="preserve"> 0</f>
        <v>0</v>
      </c>
      <c r="G3" s="8">
        <v>-2.1000000000000001E-2</v>
      </c>
    </row>
    <row r="4" spans="1:8" x14ac:dyDescent="0.25">
      <c r="A4">
        <v>2022</v>
      </c>
      <c r="B4" t="s">
        <v>3</v>
      </c>
      <c r="E4" s="3">
        <f xml:space="preserve"> -0.013</f>
        <v>-1.2999999999999999E-2</v>
      </c>
      <c r="F4" s="3">
        <f xml:space="preserve"> 0</f>
        <v>0</v>
      </c>
      <c r="G4" s="8">
        <v>-8.1000000000000003E-2</v>
      </c>
    </row>
    <row r="5" spans="1:8" x14ac:dyDescent="0.25">
      <c r="A5">
        <v>2022</v>
      </c>
      <c r="B5" t="s">
        <v>4</v>
      </c>
      <c r="E5" s="3">
        <f xml:space="preserve"> -0.013</f>
        <v>-1.2999999999999999E-2</v>
      </c>
      <c r="F5" s="3">
        <v>-0.05</v>
      </c>
      <c r="G5" s="8">
        <v>2.8000000000000001E-2</v>
      </c>
    </row>
    <row r="6" spans="1:8" x14ac:dyDescent="0.25">
      <c r="A6">
        <v>2022</v>
      </c>
      <c r="B6" t="s">
        <v>16</v>
      </c>
      <c r="E6" s="3">
        <f xml:space="preserve"> -0.013</f>
        <v>-1.2999999999999999E-2</v>
      </c>
      <c r="F6" s="3">
        <f xml:space="preserve"> 0</f>
        <v>0</v>
      </c>
      <c r="G6" s="8">
        <v>0.01</v>
      </c>
    </row>
    <row r="7" spans="1:8" x14ac:dyDescent="0.25">
      <c r="A7">
        <v>2022</v>
      </c>
      <c r="B7" t="s">
        <v>5</v>
      </c>
      <c r="E7" s="3">
        <f xml:space="preserve"> -0.013</f>
        <v>-1.2999999999999999E-2</v>
      </c>
      <c r="F7" s="3">
        <v>-0.05</v>
      </c>
      <c r="G7" s="8">
        <v>1.4E-2</v>
      </c>
    </row>
    <row r="8" spans="1:8" x14ac:dyDescent="0.25">
      <c r="A8">
        <f>A2+1</f>
        <v>2023</v>
      </c>
      <c r="B8" t="str">
        <f>B2</f>
        <v>Cutsize</v>
      </c>
      <c r="E8" s="3">
        <f>E2/2</f>
        <v>-6.4999999999999997E-3</v>
      </c>
      <c r="F8" s="3">
        <v>-0.03</v>
      </c>
      <c r="G8" s="8">
        <v>-3.4000000000000002E-2</v>
      </c>
    </row>
    <row r="9" spans="1:8" x14ac:dyDescent="0.25">
      <c r="A9">
        <f t="shared" ref="A9:A19" si="0">A3+1</f>
        <v>2023</v>
      </c>
      <c r="B9" t="str">
        <f t="shared" ref="B9:B19" si="1">B3</f>
        <v>Envelope</v>
      </c>
      <c r="E9" s="3">
        <f t="shared" ref="E9:F9" si="2">E3/2</f>
        <v>-6.4999999999999997E-3</v>
      </c>
      <c r="F9" s="3">
        <f t="shared" si="2"/>
        <v>0</v>
      </c>
      <c r="G9" s="8">
        <v>-3.1E-2</v>
      </c>
    </row>
    <row r="10" spans="1:8" x14ac:dyDescent="0.25">
      <c r="A10">
        <f t="shared" si="0"/>
        <v>2023</v>
      </c>
      <c r="B10" t="str">
        <f t="shared" si="1"/>
        <v>Forms</v>
      </c>
      <c r="E10" s="3">
        <f t="shared" ref="E10:F10" si="3">E4/2</f>
        <v>-6.4999999999999997E-3</v>
      </c>
      <c r="F10" s="3">
        <f t="shared" si="3"/>
        <v>0</v>
      </c>
      <c r="G10" s="8">
        <v>-8.7024785865247339E-2</v>
      </c>
    </row>
    <row r="11" spans="1:8" x14ac:dyDescent="0.25">
      <c r="A11">
        <f t="shared" si="0"/>
        <v>2023</v>
      </c>
      <c r="B11" t="str">
        <f t="shared" si="1"/>
        <v>Offset</v>
      </c>
      <c r="E11" s="3">
        <f t="shared" ref="E11" si="4">E5/2</f>
        <v>-6.4999999999999997E-3</v>
      </c>
      <c r="F11" s="3">
        <v>-0.03</v>
      </c>
      <c r="G11" s="8">
        <v>-2.1999999999999999E-2</v>
      </c>
    </row>
    <row r="12" spans="1:8" x14ac:dyDescent="0.25">
      <c r="A12">
        <f t="shared" si="0"/>
        <v>2023</v>
      </c>
      <c r="B12" t="str">
        <f t="shared" si="1"/>
        <v>Other UFS</v>
      </c>
      <c r="E12" s="3">
        <f t="shared" ref="E12:F12" si="5">E6/2</f>
        <v>-6.4999999999999997E-3</v>
      </c>
      <c r="F12" s="3">
        <f t="shared" si="5"/>
        <v>0</v>
      </c>
      <c r="G12" s="8">
        <v>-1.6E-2</v>
      </c>
    </row>
    <row r="13" spans="1:8" x14ac:dyDescent="0.25">
      <c r="A13">
        <f t="shared" si="0"/>
        <v>2023</v>
      </c>
      <c r="B13" t="str">
        <f t="shared" si="1"/>
        <v>UFS</v>
      </c>
      <c r="E13" s="3">
        <f t="shared" ref="E13" si="6">E7/2</f>
        <v>-6.4999999999999997E-3</v>
      </c>
      <c r="F13" s="3">
        <v>-0.03</v>
      </c>
      <c r="G13" s="8">
        <v>-2.9749038090171209E-2</v>
      </c>
    </row>
    <row r="14" spans="1:8" x14ac:dyDescent="0.25">
      <c r="A14">
        <f t="shared" si="0"/>
        <v>2024</v>
      </c>
      <c r="B14" t="str">
        <f t="shared" si="1"/>
        <v>Cutsize</v>
      </c>
      <c r="E14" s="3">
        <f t="shared" ref="E14:F14" si="7">E8/2</f>
        <v>-3.2499999999999999E-3</v>
      </c>
      <c r="F14" s="3">
        <f t="shared" si="7"/>
        <v>-1.4999999999999999E-2</v>
      </c>
      <c r="G14" s="8">
        <v>-3.2000000000000001E-2</v>
      </c>
    </row>
    <row r="15" spans="1:8" x14ac:dyDescent="0.25">
      <c r="A15">
        <f t="shared" si="0"/>
        <v>2024</v>
      </c>
      <c r="B15" t="str">
        <f t="shared" si="1"/>
        <v>Envelope</v>
      </c>
      <c r="E15" s="3">
        <f t="shared" ref="E15:F15" si="8">E9/2</f>
        <v>-3.2499999999999999E-3</v>
      </c>
      <c r="F15" s="3">
        <f t="shared" si="8"/>
        <v>0</v>
      </c>
      <c r="G15" s="8">
        <v>-4.1000000000000002E-2</v>
      </c>
    </row>
    <row r="16" spans="1:8" x14ac:dyDescent="0.25">
      <c r="A16">
        <f t="shared" si="0"/>
        <v>2024</v>
      </c>
      <c r="B16" t="str">
        <f t="shared" si="1"/>
        <v>Forms</v>
      </c>
      <c r="E16" s="3">
        <f t="shared" ref="E16:F16" si="9">E10/2</f>
        <v>-3.2499999999999999E-3</v>
      </c>
      <c r="F16" s="3">
        <f t="shared" si="9"/>
        <v>0</v>
      </c>
      <c r="G16" s="8">
        <v>-5.5491164153990802E-2</v>
      </c>
    </row>
    <row r="17" spans="1:7" x14ac:dyDescent="0.25">
      <c r="A17">
        <f t="shared" si="0"/>
        <v>2024</v>
      </c>
      <c r="B17" t="str">
        <f t="shared" si="1"/>
        <v>Offset</v>
      </c>
      <c r="E17" s="3">
        <f t="shared" ref="E17:F17" si="10">E11/2</f>
        <v>-3.2499999999999999E-3</v>
      </c>
      <c r="F17" s="3">
        <f t="shared" si="10"/>
        <v>-1.4999999999999999E-2</v>
      </c>
      <c r="G17" s="8">
        <v>-2.8808773815729011E-2</v>
      </c>
    </row>
    <row r="18" spans="1:7" x14ac:dyDescent="0.25">
      <c r="A18">
        <f t="shared" si="0"/>
        <v>2024</v>
      </c>
      <c r="B18" t="str">
        <f t="shared" si="1"/>
        <v>Other UFS</v>
      </c>
      <c r="E18" s="3">
        <f t="shared" ref="E18:F18" si="11">E12/2</f>
        <v>-3.2499999999999999E-3</v>
      </c>
      <c r="F18" s="3">
        <f t="shared" si="11"/>
        <v>0</v>
      </c>
      <c r="G18" s="8">
        <v>-4.1742119541140647E-2</v>
      </c>
    </row>
    <row r="19" spans="1:7" x14ac:dyDescent="0.25">
      <c r="A19">
        <f t="shared" si="0"/>
        <v>2024</v>
      </c>
      <c r="B19" t="str">
        <f t="shared" si="1"/>
        <v>UFS</v>
      </c>
      <c r="E19" s="3">
        <f t="shared" ref="E19:F19" si="12">E13/2</f>
        <v>-3.2499999999999999E-3</v>
      </c>
      <c r="F19" s="3">
        <f t="shared" si="12"/>
        <v>-1.4999999999999999E-2</v>
      </c>
      <c r="G19" s="8">
        <v>-3.4345333641449788E-2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2022-08-10T11:55:25Z</dcterms:modified>
</cp:coreProperties>
</file>