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490" windowHeight="7070" firstSheet="1" activeTab="5"/>
  </bookViews>
  <sheets>
    <sheet name="Ehoch4" sheetId="1" r:id="rId1"/>
    <sheet name="K76" sheetId="2" r:id="rId2"/>
    <sheet name="Sensoren Ehoch4" sheetId="4" r:id="rId3"/>
    <sheet name="Anzahl der Sensoren Ehoch4" sheetId="5" r:id="rId4"/>
    <sheet name="Temperatur Sensoren Ehoch4 (2)" sheetId="6" r:id="rId5"/>
    <sheet name="Sensor Kennung" sheetId="7" r:id="rId6"/>
  </sheets>
  <definedNames>
    <definedName name="_xlnm.Print_Area" localSheetId="5">'Sensor Kennung'!$A$1:$G$153</definedName>
  </definedNames>
  <calcPr calcId="124519" concurrentCalc="0"/>
</workbook>
</file>

<file path=xl/calcChain.xml><?xml version="1.0" encoding="utf-8"?>
<calcChain xmlns="http://schemas.openxmlformats.org/spreadsheetml/2006/main">
  <c r="F10" i="6"/>
  <c r="F21"/>
  <c r="F14"/>
  <c r="F9"/>
  <c r="E14"/>
  <c r="E17"/>
  <c r="E15"/>
  <c r="E11"/>
  <c r="E10"/>
  <c r="E9"/>
  <c r="E13"/>
  <c r="M28"/>
  <c r="M39"/>
  <c r="M41"/>
  <c r="K28"/>
  <c r="K39"/>
  <c r="K41"/>
  <c r="I14"/>
  <c r="I9"/>
  <c r="I10"/>
  <c r="I11"/>
  <c r="I13"/>
  <c r="I15"/>
  <c r="I16"/>
  <c r="I17"/>
  <c r="I21"/>
  <c r="I39"/>
  <c r="I41"/>
  <c r="E16"/>
  <c r="E21"/>
  <c r="E41"/>
  <c r="H21"/>
  <c r="D21"/>
  <c r="G39" i="5"/>
  <c r="C45"/>
  <c r="G45"/>
  <c r="K45"/>
  <c r="S45"/>
  <c r="C39"/>
  <c r="S39"/>
  <c r="G33"/>
  <c r="C33" l="1"/>
  <c r="K33"/>
  <c r="S33"/>
  <c r="C23"/>
  <c r="G23"/>
  <c r="S23"/>
  <c r="C16"/>
  <c r="G16"/>
  <c r="K16"/>
  <c r="S16"/>
  <c r="G16" i="4"/>
  <c r="G29"/>
  <c r="G32"/>
  <c r="G27"/>
  <c r="G26"/>
  <c r="G25"/>
  <c r="G24"/>
  <c r="G22"/>
  <c r="G20"/>
  <c r="G4"/>
  <c r="G6"/>
  <c r="G8"/>
  <c r="G10"/>
  <c r="G11"/>
  <c r="G12"/>
  <c r="G13"/>
  <c r="G14"/>
  <c r="G18"/>
  <c r="G19"/>
  <c r="G34"/>
  <c r="N34" i="2"/>
  <c r="M34"/>
  <c r="L34"/>
  <c r="K34"/>
  <c r="J34"/>
  <c r="I34"/>
  <c r="H34"/>
  <c r="G34"/>
</calcChain>
</file>

<file path=xl/sharedStrings.xml><?xml version="1.0" encoding="utf-8"?>
<sst xmlns="http://schemas.openxmlformats.org/spreadsheetml/2006/main" count="760" uniqueCount="316">
  <si>
    <t>Raum</t>
  </si>
  <si>
    <t>Messpunkte</t>
  </si>
  <si>
    <t>Technikraum</t>
  </si>
  <si>
    <t>NR</t>
  </si>
  <si>
    <t>Luft Wasser WP</t>
  </si>
  <si>
    <t>Pufferspeicher</t>
  </si>
  <si>
    <t>Umwältzpumpen</t>
  </si>
  <si>
    <t>Geräte</t>
  </si>
  <si>
    <t>Außenventilator</t>
  </si>
  <si>
    <t>Stromverbrauch</t>
  </si>
  <si>
    <t>gelieferte Wärme</t>
  </si>
  <si>
    <t>Rücklauf Temp</t>
  </si>
  <si>
    <t>Vorlauf Temp</t>
  </si>
  <si>
    <t>Raumtemperatur Technik</t>
  </si>
  <si>
    <t>Heizkreisverteiler FBH</t>
  </si>
  <si>
    <t>Testraum 1 / WP FBH</t>
  </si>
  <si>
    <t>Allgemein</t>
  </si>
  <si>
    <t>Klimadaten</t>
  </si>
  <si>
    <t>Operative Raumtemperatur</t>
  </si>
  <si>
    <t>Lufttemperatur</t>
  </si>
  <si>
    <t>Luftfeuchte</t>
  </si>
  <si>
    <t>Wandtemperaturen</t>
  </si>
  <si>
    <t>Gesamtstromverbrauch WP System</t>
  </si>
  <si>
    <t>Testraum 2 / Elektro FBH</t>
  </si>
  <si>
    <t>Umgebungsräume</t>
  </si>
  <si>
    <t>Außenraum</t>
  </si>
  <si>
    <t>Sonneneinstrahlung</t>
  </si>
  <si>
    <t>Luftfeuchtigkeit</t>
  </si>
  <si>
    <t>Gesamtstromverbrauch Elektro FBH</t>
  </si>
  <si>
    <t>Wandschicht Temperaturen in 3Tiefen</t>
  </si>
  <si>
    <t>Testraum 4 / IR Wand</t>
  </si>
  <si>
    <t>Testraum 3 / IR Decke</t>
  </si>
  <si>
    <t>Gesamtstromverbrauch IR Panel</t>
  </si>
  <si>
    <t>Wärme Speichereingang</t>
  </si>
  <si>
    <r>
      <t xml:space="preserve">Messkonzept | </t>
    </r>
    <r>
      <rPr>
        <b/>
        <sz val="18"/>
        <color theme="1"/>
        <rFont val="Calibri"/>
        <family val="2"/>
        <scheme val="minor"/>
      </rPr>
      <t>K76</t>
    </r>
  </si>
  <si>
    <r>
      <t xml:space="preserve">Messkonzept | </t>
    </r>
    <r>
      <rPr>
        <b/>
        <sz val="18"/>
        <color theme="1"/>
        <rFont val="Calibri"/>
        <family val="2"/>
        <scheme val="minor"/>
      </rPr>
      <t>Ehoch4</t>
    </r>
  </si>
  <si>
    <t>Gesamtstromverbrauch Heizung</t>
  </si>
  <si>
    <t>Gesamtstromverbrauch WW</t>
  </si>
  <si>
    <t>Gesamtstromverbrauch Haushaltsstrom</t>
  </si>
  <si>
    <t>IR Heizelemente 1-n</t>
  </si>
  <si>
    <t>Stromverbrauch je Einzelgerät</t>
  </si>
  <si>
    <t>Direktdurchlaufherhitzer</t>
  </si>
  <si>
    <t>Optional</t>
  </si>
  <si>
    <t>Lüftung</t>
  </si>
  <si>
    <t>Fensteröffnungszeiten über Kontakt</t>
  </si>
  <si>
    <t>Anwesenheit</t>
  </si>
  <si>
    <t>WE 1 / IR + Direktdurchlauferhitzer</t>
  </si>
  <si>
    <t>Einstellungen  der Steuerelemente</t>
  </si>
  <si>
    <t>Anbieter</t>
  </si>
  <si>
    <t>Globe Sonde</t>
  </si>
  <si>
    <t>Klimastation</t>
  </si>
  <si>
    <t>Stromzähler WP Gesamtstromkreis</t>
  </si>
  <si>
    <t>Temperatursensor Luft</t>
  </si>
  <si>
    <t>Temperatursensor Wasser</t>
  </si>
  <si>
    <t xml:space="preserve">Stromzähler WP </t>
  </si>
  <si>
    <t>Wärmemengenzähler</t>
  </si>
  <si>
    <t>Stromzähler Pumpe</t>
  </si>
  <si>
    <t>Stromzähler Ventil</t>
  </si>
  <si>
    <t>Mess Hardware</t>
  </si>
  <si>
    <t>Feuchtesensor Luft</t>
  </si>
  <si>
    <t>Bodentemperatur</t>
  </si>
  <si>
    <t>Anzahl</t>
  </si>
  <si>
    <t>IR Panel</t>
  </si>
  <si>
    <t>Temperatur Steuerungseinheit IR Heizung</t>
  </si>
  <si>
    <t>Oberflächentemp IR Heizung</t>
  </si>
  <si>
    <t>Elektro FBH</t>
  </si>
  <si>
    <t>(Temp loggen)</t>
  </si>
  <si>
    <t>Hauszentrale</t>
  </si>
  <si>
    <t>Stromzähler WP / Taktung / Lastspitzen</t>
  </si>
  <si>
    <t>Stromzähler FBH Stromkreis / Taktung / Lastspitzen</t>
  </si>
  <si>
    <t>Stromzähler IR Stromkreis Raum 3 / Taktung / Lastspitzen</t>
  </si>
  <si>
    <t>Stromzähler IR Stromkreis Raum 4 / Taktung / Lastspitzen</t>
  </si>
  <si>
    <t>14 + X</t>
  </si>
  <si>
    <t>Globalstarhlung</t>
  </si>
  <si>
    <t>S Temp Luft</t>
  </si>
  <si>
    <t>S Feuchte Luft</t>
  </si>
  <si>
    <t>S Temp Kontakt</t>
  </si>
  <si>
    <t>S Temp Globe</t>
  </si>
  <si>
    <t>Z Wärme</t>
  </si>
  <si>
    <t>Z Strom</t>
  </si>
  <si>
    <t>S Temp Wasser</t>
  </si>
  <si>
    <t>Klima</t>
  </si>
  <si>
    <t>14 x 3</t>
  </si>
  <si>
    <t>14 x 2</t>
  </si>
  <si>
    <t>Stromzähler</t>
  </si>
  <si>
    <t>S</t>
  </si>
  <si>
    <t xml:space="preserve">Temperatursensor </t>
  </si>
  <si>
    <t>Art</t>
  </si>
  <si>
    <t xml:space="preserve">Produkt </t>
  </si>
  <si>
    <t>Kosten</t>
  </si>
  <si>
    <t>Kosten / Stk</t>
  </si>
  <si>
    <t>Bezugsquelle</t>
  </si>
  <si>
    <t>1-Wire Hülsenfühler / ds18b20</t>
  </si>
  <si>
    <t>https://shop.wiregate.de/htf-ds18b20.html</t>
  </si>
  <si>
    <t>Temp / Rel. Luftfeuchtesensor</t>
  </si>
  <si>
    <t>Genauigkeit</t>
  </si>
  <si>
    <t>+-0,5°C</t>
  </si>
  <si>
    <t>+-0,5°C / 2-5%</t>
  </si>
  <si>
    <t>https://www.amazon.de/SparkFun-na-Feuchte-und-Temperatur-Sensor-DHT22/dp/B005A9KJ4I</t>
  </si>
  <si>
    <t>DHT22</t>
  </si>
  <si>
    <t>Raspberry</t>
  </si>
  <si>
    <t>https://www.rasppishop.de/Raspberry-Pi-3-Starter-Kit-Bundle-in-Schwarz-Grau</t>
  </si>
  <si>
    <t>Raspberry Pi 3 / Gehäuse / SD / Netzteil</t>
  </si>
  <si>
    <t>Hohlkugel 150 mm Alu</t>
  </si>
  <si>
    <t>Hohlkugel 150 mm Kupfer</t>
  </si>
  <si>
    <t>Tauchhülse 1/2"</t>
  </si>
  <si>
    <t>http://www.ball-tech.de/Hohlkugeln/Aluminium/</t>
  </si>
  <si>
    <t>http://www.ball-tech.de/Hohlkugeln/Kupfer/</t>
  </si>
  <si>
    <t>https://www.meinhausshop.de/Tauchhuelsen-DN15</t>
  </si>
  <si>
    <t>https://www.meinhausshop.de/Waermeleitpaste-400C-bis-2000C-100-g-Tube</t>
  </si>
  <si>
    <t>Wärmeleitpaste 100 ml</t>
  </si>
  <si>
    <t>Wandtemperatursensor</t>
  </si>
  <si>
    <t>Kabel</t>
  </si>
  <si>
    <t>RJ45 Cat5 Rolle 100m</t>
  </si>
  <si>
    <t>https://www.kabelscheune.de/Netzwerkkabel-Verlegekabel/Netzwerkkabel-Cat-5e-SF-UTP-flexibel-grau-50-m-Ring.html?gclid=CP-OrqO2wtMCFQML0wodsOcLBw</t>
  </si>
  <si>
    <t>Wandfeuchtemessung</t>
  </si>
  <si>
    <t>Moist 350 B</t>
  </si>
  <si>
    <t>Testo Steufeldsonde</t>
  </si>
  <si>
    <t>Wasserdurchflussmengen Zähler</t>
  </si>
  <si>
    <t>https://www.amazon.de/1-30L-Wasserdurchflusssensor-Transparente-Durchflussmesser-Wasserkontrolle/dp/B00NGFOLUG/ref=pd_cp_147_2?_encoding=UTF8&amp;psc=1&amp;refRID=GFWVJ610KPJ4FXPHC9NN</t>
  </si>
  <si>
    <t>ABB Energiezähler B21 113-100 / Modbus / Wechselstrom</t>
  </si>
  <si>
    <t>https://www.stark-elektronik.de</t>
  </si>
  <si>
    <t>https://www.testo.com/de-DE/Anwendungen/Forschung%2C-Entwicklung-und-Labore/Feuchtemessung/Industrie/Streufeldsonde/p/0636%206160</t>
  </si>
  <si>
    <t>http://www.hf-sensor.de/deutsch/moist350b.html</t>
  </si>
  <si>
    <t>http://fuehlerdirekt.de/shop/Temperaturfuehler/Strahlungsfuehler/Strahlungsfuehler-mit-Kugelpendel-pt-1.html</t>
  </si>
  <si>
    <t>Strahlungsfühler mit Kugelpendel 70 mm</t>
  </si>
  <si>
    <t>pt 1000</t>
  </si>
  <si>
    <t>Wetterstation</t>
  </si>
  <si>
    <t>Solare Einstrahlung</t>
  </si>
  <si>
    <t>Stromzähler (PV Panel)</t>
  </si>
  <si>
    <t>IR Kamera / Temperatursensoren</t>
  </si>
  <si>
    <t>Wandschicht Temperaturen in 3 Tiefen</t>
  </si>
  <si>
    <t>Deckentemperatur</t>
  </si>
  <si>
    <t>Temperatursensor</t>
  </si>
  <si>
    <t>Wärme Pufferspeicher</t>
  </si>
  <si>
    <t>Ventile</t>
  </si>
  <si>
    <t>Temperatur nach der WP geregelt wird</t>
  </si>
  <si>
    <t>Temperatur nach der FBH geregelt wird</t>
  </si>
  <si>
    <t>Temperatur nach der IR geregelt wird</t>
  </si>
  <si>
    <t>Anmerkung</t>
  </si>
  <si>
    <t>Wärme Speicherausgang</t>
  </si>
  <si>
    <t>Globe-Sensoren haben sich in früheren Projekten als zu träge herausgestellt. Auswertung nur in Kombi mit Luft-/Wndtemperatur</t>
  </si>
  <si>
    <t>Messzweck innerhalb des Projekts (Stichworte)</t>
  </si>
  <si>
    <t>mit Alu-Hülle gegen Strahlung abschirmen !!</t>
  </si>
  <si>
    <t>auf Wärmekapazitäten und Wärmeleitung Sensor/Anschlusskabel achten</t>
  </si>
  <si>
    <t>auf Wärmekapazitäten und Wärmeleitung Sensor/Anschlusskabel achten; bei IR-Kamera Emissionsgradbestimmung kritisch</t>
  </si>
  <si>
    <t>verwendeter Datenlogger</t>
  </si>
  <si>
    <t>Wand</t>
  </si>
  <si>
    <t>Luft</t>
  </si>
  <si>
    <t>Decke</t>
  </si>
  <si>
    <t>Boden</t>
  </si>
  <si>
    <t>Wandschicht</t>
  </si>
  <si>
    <t>Außen</t>
  </si>
  <si>
    <t>Fenster</t>
  </si>
  <si>
    <t>Summe</t>
  </si>
  <si>
    <t>Aufstellort</t>
  </si>
  <si>
    <t>Innen</t>
  </si>
  <si>
    <t>Wechselstromzähler</t>
  </si>
  <si>
    <t>Gleichstromzähler</t>
  </si>
  <si>
    <t>Unterverteiler</t>
  </si>
  <si>
    <t>Außenbereich, Flurbereich, Dachboden</t>
  </si>
  <si>
    <t>Wand zwischen Flur und IR Raum</t>
  </si>
  <si>
    <t>18 Verhandelbar</t>
  </si>
  <si>
    <t>2 Verhandelbar</t>
  </si>
  <si>
    <t>Wärmepumpe</t>
  </si>
  <si>
    <t>Außenlüfter</t>
  </si>
  <si>
    <t xml:space="preserve">Ventile </t>
  </si>
  <si>
    <t>Regelung</t>
  </si>
  <si>
    <t>Außentemperatur (am Ventilator), Technikraum, Raum mit leerlaufender Fußbodenheitzung</t>
  </si>
  <si>
    <t>Pumpen</t>
  </si>
  <si>
    <t>Temperatursensoren</t>
  </si>
  <si>
    <t>Energie</t>
  </si>
  <si>
    <t>Energieverbrauch Ventilatoren</t>
  </si>
  <si>
    <t>Luftfeuchtesensor</t>
  </si>
  <si>
    <t>Globesonde</t>
  </si>
  <si>
    <t>Unterverteiler 
(PV Einstrahlung)</t>
  </si>
  <si>
    <t>Zusammenfassung</t>
  </si>
  <si>
    <t>Testraum 1</t>
  </si>
  <si>
    <t>Testraum 2-4</t>
  </si>
  <si>
    <t>Umgebungsräume / Außenraum</t>
  </si>
  <si>
    <r>
      <rPr>
        <b/>
        <sz val="18"/>
        <color theme="1"/>
        <rFont val="Calibri"/>
        <family val="2"/>
        <scheme val="minor"/>
      </rPr>
      <t xml:space="preserve">Testräume Ehoch4 </t>
    </r>
    <r>
      <rPr>
        <sz val="18"/>
        <color theme="1"/>
        <rFont val="Calibri"/>
        <family val="2"/>
        <scheme val="minor"/>
      </rPr>
      <t>| Anzahl der Sensoren</t>
    </r>
  </si>
  <si>
    <t>Drehstromzähler</t>
  </si>
  <si>
    <t>Wechsel- / Drehstromzähler</t>
  </si>
  <si>
    <t>Stand: 14.07.2017</t>
  </si>
  <si>
    <t>Testraum 1-4</t>
  </si>
  <si>
    <t>Außentemperatur</t>
  </si>
  <si>
    <t>Wandoberfläche</t>
  </si>
  <si>
    <t>Deckenoberfläche</t>
  </si>
  <si>
    <t>Wandschichttemperaturen</t>
  </si>
  <si>
    <t>Raumlufttemp</t>
  </si>
  <si>
    <t>Vor- / Rücklauftemperaturen</t>
  </si>
  <si>
    <t>Speichertemp</t>
  </si>
  <si>
    <t>Lufttemperatur am Außenlüfter</t>
  </si>
  <si>
    <t>Evtl. in WMZ enthalten</t>
  </si>
  <si>
    <t>Lufttemperatur FBH Räume</t>
  </si>
  <si>
    <t>Lufttemperatur Treppenhäuser</t>
  </si>
  <si>
    <t>Lufttemperatur Offiziers Raum</t>
  </si>
  <si>
    <t>Lufttemperatur Räume EG</t>
  </si>
  <si>
    <t>Lufttemperatur Räume OG</t>
  </si>
  <si>
    <t>Sensoren</t>
  </si>
  <si>
    <t>Kat. A Notwendig</t>
  </si>
  <si>
    <t>Kat. A Nice to have</t>
  </si>
  <si>
    <t>Kat. B Notwendig</t>
  </si>
  <si>
    <t>Kat. B Nice to have</t>
  </si>
  <si>
    <t>Lufttemperatur Flur</t>
  </si>
  <si>
    <t xml:space="preserve">Wandoberflächentemperatur </t>
  </si>
  <si>
    <t xml:space="preserve">Kategorie A: hohe Genauigkeit, Pt1000 1/3 DIN, +-0,15 °C </t>
  </si>
  <si>
    <t>Raumlufttemperatur</t>
  </si>
  <si>
    <t>Gesamtsumme</t>
  </si>
  <si>
    <t>Summe Umgebung</t>
  </si>
  <si>
    <t xml:space="preserve">Kategorie B: geringere Genauigkeit, ds18b20, "one-wire", +-0,5 °C </t>
  </si>
  <si>
    <t>Geschoss</t>
  </si>
  <si>
    <t>DG</t>
  </si>
  <si>
    <t xml:space="preserve">OG </t>
  </si>
  <si>
    <t>EG</t>
  </si>
  <si>
    <t xml:space="preserve">Raum </t>
  </si>
  <si>
    <t>T1-4</t>
  </si>
  <si>
    <t>U1-x</t>
  </si>
  <si>
    <t>F1-x</t>
  </si>
  <si>
    <t>TempA</t>
  </si>
  <si>
    <t>Temp Digital</t>
  </si>
  <si>
    <t>Feuchte</t>
  </si>
  <si>
    <t>Strom</t>
  </si>
  <si>
    <t>Ort</t>
  </si>
  <si>
    <t xml:space="preserve">Wand </t>
  </si>
  <si>
    <t xml:space="preserve">Decke </t>
  </si>
  <si>
    <t xml:space="preserve">Globe </t>
  </si>
  <si>
    <t>OG-T1-TA-WO</t>
  </si>
  <si>
    <t>Beispiel</t>
  </si>
  <si>
    <t>Beschreibung</t>
  </si>
  <si>
    <t>OG_T1_TA_WandN</t>
  </si>
  <si>
    <t>OG_T1_TA_WandO</t>
  </si>
  <si>
    <t>OG_T1_TA_WandS</t>
  </si>
  <si>
    <t>OG_T1_TA_WandW</t>
  </si>
  <si>
    <t>Temp Pt100</t>
  </si>
  <si>
    <t>OG_T1_TA_Decke</t>
  </si>
  <si>
    <t>OG_T1_TA_Boden</t>
  </si>
  <si>
    <t>OG_T1_TA_LuftOben</t>
  </si>
  <si>
    <t>OG_T1_TA_LuftMitte</t>
  </si>
  <si>
    <t>OG_T1_TA_LuftUnten</t>
  </si>
  <si>
    <t>OG_T1_TA_Globe</t>
  </si>
  <si>
    <t>OG_T1_TA_Fenster</t>
  </si>
  <si>
    <t>OG_T1_TA_Wandschicht_1</t>
  </si>
  <si>
    <t>OG_T1_TA_Wandschicht_2</t>
  </si>
  <si>
    <t>Position / Kennung</t>
  </si>
  <si>
    <t>Obergeschoss / Testraum 1 (FBH WP)</t>
  </si>
  <si>
    <t>Obergeschoss / Testraum 2 (FBH EL)</t>
  </si>
  <si>
    <t>Obergeschoss / Testraum 3 (IR 1)</t>
  </si>
  <si>
    <t>Obergeschoss / Testraum 4 (IR 2)</t>
  </si>
  <si>
    <t>OG_T2_TA_Globe</t>
  </si>
  <si>
    <t>OG_T3_TA_WandN</t>
  </si>
  <si>
    <t>OG_T3_TA_WandO</t>
  </si>
  <si>
    <t>OG_T3_TA_WandS</t>
  </si>
  <si>
    <t>OG_T3_TA_WandW</t>
  </si>
  <si>
    <t>OG_T3_TA_Decke</t>
  </si>
  <si>
    <t>OG_T3_TA_Boden</t>
  </si>
  <si>
    <t>OG_T3_TA_LuftOben</t>
  </si>
  <si>
    <t>OG_T3_TA_LuftMitte</t>
  </si>
  <si>
    <t>OG_T3_TA_LuftUnten</t>
  </si>
  <si>
    <t>OG_T3_TA_Globe</t>
  </si>
  <si>
    <t>OG_T3_TA_Fenster</t>
  </si>
  <si>
    <t>OG_T3_TA_Wandschicht_1</t>
  </si>
  <si>
    <t>OG_T3_TA_Wandschicht_2</t>
  </si>
  <si>
    <t>OG_T4_TA_WandN</t>
  </si>
  <si>
    <t>OG_T4_TA_WandO</t>
  </si>
  <si>
    <t>OG_T4_TA_WandS</t>
  </si>
  <si>
    <t>OG_T4_TA_WandW</t>
  </si>
  <si>
    <t>OG_T4_TA_Decke</t>
  </si>
  <si>
    <t>OG_T4_TA_Boden</t>
  </si>
  <si>
    <t>OG_T4_TA_LuftOben</t>
  </si>
  <si>
    <t>OG_T4_TA_LuftMitte</t>
  </si>
  <si>
    <t>OG_T4_TA_LuftUnten</t>
  </si>
  <si>
    <t>OG_T4_TA_Globe</t>
  </si>
  <si>
    <t>OG_T4_TA_Fenster</t>
  </si>
  <si>
    <t>OG_T4_TA_Wandschicht_1</t>
  </si>
  <si>
    <t>OG_T4_TA_Wandschicht_2</t>
  </si>
  <si>
    <t>OG_T1_F_Luft</t>
  </si>
  <si>
    <t>HTU21D</t>
  </si>
  <si>
    <t>Rel. Raumluftfeuchte</t>
  </si>
  <si>
    <t>OG_T1_F_Wand</t>
  </si>
  <si>
    <t>Wandfeuchte</t>
  </si>
  <si>
    <t>OG_T2_F_Luft</t>
  </si>
  <si>
    <t>Sensor Art</t>
  </si>
  <si>
    <t>Wärme</t>
  </si>
  <si>
    <t>OG_T1_W_WärmeFBH</t>
  </si>
  <si>
    <t>OG_T1_S_Lüfter</t>
  </si>
  <si>
    <t>Eltako</t>
  </si>
  <si>
    <t>Stromzähler Lüftung</t>
  </si>
  <si>
    <t>Ultramess 602</t>
  </si>
  <si>
    <t>OG_T1_S_IR</t>
  </si>
  <si>
    <t>Stromzähler IR Heizung</t>
  </si>
  <si>
    <r>
      <t>Testräume Ehoch4</t>
    </r>
    <r>
      <rPr>
        <b/>
        <sz val="18"/>
        <color theme="1"/>
        <rFont val="Calibri"/>
        <family val="2"/>
        <scheme val="minor"/>
      </rPr>
      <t xml:space="preserve"> </t>
    </r>
    <r>
      <rPr>
        <sz val="18"/>
        <color theme="1"/>
        <rFont val="Calibri"/>
        <family val="2"/>
        <scheme val="minor"/>
      </rPr>
      <t xml:space="preserve">| </t>
    </r>
    <r>
      <rPr>
        <b/>
        <sz val="18"/>
        <color theme="1"/>
        <rFont val="Calibri"/>
        <family val="2"/>
        <scheme val="minor"/>
      </rPr>
      <t>Anzahl der Temperatursensoren</t>
    </r>
  </si>
  <si>
    <t>Obergeschoss / Außenraum</t>
  </si>
  <si>
    <t>OG_AS_TA_Luft</t>
  </si>
  <si>
    <t>OG_AS_F_Luft</t>
  </si>
  <si>
    <t>OG_AS_Wetterstation</t>
  </si>
  <si>
    <t>DG_SP_OW_1</t>
  </si>
  <si>
    <t>DG_SP_OW_2</t>
  </si>
  <si>
    <t>DG_SP_OW_3</t>
  </si>
  <si>
    <t>DG_SP_OW_4</t>
  </si>
  <si>
    <t xml:space="preserve">OG_ </t>
  </si>
  <si>
    <t>Pyranometer</t>
  </si>
  <si>
    <t>reserve</t>
  </si>
  <si>
    <t>lüfter</t>
  </si>
  <si>
    <t>Analog Nr</t>
  </si>
  <si>
    <t>fehler</t>
  </si>
  <si>
    <t>Wand Außen</t>
  </si>
  <si>
    <r>
      <t>Testräume Ehoch4</t>
    </r>
    <r>
      <rPr>
        <b/>
        <sz val="20"/>
        <color theme="1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 xml:space="preserve">| </t>
    </r>
    <r>
      <rPr>
        <b/>
        <sz val="20"/>
        <color theme="1"/>
        <rFont val="Calibri"/>
        <family val="2"/>
        <scheme val="minor"/>
      </rPr>
      <t>Benennung Sensoren</t>
    </r>
  </si>
  <si>
    <t>OG_T1_TA_Wand_Außen</t>
  </si>
  <si>
    <t>OG_T1_TD_WärmeFBH</t>
  </si>
  <si>
    <t>Wärme FBH</t>
  </si>
  <si>
    <t>Pt100</t>
  </si>
  <si>
    <t>KNX</t>
  </si>
  <si>
    <t>One Wire</t>
  </si>
  <si>
    <t>OG_T4_TA_Wand_Außen</t>
  </si>
  <si>
    <t>OG_T3_TA_Wand_Außen</t>
  </si>
</sst>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0\ &quot;stk&quot;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141">
    <xf numFmtId="0" fontId="0" fillId="0" borderId="0" xfId="0"/>
    <xf numFmtId="0" fontId="0" fillId="2" borderId="0" xfId="0" applyFill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164" fontId="0" fillId="0" borderId="0" xfId="0" applyNumberFormat="1"/>
    <xf numFmtId="0" fontId="1" fillId="0" borderId="1" xfId="0" applyFont="1" applyBorder="1"/>
    <xf numFmtId="49" fontId="0" fillId="0" borderId="0" xfId="0" applyNumberFormat="1"/>
    <xf numFmtId="49" fontId="1" fillId="0" borderId="1" xfId="0" applyNumberFormat="1" applyFont="1" applyBorder="1"/>
    <xf numFmtId="164" fontId="1" fillId="0" borderId="1" xfId="0" applyNumberFormat="1" applyFont="1" applyBorder="1"/>
    <xf numFmtId="0" fontId="0" fillId="0" borderId="0" xfId="0" applyAlignment="1">
      <alignment wrapText="1"/>
    </xf>
    <xf numFmtId="0" fontId="5" fillId="0" borderId="0" xfId="1" applyAlignment="1" applyProtection="1">
      <alignment wrapText="1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7" fillId="0" borderId="0" xfId="3" applyFill="1"/>
    <xf numFmtId="0" fontId="2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0" xfId="0" applyFill="1" applyBorder="1"/>
    <xf numFmtId="0" fontId="1" fillId="0" borderId="0" xfId="0" applyFont="1" applyBorder="1"/>
    <xf numFmtId="0" fontId="11" fillId="0" borderId="0" xfId="4" applyFont="1" applyFill="1" applyAlignment="1">
      <alignment vertical="top"/>
    </xf>
    <xf numFmtId="0" fontId="11" fillId="0" borderId="0" xfId="4" applyFont="1" applyFill="1" applyAlignment="1">
      <alignment horizontal="center" vertical="top"/>
    </xf>
    <xf numFmtId="0" fontId="11" fillId="0" borderId="0" xfId="0" applyFont="1" applyFill="1"/>
    <xf numFmtId="0" fontId="11" fillId="0" borderId="0" xfId="4" applyFont="1" applyFill="1"/>
    <xf numFmtId="0" fontId="11" fillId="0" borderId="0" xfId="4" applyFont="1" applyFill="1" applyAlignment="1">
      <alignment horizontal="center"/>
    </xf>
    <xf numFmtId="0" fontId="11" fillId="0" borderId="0" xfId="4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center"/>
    </xf>
    <xf numFmtId="0" fontId="7" fillId="0" borderId="0" xfId="3" applyFill="1" applyBorder="1"/>
    <xf numFmtId="0" fontId="10" fillId="0" borderId="0" xfId="3" applyFont="1" applyFill="1" applyBorder="1"/>
    <xf numFmtId="0" fontId="0" fillId="0" borderId="0" xfId="0" applyBorder="1" applyAlignment="1">
      <alignment horizontal="center"/>
    </xf>
    <xf numFmtId="0" fontId="11" fillId="0" borderId="0" xfId="4" applyFont="1" applyFill="1" applyAlignment="1">
      <alignment horizontal="left" vertical="center"/>
    </xf>
    <xf numFmtId="0" fontId="11" fillId="0" borderId="0" xfId="4" applyFont="1" applyFill="1" applyBorder="1" applyAlignment="1">
      <alignment horizontal="left" vertical="center"/>
    </xf>
    <xf numFmtId="0" fontId="11" fillId="0" borderId="0" xfId="4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/>
    <xf numFmtId="0" fontId="13" fillId="0" borderId="0" xfId="3" applyFont="1" applyFill="1"/>
    <xf numFmtId="0" fontId="0" fillId="0" borderId="0" xfId="0" applyFill="1" applyBorder="1" applyAlignment="1">
      <alignment horizontal="center"/>
    </xf>
    <xf numFmtId="0" fontId="11" fillId="0" borderId="0" xfId="0" applyFont="1" applyFill="1" applyBorder="1"/>
    <xf numFmtId="0" fontId="0" fillId="0" borderId="0" xfId="0" applyFill="1" applyBorder="1" applyAlignment="1">
      <alignment vertical="center"/>
    </xf>
    <xf numFmtId="0" fontId="11" fillId="0" borderId="0" xfId="4" applyFont="1" applyFill="1" applyBorder="1"/>
    <xf numFmtId="0" fontId="11" fillId="0" borderId="0" xfId="4" applyFont="1" applyFill="1" applyBorder="1" applyAlignment="1">
      <alignment horizontal="center"/>
    </xf>
    <xf numFmtId="0" fontId="14" fillId="0" borderId="0" xfId="0" applyFont="1"/>
    <xf numFmtId="0" fontId="1" fillId="0" borderId="0" xfId="0" applyFont="1" applyBorder="1" applyAlignment="1">
      <alignment horizontal="center"/>
    </xf>
    <xf numFmtId="0" fontId="0" fillId="0" borderId="1" xfId="0" applyFill="1" applyBorder="1"/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 vertical="center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/>
    <xf numFmtId="0" fontId="0" fillId="0" borderId="0" xfId="0" applyFont="1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5" fillId="0" borderId="0" xfId="3" applyFont="1" applyFill="1" applyBorder="1"/>
    <xf numFmtId="0" fontId="16" fillId="0" borderId="0" xfId="0" applyFont="1"/>
    <xf numFmtId="0" fontId="13" fillId="0" borderId="0" xfId="3" applyFont="1" applyFill="1" applyBorder="1"/>
    <xf numFmtId="0" fontId="11" fillId="0" borderId="0" xfId="4" applyFont="1" applyFill="1" applyBorder="1" applyAlignment="1">
      <alignment vertical="top"/>
    </xf>
    <xf numFmtId="0" fontId="0" fillId="0" borderId="0" xfId="0" applyFill="1" applyBorder="1" applyAlignment="1">
      <alignment horizontal="left"/>
    </xf>
    <xf numFmtId="0" fontId="10" fillId="0" borderId="1" xfId="3" applyFont="1" applyFill="1" applyBorder="1"/>
    <xf numFmtId="0" fontId="7" fillId="0" borderId="1" xfId="3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ont="1" applyFill="1" applyBorder="1" applyAlignment="1"/>
    <xf numFmtId="0" fontId="12" fillId="0" borderId="0" xfId="4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17" fillId="0" borderId="0" xfId="0" applyFont="1"/>
    <xf numFmtId="0" fontId="18" fillId="0" borderId="0" xfId="3" applyFont="1" applyFill="1" applyBorder="1"/>
    <xf numFmtId="0" fontId="17" fillId="0" borderId="0" xfId="3" applyFont="1" applyFill="1" applyBorder="1"/>
    <xf numFmtId="0" fontId="0" fillId="0" borderId="1" xfId="0" applyFill="1" applyBorder="1" applyAlignment="1">
      <alignment horizontal="center"/>
    </xf>
    <xf numFmtId="0" fontId="12" fillId="0" borderId="0" xfId="3" applyFont="1" applyFill="1" applyBorder="1" applyAlignment="1"/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left"/>
    </xf>
    <xf numFmtId="165" fontId="0" fillId="0" borderId="0" xfId="0" applyNumberFormat="1"/>
    <xf numFmtId="165" fontId="0" fillId="0" borderId="0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left"/>
    </xf>
    <xf numFmtId="165" fontId="0" fillId="0" borderId="1" xfId="0" applyNumberForma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/>
    </xf>
    <xf numFmtId="165" fontId="0" fillId="0" borderId="0" xfId="0" applyNumberFormat="1" applyFill="1" applyBorder="1"/>
    <xf numFmtId="165" fontId="7" fillId="0" borderId="0" xfId="3" applyNumberFormat="1" applyFill="1" applyBorder="1"/>
    <xf numFmtId="165" fontId="0" fillId="0" borderId="0" xfId="0" applyNumberFormat="1" applyFill="1" applyBorder="1" applyAlignment="1"/>
    <xf numFmtId="165" fontId="0" fillId="0" borderId="1" xfId="0" applyNumberFormat="1" applyFill="1" applyBorder="1"/>
    <xf numFmtId="165" fontId="0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/>
    <xf numFmtId="165" fontId="11" fillId="0" borderId="0" xfId="4" applyNumberFormat="1" applyFont="1" applyFill="1" applyBorder="1"/>
    <xf numFmtId="165" fontId="11" fillId="0" borderId="0" xfId="4" applyNumberFormat="1" applyFont="1" applyFill="1" applyBorder="1" applyAlignment="1">
      <alignment horizontal="center"/>
    </xf>
    <xf numFmtId="165" fontId="12" fillId="0" borderId="0" xfId="4" applyNumberFormat="1" applyFont="1" applyFill="1" applyBorder="1" applyAlignment="1">
      <alignment horizontal="center"/>
    </xf>
    <xf numFmtId="165" fontId="11" fillId="0" borderId="0" xfId="4" applyNumberFormat="1" applyFont="1" applyFill="1" applyBorder="1" applyAlignment="1"/>
    <xf numFmtId="165" fontId="11" fillId="0" borderId="0" xfId="4" applyNumberFormat="1" applyFont="1" applyFill="1" applyBorder="1" applyAlignment="1">
      <alignment vertical="top"/>
    </xf>
    <xf numFmtId="165" fontId="0" fillId="0" borderId="0" xfId="0" applyNumberFormat="1" applyFont="1" applyFill="1" applyBorder="1"/>
    <xf numFmtId="165" fontId="0" fillId="0" borderId="0" xfId="0" applyNumberFormat="1" applyFont="1" applyFill="1" applyBorder="1" applyAlignment="1">
      <alignment vertical="center"/>
    </xf>
    <xf numFmtId="165" fontId="0" fillId="0" borderId="0" xfId="0" applyNumberForma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 vertical="center"/>
    </xf>
    <xf numFmtId="165" fontId="0" fillId="0" borderId="2" xfId="0" applyNumberFormat="1" applyFill="1" applyBorder="1"/>
    <xf numFmtId="165" fontId="0" fillId="0" borderId="2" xfId="0" applyNumberFormat="1" applyBorder="1"/>
    <xf numFmtId="165" fontId="16" fillId="0" borderId="0" xfId="0" applyNumberFormat="1" applyFont="1" applyFill="1" applyBorder="1" applyAlignment="1">
      <alignment horizontal="center" vertical="center"/>
    </xf>
    <xf numFmtId="165" fontId="16" fillId="0" borderId="0" xfId="0" applyNumberFormat="1" applyFont="1" applyFill="1" applyBorder="1"/>
    <xf numFmtId="0" fontId="17" fillId="0" borderId="0" xfId="3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3" applyFont="1" applyFill="1" applyBorder="1" applyAlignment="1">
      <alignment horizontal="center"/>
    </xf>
    <xf numFmtId="0" fontId="17" fillId="0" borderId="0" xfId="3" applyFont="1" applyFill="1" applyBorder="1" applyAlignment="1">
      <alignment horizontal="center"/>
    </xf>
    <xf numFmtId="0" fontId="0" fillId="0" borderId="0" xfId="0"/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17" fillId="0" borderId="0" xfId="3" applyFont="1" applyFill="1" applyBorder="1" applyAlignment="1">
      <alignment horizontal="center"/>
    </xf>
    <xf numFmtId="0" fontId="19" fillId="0" borderId="0" xfId="0" applyFont="1" applyBorder="1"/>
    <xf numFmtId="0" fontId="20" fillId="0" borderId="1" xfId="0" applyFont="1" applyBorder="1" applyAlignment="1">
      <alignment horizontal="left"/>
    </xf>
  </cellXfs>
  <cellStyles count="5">
    <cellStyle name="Besuchter Hyperlink" xfId="2" builtinId="9" hidden="1"/>
    <cellStyle name="Gut" xfId="3" builtinId="26"/>
    <cellStyle name="Hyperlink" xfId="1" builtinId="8"/>
    <cellStyle name="Schlecht" xfId="4" builtinId="27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sto.com/de-DE/Anwendungen/Forschung%2C-Entwicklung-und-Labore/Feuchtemessung/Industrie/Streufeldsonde/p/0636%206160" TargetMode="External"/><Relationship Id="rId3" Type="http://schemas.openxmlformats.org/officeDocument/2006/relationships/hyperlink" Target="https://www.meinhausshop.de/Tauchhuelsen-DN15" TargetMode="External"/><Relationship Id="rId7" Type="http://schemas.openxmlformats.org/officeDocument/2006/relationships/hyperlink" Target="https://www.meinhausshop.de/Tauchhuelsen-DN15" TargetMode="External"/><Relationship Id="rId2" Type="http://schemas.openxmlformats.org/officeDocument/2006/relationships/hyperlink" Target="https://shop.wiregate.de/htf-ds18b20.html" TargetMode="External"/><Relationship Id="rId1" Type="http://schemas.openxmlformats.org/officeDocument/2006/relationships/hyperlink" Target="https://shop.wiregate.de/htf-ds18b20.html" TargetMode="External"/><Relationship Id="rId6" Type="http://schemas.openxmlformats.org/officeDocument/2006/relationships/hyperlink" Target="https://shop.wiregate.de/htf-ds18b20.html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meinhausshop.de/Tauchhuelsen-DN15" TargetMode="External"/><Relationship Id="rId10" Type="http://schemas.openxmlformats.org/officeDocument/2006/relationships/hyperlink" Target="https://www.amazon.de/1-30L-Wasserdurchflusssensor-Transparente-Durchflussmesser-Wasserkontrolle/dp/B00NGFOLUG/ref=pd_cp_147_2?_encoding=UTF8&amp;psc=1&amp;refRID=GFWVJ610KPJ4FXPHC9NN" TargetMode="External"/><Relationship Id="rId4" Type="http://schemas.openxmlformats.org/officeDocument/2006/relationships/hyperlink" Target="https://shop.wiregate.de/htf-ds18b20.html" TargetMode="External"/><Relationship Id="rId9" Type="http://schemas.openxmlformats.org/officeDocument/2006/relationships/hyperlink" Target="http://fuehlerdirekt.de/shop/Temperaturfuehler/Strahlungsfuehler/Strahlungsfuehler-mit-Kugelpendel-pt-1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107"/>
  <sheetViews>
    <sheetView zoomScale="55" zoomScaleNormal="55" zoomScalePageLayoutView="125" workbookViewId="0">
      <pane ySplit="4" topLeftCell="A5" activePane="bottomLeft" state="frozen"/>
      <selection pane="bottomLeft" activeCell="A2" sqref="A2:C2"/>
    </sheetView>
  </sheetViews>
  <sheetFormatPr baseColWidth="10" defaultRowHeight="14.5" outlineLevelCol="1"/>
  <cols>
    <col min="1" max="1" width="4.26953125" style="4" customWidth="1"/>
    <col min="2" max="2" width="18.81640625" customWidth="1"/>
    <col min="3" max="3" width="23.7265625" customWidth="1"/>
    <col min="4" max="4" width="40.7265625" customWidth="1"/>
    <col min="5" max="5" width="53" customWidth="1"/>
    <col min="6" max="6" width="8.453125" style="4" hidden="1" customWidth="1"/>
    <col min="7" max="14" width="15.7265625" style="4" hidden="1" customWidth="1" outlineLevel="1"/>
    <col min="15" max="15" width="10.81640625" collapsed="1"/>
    <col min="16" max="16" width="42.1796875" customWidth="1"/>
    <col min="17" max="17" width="98.26953125" customWidth="1"/>
    <col min="18" max="18" width="22.453125" customWidth="1"/>
  </cols>
  <sheetData>
    <row r="2" spans="1:18" ht="23.5">
      <c r="A2" s="7" t="s">
        <v>35</v>
      </c>
    </row>
    <row r="4" spans="1:18">
      <c r="A4" s="5" t="s">
        <v>3</v>
      </c>
      <c r="B4" s="2" t="s">
        <v>0</v>
      </c>
      <c r="C4" s="2" t="s">
        <v>7</v>
      </c>
      <c r="D4" s="2" t="s">
        <v>1</v>
      </c>
      <c r="E4" s="2" t="s">
        <v>58</v>
      </c>
      <c r="F4" s="5" t="s">
        <v>61</v>
      </c>
      <c r="G4" s="5" t="s">
        <v>74</v>
      </c>
      <c r="H4" s="5" t="s">
        <v>75</v>
      </c>
      <c r="I4" s="5" t="s">
        <v>80</v>
      </c>
      <c r="J4" s="5" t="s">
        <v>76</v>
      </c>
      <c r="K4" s="5" t="s">
        <v>77</v>
      </c>
      <c r="L4" s="5" t="s">
        <v>78</v>
      </c>
      <c r="M4" s="5" t="s">
        <v>79</v>
      </c>
      <c r="N4" s="5" t="s">
        <v>81</v>
      </c>
      <c r="O4" s="5" t="s">
        <v>48</v>
      </c>
      <c r="P4" s="21" t="s">
        <v>142</v>
      </c>
      <c r="Q4" s="21" t="s">
        <v>139</v>
      </c>
      <c r="R4" s="21" t="s">
        <v>146</v>
      </c>
    </row>
    <row r="6" spans="1:18">
      <c r="B6" t="s">
        <v>24</v>
      </c>
      <c r="D6" t="s">
        <v>19</v>
      </c>
      <c r="E6" t="s">
        <v>52</v>
      </c>
      <c r="F6" s="4">
        <v>8</v>
      </c>
      <c r="G6" s="4">
        <v>8</v>
      </c>
    </row>
    <row r="7" spans="1:18">
      <c r="B7" t="s">
        <v>25</v>
      </c>
      <c r="D7" t="s">
        <v>19</v>
      </c>
      <c r="E7" t="s">
        <v>127</v>
      </c>
      <c r="F7" s="4">
        <v>1</v>
      </c>
      <c r="N7" s="4">
        <v>1</v>
      </c>
    </row>
    <row r="8" spans="1:18">
      <c r="D8" t="s">
        <v>73</v>
      </c>
    </row>
    <row r="9" spans="1:18">
      <c r="D9" t="s">
        <v>27</v>
      </c>
    </row>
    <row r="11" spans="1:18">
      <c r="A11" s="8">
        <v>0</v>
      </c>
      <c r="B11" s="9" t="s">
        <v>2</v>
      </c>
      <c r="C11" s="1"/>
      <c r="D11" s="1"/>
      <c r="E11" s="1"/>
      <c r="F11" s="6"/>
      <c r="G11" s="6"/>
      <c r="H11" s="6"/>
      <c r="I11" s="6"/>
      <c r="J11" s="6"/>
      <c r="K11" s="6"/>
      <c r="L11" s="6"/>
      <c r="M11" s="6"/>
      <c r="N11" s="6"/>
      <c r="O11" s="1"/>
    </row>
    <row r="12" spans="1:18">
      <c r="C12" t="s">
        <v>16</v>
      </c>
      <c r="D12" t="s">
        <v>22</v>
      </c>
      <c r="E12" t="s">
        <v>51</v>
      </c>
      <c r="F12" s="4">
        <v>1</v>
      </c>
      <c r="M12" s="4">
        <v>1</v>
      </c>
    </row>
    <row r="13" spans="1:18">
      <c r="C13" t="s">
        <v>17</v>
      </c>
      <c r="D13" t="s">
        <v>13</v>
      </c>
      <c r="E13" t="s">
        <v>52</v>
      </c>
      <c r="F13" s="4">
        <v>1</v>
      </c>
      <c r="G13" s="4">
        <v>1</v>
      </c>
    </row>
    <row r="14" spans="1:18">
      <c r="C14" t="s">
        <v>4</v>
      </c>
      <c r="D14" t="s">
        <v>9</v>
      </c>
      <c r="E14" t="s">
        <v>68</v>
      </c>
      <c r="F14" s="4">
        <v>1</v>
      </c>
      <c r="M14" s="4">
        <v>1</v>
      </c>
    </row>
    <row r="15" spans="1:18">
      <c r="D15" t="s">
        <v>12</v>
      </c>
      <c r="E15" t="s">
        <v>53</v>
      </c>
      <c r="F15" s="4">
        <v>1</v>
      </c>
      <c r="I15" s="4">
        <v>1</v>
      </c>
    </row>
    <row r="16" spans="1:18">
      <c r="D16" t="s">
        <v>11</v>
      </c>
      <c r="E16" t="s">
        <v>53</v>
      </c>
      <c r="F16" s="4">
        <v>1</v>
      </c>
      <c r="I16" s="4">
        <v>1</v>
      </c>
    </row>
    <row r="17" spans="1:17">
      <c r="C17" t="s">
        <v>8</v>
      </c>
      <c r="D17" t="s">
        <v>9</v>
      </c>
      <c r="E17" t="s">
        <v>54</v>
      </c>
      <c r="F17" s="4">
        <v>1</v>
      </c>
      <c r="M17" s="4">
        <v>1</v>
      </c>
    </row>
    <row r="18" spans="1:17">
      <c r="D18" t="s">
        <v>10</v>
      </c>
      <c r="E18" t="s">
        <v>55</v>
      </c>
      <c r="F18" s="4">
        <v>1</v>
      </c>
      <c r="L18" s="4">
        <v>1</v>
      </c>
    </row>
    <row r="19" spans="1:17">
      <c r="C19" t="s">
        <v>5</v>
      </c>
      <c r="D19" t="s">
        <v>33</v>
      </c>
      <c r="E19" t="s">
        <v>53</v>
      </c>
      <c r="F19" s="4">
        <v>1</v>
      </c>
      <c r="I19" s="4">
        <v>1</v>
      </c>
    </row>
    <row r="20" spans="1:17">
      <c r="D20" t="s">
        <v>140</v>
      </c>
      <c r="E20" t="s">
        <v>53</v>
      </c>
      <c r="F20" s="4">
        <v>1</v>
      </c>
      <c r="I20" s="4">
        <v>1</v>
      </c>
    </row>
    <row r="21" spans="1:17">
      <c r="D21" t="s">
        <v>134</v>
      </c>
      <c r="E21" t="s">
        <v>53</v>
      </c>
    </row>
    <row r="22" spans="1:17">
      <c r="C22" t="s">
        <v>6</v>
      </c>
      <c r="D22" t="s">
        <v>9</v>
      </c>
      <c r="E22" t="s">
        <v>56</v>
      </c>
      <c r="F22" s="4">
        <v>1</v>
      </c>
      <c r="M22" s="4">
        <v>1</v>
      </c>
    </row>
    <row r="23" spans="1:17">
      <c r="C23" t="s">
        <v>135</v>
      </c>
      <c r="D23" t="s">
        <v>9</v>
      </c>
      <c r="E23" t="s">
        <v>57</v>
      </c>
      <c r="F23" s="4">
        <v>1</v>
      </c>
      <c r="M23" s="4">
        <v>1</v>
      </c>
    </row>
    <row r="24" spans="1:17">
      <c r="C24" t="s">
        <v>14</v>
      </c>
      <c r="D24" t="s">
        <v>12</v>
      </c>
      <c r="E24" t="s">
        <v>53</v>
      </c>
      <c r="F24" s="4">
        <v>1</v>
      </c>
      <c r="I24" s="4">
        <v>1</v>
      </c>
    </row>
    <row r="25" spans="1:17">
      <c r="D25" t="s">
        <v>11</v>
      </c>
      <c r="E25" t="s">
        <v>53</v>
      </c>
      <c r="F25" s="4">
        <v>1</v>
      </c>
      <c r="I25" s="4">
        <v>1</v>
      </c>
    </row>
    <row r="26" spans="1:17">
      <c r="D26" t="s">
        <v>10</v>
      </c>
      <c r="E26" t="s">
        <v>55</v>
      </c>
      <c r="F26" s="4">
        <v>1</v>
      </c>
      <c r="L26" s="4">
        <v>1</v>
      </c>
    </row>
    <row r="27" spans="1:17">
      <c r="D27" t="s">
        <v>136</v>
      </c>
      <c r="E27" t="s">
        <v>66</v>
      </c>
    </row>
    <row r="29" spans="1:17">
      <c r="A29" s="8">
        <v>1</v>
      </c>
      <c r="B29" s="9" t="s">
        <v>15</v>
      </c>
      <c r="C29" s="1"/>
      <c r="D29" s="1"/>
      <c r="E29" s="1"/>
      <c r="F29" s="6"/>
      <c r="G29" s="6"/>
      <c r="H29" s="6"/>
      <c r="I29" s="6"/>
      <c r="J29" s="6"/>
      <c r="K29" s="6"/>
      <c r="L29" s="6"/>
      <c r="M29" s="6"/>
      <c r="N29" s="6"/>
      <c r="O29" s="1"/>
    </row>
    <row r="31" spans="1:17">
      <c r="C31" t="s">
        <v>171</v>
      </c>
      <c r="D31" t="s">
        <v>172</v>
      </c>
      <c r="E31" t="s">
        <v>84</v>
      </c>
    </row>
    <row r="32" spans="1:17">
      <c r="C32" t="s">
        <v>17</v>
      </c>
      <c r="D32" t="s">
        <v>18</v>
      </c>
      <c r="E32" t="s">
        <v>49</v>
      </c>
      <c r="F32" s="4">
        <v>1</v>
      </c>
      <c r="K32" s="4">
        <v>1</v>
      </c>
      <c r="Q32" t="s">
        <v>141</v>
      </c>
    </row>
    <row r="33" spans="1:17">
      <c r="D33" t="s">
        <v>19</v>
      </c>
      <c r="E33" t="s">
        <v>52</v>
      </c>
      <c r="F33" s="4">
        <v>3</v>
      </c>
      <c r="G33" s="4">
        <v>1</v>
      </c>
      <c r="Q33" t="s">
        <v>143</v>
      </c>
    </row>
    <row r="34" spans="1:17">
      <c r="D34" t="s">
        <v>20</v>
      </c>
      <c r="E34" t="s">
        <v>59</v>
      </c>
      <c r="F34" s="4">
        <v>1</v>
      </c>
      <c r="H34" s="4">
        <v>1</v>
      </c>
    </row>
    <row r="35" spans="1:17">
      <c r="D35" t="s">
        <v>21</v>
      </c>
      <c r="E35" t="s">
        <v>130</v>
      </c>
      <c r="F35" s="4">
        <v>4</v>
      </c>
      <c r="Q35" t="s">
        <v>145</v>
      </c>
    </row>
    <row r="36" spans="1:17">
      <c r="D36" t="s">
        <v>131</v>
      </c>
      <c r="E36" t="s">
        <v>133</v>
      </c>
      <c r="F36" s="4">
        <v>3</v>
      </c>
      <c r="J36" s="4">
        <v>3</v>
      </c>
      <c r="Q36" t="s">
        <v>144</v>
      </c>
    </row>
    <row r="37" spans="1:17">
      <c r="D37" t="s">
        <v>60</v>
      </c>
      <c r="E37" t="s">
        <v>133</v>
      </c>
      <c r="F37" s="4">
        <v>1</v>
      </c>
      <c r="J37" s="4">
        <v>1</v>
      </c>
      <c r="Q37" t="s">
        <v>144</v>
      </c>
    </row>
    <row r="38" spans="1:17">
      <c r="D38" t="s">
        <v>132</v>
      </c>
      <c r="E38" t="s">
        <v>133</v>
      </c>
      <c r="Q38" t="s">
        <v>144</v>
      </c>
    </row>
    <row r="39" spans="1:17">
      <c r="D39" t="s">
        <v>128</v>
      </c>
      <c r="E39" t="s">
        <v>129</v>
      </c>
    </row>
    <row r="42" spans="1:17">
      <c r="A42" s="8">
        <v>2</v>
      </c>
      <c r="B42" s="9" t="s">
        <v>23</v>
      </c>
      <c r="C42" s="1"/>
      <c r="D42" s="1"/>
      <c r="E42" s="1"/>
      <c r="F42" s="6"/>
      <c r="G42" s="6"/>
      <c r="H42" s="6"/>
      <c r="I42" s="6"/>
      <c r="J42" s="6"/>
      <c r="K42" s="6"/>
      <c r="L42" s="6"/>
      <c r="M42" s="6"/>
      <c r="N42" s="6"/>
      <c r="O42" s="1"/>
    </row>
    <row r="43" spans="1:17">
      <c r="C43" t="s">
        <v>171</v>
      </c>
      <c r="D43" t="s">
        <v>172</v>
      </c>
      <c r="E43" t="s">
        <v>84</v>
      </c>
    </row>
    <row r="44" spans="1:17">
      <c r="C44" t="s">
        <v>65</v>
      </c>
      <c r="D44" t="s">
        <v>28</v>
      </c>
      <c r="E44" t="s">
        <v>69</v>
      </c>
      <c r="F44" s="4">
        <v>1</v>
      </c>
      <c r="M44" s="4">
        <v>1</v>
      </c>
    </row>
    <row r="45" spans="1:17">
      <c r="D45" t="s">
        <v>137</v>
      </c>
      <c r="E45" t="s">
        <v>66</v>
      </c>
      <c r="F45" s="4">
        <v>1</v>
      </c>
      <c r="G45" s="4">
        <v>1</v>
      </c>
    </row>
    <row r="46" spans="1:17">
      <c r="C46" t="s">
        <v>17</v>
      </c>
      <c r="D46" t="s">
        <v>18</v>
      </c>
      <c r="E46" t="s">
        <v>49</v>
      </c>
      <c r="F46" s="4">
        <v>1</v>
      </c>
      <c r="K46" s="4">
        <v>1</v>
      </c>
    </row>
    <row r="47" spans="1:17">
      <c r="D47" t="s">
        <v>19</v>
      </c>
      <c r="E47" t="s">
        <v>52</v>
      </c>
      <c r="F47" s="4">
        <v>3</v>
      </c>
      <c r="G47" s="4">
        <v>1</v>
      </c>
    </row>
    <row r="48" spans="1:17">
      <c r="D48" t="s">
        <v>20</v>
      </c>
      <c r="E48" t="s">
        <v>59</v>
      </c>
      <c r="F48" s="4">
        <v>1</v>
      </c>
      <c r="H48" s="4">
        <v>1</v>
      </c>
    </row>
    <row r="49" spans="1:17">
      <c r="D49" t="s">
        <v>21</v>
      </c>
      <c r="E49" t="s">
        <v>130</v>
      </c>
      <c r="Q49" t="s">
        <v>145</v>
      </c>
    </row>
    <row r="50" spans="1:17">
      <c r="D50" t="s">
        <v>29</v>
      </c>
      <c r="E50" t="s">
        <v>133</v>
      </c>
      <c r="F50" s="4">
        <v>3</v>
      </c>
      <c r="J50" s="4">
        <v>3</v>
      </c>
      <c r="Q50" t="s">
        <v>144</v>
      </c>
    </row>
    <row r="51" spans="1:17">
      <c r="D51" t="s">
        <v>60</v>
      </c>
      <c r="E51" t="s">
        <v>133</v>
      </c>
      <c r="F51" s="4">
        <v>1</v>
      </c>
      <c r="J51" s="4">
        <v>1</v>
      </c>
      <c r="Q51" t="s">
        <v>144</v>
      </c>
    </row>
    <row r="52" spans="1:17">
      <c r="D52" t="s">
        <v>132</v>
      </c>
      <c r="E52" t="s">
        <v>133</v>
      </c>
      <c r="Q52" t="s">
        <v>144</v>
      </c>
    </row>
    <row r="53" spans="1:17">
      <c r="D53" t="s">
        <v>128</v>
      </c>
      <c r="E53" t="s">
        <v>129</v>
      </c>
    </row>
    <row r="55" spans="1:17">
      <c r="A55" s="8">
        <v>3</v>
      </c>
      <c r="B55" s="9" t="s">
        <v>31</v>
      </c>
      <c r="C55" s="1"/>
      <c r="D55" s="1"/>
      <c r="E55" s="1"/>
      <c r="F55" s="6"/>
      <c r="G55" s="6"/>
      <c r="H55" s="6"/>
      <c r="I55" s="6"/>
      <c r="J55" s="6"/>
      <c r="K55" s="6"/>
      <c r="L55" s="6"/>
      <c r="M55" s="6"/>
      <c r="N55" s="6"/>
      <c r="O55" s="1"/>
    </row>
    <row r="56" spans="1:17">
      <c r="C56" t="s">
        <v>171</v>
      </c>
      <c r="D56" t="s">
        <v>172</v>
      </c>
      <c r="E56" t="s">
        <v>84</v>
      </c>
    </row>
    <row r="57" spans="1:17">
      <c r="C57" t="s">
        <v>62</v>
      </c>
      <c r="D57" t="s">
        <v>32</v>
      </c>
      <c r="E57" t="s">
        <v>70</v>
      </c>
      <c r="F57" s="4">
        <v>1</v>
      </c>
      <c r="M57" s="4">
        <v>1</v>
      </c>
    </row>
    <row r="58" spans="1:17">
      <c r="D58" t="s">
        <v>138</v>
      </c>
      <c r="E58" t="s">
        <v>66</v>
      </c>
      <c r="F58" s="4">
        <v>1</v>
      </c>
      <c r="G58" s="4">
        <v>1</v>
      </c>
    </row>
    <row r="59" spans="1:17">
      <c r="D59" t="s">
        <v>64</v>
      </c>
      <c r="E59" t="s">
        <v>130</v>
      </c>
    </row>
    <row r="60" spans="1:17">
      <c r="C60" t="s">
        <v>17</v>
      </c>
      <c r="D60" t="s">
        <v>18</v>
      </c>
      <c r="E60" t="s">
        <v>49</v>
      </c>
      <c r="F60" s="4">
        <v>1</v>
      </c>
      <c r="K60" s="4">
        <v>1</v>
      </c>
    </row>
    <row r="61" spans="1:17">
      <c r="D61" t="s">
        <v>19</v>
      </c>
      <c r="E61" t="s">
        <v>52</v>
      </c>
      <c r="F61" s="4">
        <v>1</v>
      </c>
      <c r="G61" s="4">
        <v>1</v>
      </c>
    </row>
    <row r="62" spans="1:17">
      <c r="D62" t="s">
        <v>20</v>
      </c>
      <c r="E62" t="s">
        <v>59</v>
      </c>
      <c r="F62" s="4">
        <v>1</v>
      </c>
      <c r="H62" s="4">
        <v>1</v>
      </c>
    </row>
    <row r="63" spans="1:17">
      <c r="D63" t="s">
        <v>21</v>
      </c>
      <c r="E63" t="s">
        <v>130</v>
      </c>
      <c r="Q63" t="s">
        <v>145</v>
      </c>
    </row>
    <row r="64" spans="1:17">
      <c r="D64" t="s">
        <v>29</v>
      </c>
      <c r="E64" t="s">
        <v>133</v>
      </c>
      <c r="F64" s="4">
        <v>3</v>
      </c>
      <c r="J64" s="4">
        <v>3</v>
      </c>
      <c r="Q64" t="s">
        <v>144</v>
      </c>
    </row>
    <row r="65" spans="1:17">
      <c r="D65" t="s">
        <v>60</v>
      </c>
      <c r="E65" t="s">
        <v>133</v>
      </c>
      <c r="F65" s="4">
        <v>1</v>
      </c>
      <c r="J65" s="4">
        <v>1</v>
      </c>
      <c r="Q65" t="s">
        <v>144</v>
      </c>
    </row>
    <row r="66" spans="1:17">
      <c r="D66" t="s">
        <v>132</v>
      </c>
      <c r="E66" t="s">
        <v>133</v>
      </c>
      <c r="Q66" t="s">
        <v>144</v>
      </c>
    </row>
    <row r="67" spans="1:17">
      <c r="D67" t="s">
        <v>128</v>
      </c>
      <c r="E67" t="s">
        <v>129</v>
      </c>
    </row>
    <row r="70" spans="1:17">
      <c r="A70" s="8">
        <v>4</v>
      </c>
      <c r="B70" s="9" t="s">
        <v>30</v>
      </c>
      <c r="C70" s="1"/>
      <c r="D70" s="1"/>
      <c r="E70" s="1"/>
      <c r="F70" s="6"/>
      <c r="G70" s="6"/>
      <c r="H70" s="6"/>
      <c r="I70" s="6"/>
      <c r="J70" s="6"/>
      <c r="K70" s="6"/>
      <c r="L70" s="6"/>
      <c r="M70" s="6"/>
      <c r="N70" s="6"/>
      <c r="O70" s="1"/>
    </row>
    <row r="71" spans="1:17">
      <c r="C71" t="s">
        <v>171</v>
      </c>
      <c r="D71" t="s">
        <v>172</v>
      </c>
      <c r="E71" t="s">
        <v>84</v>
      </c>
    </row>
    <row r="72" spans="1:17">
      <c r="C72" t="s">
        <v>62</v>
      </c>
      <c r="D72" t="s">
        <v>32</v>
      </c>
      <c r="E72" t="s">
        <v>71</v>
      </c>
      <c r="F72" s="4">
        <v>1</v>
      </c>
      <c r="M72" s="4">
        <v>1</v>
      </c>
    </row>
    <row r="73" spans="1:17">
      <c r="D73" t="s">
        <v>138</v>
      </c>
      <c r="E73" t="s">
        <v>66</v>
      </c>
      <c r="F73" s="4">
        <v>1</v>
      </c>
      <c r="G73" s="4">
        <v>1</v>
      </c>
    </row>
    <row r="74" spans="1:17">
      <c r="D74" t="s">
        <v>64</v>
      </c>
      <c r="E74" t="s">
        <v>130</v>
      </c>
    </row>
    <row r="75" spans="1:17">
      <c r="C75" t="s">
        <v>17</v>
      </c>
      <c r="D75" t="s">
        <v>18</v>
      </c>
      <c r="E75" t="s">
        <v>49</v>
      </c>
      <c r="F75" s="4">
        <v>1</v>
      </c>
      <c r="K75" s="4">
        <v>1</v>
      </c>
    </row>
    <row r="76" spans="1:17">
      <c r="D76" t="s">
        <v>19</v>
      </c>
      <c r="E76" t="s">
        <v>52</v>
      </c>
      <c r="F76" s="4">
        <v>1</v>
      </c>
      <c r="G76" s="4">
        <v>1</v>
      </c>
    </row>
    <row r="77" spans="1:17">
      <c r="D77" t="s">
        <v>20</v>
      </c>
      <c r="E77" t="s">
        <v>59</v>
      </c>
      <c r="F77" s="4">
        <v>1</v>
      </c>
      <c r="H77" s="4">
        <v>1</v>
      </c>
    </row>
    <row r="78" spans="1:17">
      <c r="D78" t="s">
        <v>21</v>
      </c>
      <c r="E78" t="s">
        <v>130</v>
      </c>
      <c r="Q78" t="s">
        <v>145</v>
      </c>
    </row>
    <row r="79" spans="1:17">
      <c r="D79" t="s">
        <v>131</v>
      </c>
      <c r="E79" t="s">
        <v>133</v>
      </c>
      <c r="F79" s="4">
        <v>3</v>
      </c>
      <c r="J79" s="4">
        <v>3</v>
      </c>
      <c r="Q79" t="s">
        <v>144</v>
      </c>
    </row>
    <row r="80" spans="1:17">
      <c r="D80" t="s">
        <v>60</v>
      </c>
      <c r="E80" t="s">
        <v>133</v>
      </c>
      <c r="F80" s="4">
        <v>1</v>
      </c>
      <c r="J80" s="4">
        <v>1</v>
      </c>
      <c r="Q80" t="s">
        <v>144</v>
      </c>
    </row>
    <row r="81" spans="1:17">
      <c r="D81" t="s">
        <v>132</v>
      </c>
      <c r="E81" t="s">
        <v>133</v>
      </c>
      <c r="Q81" t="s">
        <v>144</v>
      </c>
    </row>
    <row r="82" spans="1:17">
      <c r="A82"/>
      <c r="D82" t="s">
        <v>128</v>
      </c>
      <c r="E82" t="s">
        <v>129</v>
      </c>
      <c r="F82"/>
      <c r="G82"/>
      <c r="H82"/>
      <c r="I82"/>
      <c r="J82"/>
      <c r="K82"/>
      <c r="L82"/>
      <c r="M82"/>
      <c r="N82"/>
    </row>
    <row r="83" spans="1:17">
      <c r="A83"/>
      <c r="F83"/>
      <c r="G83"/>
      <c r="H83"/>
      <c r="I83"/>
      <c r="J83"/>
      <c r="K83"/>
      <c r="L83"/>
      <c r="M83"/>
      <c r="N83"/>
    </row>
    <row r="84" spans="1:17">
      <c r="A84"/>
      <c r="F84"/>
      <c r="G84"/>
      <c r="H84"/>
      <c r="I84"/>
      <c r="J84"/>
      <c r="K84"/>
      <c r="L84"/>
      <c r="M84"/>
      <c r="N84"/>
    </row>
    <row r="85" spans="1:17">
      <c r="A85"/>
      <c r="F85"/>
      <c r="G85"/>
      <c r="H85"/>
      <c r="I85"/>
      <c r="J85"/>
      <c r="K85"/>
      <c r="L85"/>
      <c r="M85"/>
      <c r="N85"/>
    </row>
    <row r="86" spans="1:17">
      <c r="A86"/>
      <c r="F86"/>
      <c r="G86"/>
      <c r="H86"/>
      <c r="I86"/>
      <c r="J86"/>
      <c r="K86"/>
      <c r="L86"/>
      <c r="M86"/>
      <c r="N86"/>
    </row>
    <row r="87" spans="1:17">
      <c r="A87"/>
      <c r="F87"/>
      <c r="G87"/>
      <c r="H87"/>
      <c r="I87"/>
      <c r="J87"/>
      <c r="K87"/>
      <c r="L87"/>
      <c r="M87"/>
      <c r="N87"/>
    </row>
    <row r="88" spans="1:17">
      <c r="A88"/>
      <c r="F88"/>
      <c r="G88"/>
      <c r="H88"/>
      <c r="I88"/>
      <c r="J88"/>
      <c r="K88"/>
      <c r="L88"/>
      <c r="M88"/>
      <c r="N88"/>
    </row>
    <row r="89" spans="1:17">
      <c r="A89"/>
      <c r="F89"/>
      <c r="G89"/>
      <c r="H89"/>
      <c r="I89"/>
      <c r="J89"/>
      <c r="K89"/>
      <c r="L89"/>
      <c r="M89"/>
      <c r="N89"/>
    </row>
    <row r="90" spans="1:17">
      <c r="A90"/>
      <c r="F90"/>
      <c r="G90"/>
      <c r="H90"/>
      <c r="I90"/>
      <c r="J90"/>
      <c r="K90"/>
      <c r="L90"/>
      <c r="M90"/>
      <c r="N90"/>
    </row>
    <row r="91" spans="1:17">
      <c r="A91"/>
      <c r="F91"/>
      <c r="G91"/>
      <c r="H91"/>
      <c r="I91"/>
      <c r="J91"/>
      <c r="K91"/>
      <c r="L91"/>
      <c r="M91"/>
      <c r="N91"/>
    </row>
    <row r="92" spans="1:17">
      <c r="A92"/>
      <c r="F92"/>
      <c r="G92"/>
      <c r="H92"/>
      <c r="I92"/>
      <c r="J92"/>
      <c r="K92"/>
      <c r="L92"/>
      <c r="M92"/>
      <c r="N92"/>
    </row>
    <row r="93" spans="1:17">
      <c r="A93"/>
      <c r="F93"/>
      <c r="G93"/>
      <c r="H93"/>
      <c r="I93"/>
      <c r="J93"/>
      <c r="K93"/>
      <c r="L93"/>
      <c r="M93"/>
      <c r="N93"/>
    </row>
    <row r="94" spans="1:17">
      <c r="A94"/>
      <c r="F94"/>
      <c r="G94"/>
      <c r="H94"/>
      <c r="I94"/>
      <c r="J94"/>
      <c r="K94"/>
      <c r="L94"/>
      <c r="M94"/>
      <c r="N94"/>
    </row>
    <row r="95" spans="1:17">
      <c r="A95"/>
      <c r="F95"/>
      <c r="G95"/>
      <c r="H95"/>
      <c r="I95"/>
      <c r="J95"/>
      <c r="K95"/>
      <c r="L95"/>
      <c r="M95"/>
      <c r="N95"/>
    </row>
    <row r="96" spans="1:17">
      <c r="A96"/>
      <c r="F96"/>
      <c r="G96"/>
      <c r="H96"/>
      <c r="I96"/>
      <c r="J96"/>
      <c r="K96"/>
      <c r="L96"/>
      <c r="M96"/>
      <c r="N96"/>
    </row>
    <row r="97" spans="1:14">
      <c r="A97"/>
      <c r="F97"/>
      <c r="G97"/>
      <c r="H97"/>
      <c r="I97"/>
      <c r="J97"/>
      <c r="K97"/>
      <c r="L97"/>
      <c r="M97"/>
      <c r="N97"/>
    </row>
    <row r="98" spans="1:14">
      <c r="A98"/>
      <c r="F98"/>
      <c r="G98"/>
      <c r="H98"/>
      <c r="I98"/>
      <c r="J98"/>
      <c r="K98"/>
      <c r="L98"/>
      <c r="M98"/>
      <c r="N98"/>
    </row>
    <row r="99" spans="1:14">
      <c r="A99"/>
      <c r="F99"/>
      <c r="G99"/>
      <c r="H99"/>
      <c r="I99"/>
      <c r="J99"/>
      <c r="K99"/>
      <c r="L99"/>
      <c r="M99"/>
      <c r="N99"/>
    </row>
    <row r="100" spans="1:14">
      <c r="A100"/>
      <c r="F100"/>
      <c r="G100"/>
      <c r="H100"/>
      <c r="I100"/>
      <c r="J100"/>
      <c r="K100"/>
      <c r="L100"/>
      <c r="M100"/>
      <c r="N100"/>
    </row>
    <row r="101" spans="1:14">
      <c r="A101"/>
      <c r="F101"/>
      <c r="G101"/>
      <c r="H101"/>
      <c r="I101"/>
      <c r="J101"/>
      <c r="K101"/>
      <c r="L101"/>
      <c r="M101"/>
      <c r="N101"/>
    </row>
    <row r="102" spans="1:14">
      <c r="A102"/>
      <c r="F102"/>
      <c r="G102"/>
      <c r="H102"/>
      <c r="I102"/>
      <c r="J102"/>
      <c r="K102"/>
      <c r="L102"/>
      <c r="M102"/>
      <c r="N102"/>
    </row>
    <row r="103" spans="1:14">
      <c r="A103"/>
      <c r="F103"/>
      <c r="G103"/>
      <c r="H103"/>
      <c r="I103"/>
      <c r="J103"/>
      <c r="K103"/>
      <c r="L103"/>
      <c r="M103"/>
      <c r="N103"/>
    </row>
    <row r="104" spans="1:14">
      <c r="A104"/>
      <c r="F104"/>
      <c r="G104"/>
      <c r="H104"/>
      <c r="I104"/>
      <c r="J104"/>
      <c r="K104"/>
      <c r="L104"/>
      <c r="M104"/>
      <c r="N104"/>
    </row>
    <row r="105" spans="1:14">
      <c r="A105"/>
      <c r="F105"/>
      <c r="G105"/>
      <c r="H105"/>
      <c r="I105"/>
      <c r="J105"/>
      <c r="K105"/>
      <c r="L105"/>
      <c r="M105"/>
      <c r="N105"/>
    </row>
    <row r="106" spans="1:14">
      <c r="A106"/>
      <c r="F106"/>
      <c r="G106"/>
      <c r="H106"/>
      <c r="I106"/>
      <c r="J106"/>
      <c r="K106"/>
      <c r="L106"/>
      <c r="M106"/>
      <c r="N106"/>
    </row>
    <row r="107" spans="1:14">
      <c r="A107"/>
      <c r="F107"/>
      <c r="G107"/>
      <c r="H107"/>
      <c r="I107"/>
      <c r="J107"/>
      <c r="K107"/>
      <c r="L107"/>
      <c r="M107"/>
      <c r="N107"/>
    </row>
  </sheetData>
  <pageMargins left="0.70866141732283472" right="0.70866141732283472" top="0.78740157480314965" bottom="0.78740157480314965" header="0.31496062992125984" footer="0.31496062992125984"/>
  <pageSetup paperSize="9" scale="5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O97"/>
  <sheetViews>
    <sheetView zoomScale="85" zoomScaleNormal="85" zoomScalePageLayoutView="85" workbookViewId="0">
      <selection activeCell="B63" sqref="B63"/>
    </sheetView>
  </sheetViews>
  <sheetFormatPr baseColWidth="10" defaultRowHeight="14.5" outlineLevelCol="1"/>
  <cols>
    <col min="1" max="1" width="4.26953125" customWidth="1"/>
    <col min="2" max="2" width="18.81640625" customWidth="1"/>
    <col min="3" max="3" width="23.7265625" customWidth="1"/>
    <col min="4" max="4" width="40.7265625" customWidth="1"/>
    <col min="5" max="5" width="52.7265625" customWidth="1"/>
    <col min="6" max="6" width="8.453125" customWidth="1"/>
    <col min="7" max="14" width="15.7265625" style="4" hidden="1" customWidth="1" outlineLevel="1"/>
    <col min="15" max="15" width="10.81640625" collapsed="1"/>
  </cols>
  <sheetData>
    <row r="1" spans="1:15" ht="15" customHeight="1"/>
    <row r="2" spans="1:15" ht="24" customHeight="1">
      <c r="A2" s="3" t="s">
        <v>34</v>
      </c>
    </row>
    <row r="3" spans="1:15" ht="15" customHeight="1"/>
    <row r="4" spans="1:15">
      <c r="A4" s="5" t="s">
        <v>3</v>
      </c>
      <c r="B4" s="2" t="s">
        <v>0</v>
      </c>
      <c r="C4" s="2" t="s">
        <v>7</v>
      </c>
      <c r="D4" s="2" t="s">
        <v>1</v>
      </c>
      <c r="E4" s="2" t="s">
        <v>58</v>
      </c>
      <c r="F4" s="5" t="s">
        <v>61</v>
      </c>
      <c r="G4" s="5" t="s">
        <v>74</v>
      </c>
      <c r="H4" s="5" t="s">
        <v>75</v>
      </c>
      <c r="I4" s="5" t="s">
        <v>80</v>
      </c>
      <c r="J4" s="5" t="s">
        <v>76</v>
      </c>
      <c r="K4" s="5" t="s">
        <v>77</v>
      </c>
      <c r="L4" s="5" t="s">
        <v>78</v>
      </c>
      <c r="M4" s="5" t="s">
        <v>79</v>
      </c>
      <c r="N4" s="5" t="s">
        <v>81</v>
      </c>
      <c r="O4" s="2" t="s">
        <v>48</v>
      </c>
    </row>
    <row r="5" spans="1:15">
      <c r="G5" s="11"/>
      <c r="H5" s="11"/>
      <c r="I5" s="11"/>
      <c r="J5" s="11"/>
      <c r="K5" s="11"/>
      <c r="L5" s="11"/>
      <c r="M5" s="11"/>
      <c r="N5" s="11"/>
    </row>
    <row r="6" spans="1:15">
      <c r="B6" t="s">
        <v>25</v>
      </c>
      <c r="D6" t="s">
        <v>19</v>
      </c>
      <c r="E6" t="s">
        <v>50</v>
      </c>
      <c r="F6">
        <v>1</v>
      </c>
      <c r="G6" s="11"/>
      <c r="H6" s="11"/>
      <c r="I6" s="11"/>
      <c r="J6" s="11"/>
      <c r="K6" s="11"/>
      <c r="L6" s="11"/>
      <c r="M6" s="11"/>
      <c r="N6" s="11">
        <v>1</v>
      </c>
    </row>
    <row r="7" spans="1:15">
      <c r="D7" t="s">
        <v>26</v>
      </c>
      <c r="G7" s="11"/>
      <c r="H7" s="11"/>
      <c r="I7" s="11"/>
      <c r="J7" s="11"/>
      <c r="K7" s="11"/>
      <c r="L7" s="11"/>
      <c r="M7" s="11"/>
      <c r="N7" s="11"/>
    </row>
    <row r="8" spans="1:15">
      <c r="D8" t="s">
        <v>27</v>
      </c>
      <c r="G8" s="11"/>
      <c r="H8" s="11"/>
      <c r="I8" s="11"/>
      <c r="J8" s="11"/>
      <c r="K8" s="11"/>
      <c r="L8" s="11"/>
      <c r="M8" s="11"/>
      <c r="N8" s="11"/>
    </row>
    <row r="9" spans="1:15">
      <c r="G9" s="11"/>
      <c r="H9" s="11"/>
      <c r="I9" s="11"/>
      <c r="J9" s="11"/>
      <c r="K9" s="11"/>
      <c r="L9" s="11"/>
      <c r="M9" s="11"/>
      <c r="N9" s="11"/>
    </row>
    <row r="10" spans="1:15">
      <c r="A10" s="1">
        <v>0</v>
      </c>
      <c r="B10" s="1" t="s">
        <v>67</v>
      </c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1"/>
    </row>
    <row r="11" spans="1:15">
      <c r="C11" t="s">
        <v>16</v>
      </c>
      <c r="D11" t="s">
        <v>36</v>
      </c>
      <c r="E11" t="s">
        <v>84</v>
      </c>
      <c r="F11">
        <v>1</v>
      </c>
      <c r="G11" s="11"/>
      <c r="H11" s="11"/>
      <c r="I11" s="11"/>
      <c r="J11" s="11"/>
      <c r="K11" s="11"/>
      <c r="L11" s="11"/>
      <c r="M11" s="11">
        <v>1</v>
      </c>
      <c r="N11" s="11"/>
    </row>
    <row r="12" spans="1:15">
      <c r="D12" t="s">
        <v>37</v>
      </c>
      <c r="E12" t="s">
        <v>84</v>
      </c>
      <c r="F12">
        <v>1</v>
      </c>
      <c r="G12" s="11"/>
      <c r="H12" s="11"/>
      <c r="I12" s="11"/>
      <c r="J12" s="11"/>
      <c r="K12" s="11"/>
      <c r="L12" s="11"/>
      <c r="M12" s="11">
        <v>1</v>
      </c>
      <c r="N12" s="11"/>
    </row>
    <row r="13" spans="1:15">
      <c r="D13" t="s">
        <v>38</v>
      </c>
      <c r="E13" t="s">
        <v>84</v>
      </c>
      <c r="F13">
        <v>1</v>
      </c>
      <c r="G13" s="11"/>
      <c r="H13" s="11"/>
      <c r="I13" s="11"/>
      <c r="J13" s="11"/>
      <c r="K13" s="11"/>
      <c r="L13" s="11"/>
      <c r="M13" s="11">
        <v>1</v>
      </c>
      <c r="N13" s="11"/>
    </row>
    <row r="14" spans="1:15">
      <c r="G14" s="11"/>
      <c r="H14" s="11"/>
      <c r="I14" s="11"/>
      <c r="J14" s="11"/>
      <c r="K14" s="11"/>
      <c r="L14" s="11"/>
      <c r="M14" s="11"/>
      <c r="N14" s="11"/>
    </row>
    <row r="15" spans="1:15">
      <c r="A15" s="1">
        <v>1</v>
      </c>
      <c r="B15" s="1" t="s">
        <v>46</v>
      </c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1"/>
    </row>
    <row r="16" spans="1:15">
      <c r="G16" s="11"/>
      <c r="H16" s="11"/>
      <c r="I16" s="11"/>
      <c r="J16" s="11"/>
      <c r="K16" s="11"/>
      <c r="L16" s="11"/>
      <c r="M16" s="11"/>
      <c r="N16" s="11"/>
    </row>
    <row r="17" spans="3:14">
      <c r="C17" t="s">
        <v>16</v>
      </c>
      <c r="D17" t="s">
        <v>36</v>
      </c>
      <c r="E17" t="s">
        <v>84</v>
      </c>
      <c r="F17">
        <v>14</v>
      </c>
      <c r="G17" s="11"/>
      <c r="H17" s="11"/>
      <c r="I17" s="11"/>
      <c r="J17" s="11"/>
      <c r="K17" s="11"/>
      <c r="L17" s="11"/>
      <c r="M17" s="11">
        <v>14</v>
      </c>
      <c r="N17" s="11"/>
    </row>
    <row r="18" spans="3:14">
      <c r="D18" t="s">
        <v>37</v>
      </c>
      <c r="E18" t="s">
        <v>84</v>
      </c>
      <c r="F18">
        <v>14</v>
      </c>
      <c r="G18" s="11"/>
      <c r="H18" s="11"/>
      <c r="I18" s="11"/>
      <c r="J18" s="11"/>
      <c r="K18" s="11"/>
      <c r="L18" s="11"/>
      <c r="M18" s="11">
        <v>14</v>
      </c>
      <c r="N18" s="11"/>
    </row>
    <row r="19" spans="3:14">
      <c r="D19" t="s">
        <v>38</v>
      </c>
      <c r="E19" t="s">
        <v>84</v>
      </c>
      <c r="F19">
        <v>14</v>
      </c>
      <c r="G19" s="11"/>
      <c r="H19" s="11"/>
      <c r="I19" s="11"/>
      <c r="J19" s="11"/>
      <c r="K19" s="11"/>
      <c r="L19" s="11"/>
      <c r="M19" s="11">
        <v>14</v>
      </c>
      <c r="N19" s="11"/>
    </row>
    <row r="20" spans="3:14">
      <c r="C20" t="s">
        <v>17</v>
      </c>
      <c r="D20" t="s">
        <v>19</v>
      </c>
      <c r="E20" t="s">
        <v>52</v>
      </c>
      <c r="F20" s="10" t="s">
        <v>82</v>
      </c>
      <c r="G20" s="11">
        <v>42</v>
      </c>
      <c r="H20" s="11"/>
      <c r="I20" s="11"/>
      <c r="J20" s="11"/>
      <c r="K20" s="11"/>
      <c r="L20" s="11"/>
      <c r="M20" s="11"/>
      <c r="N20" s="11"/>
    </row>
    <row r="21" spans="3:14">
      <c r="D21" t="s">
        <v>20</v>
      </c>
      <c r="E21" t="s">
        <v>59</v>
      </c>
      <c r="F21" s="10">
        <v>14</v>
      </c>
      <c r="G21" s="11"/>
      <c r="H21" s="11">
        <v>14</v>
      </c>
      <c r="I21" s="11"/>
      <c r="J21" s="11"/>
      <c r="K21" s="11"/>
      <c r="L21" s="11"/>
      <c r="M21" s="11"/>
      <c r="N21" s="11"/>
    </row>
    <row r="22" spans="3:14">
      <c r="D22" t="s">
        <v>63</v>
      </c>
      <c r="E22" t="s">
        <v>52</v>
      </c>
      <c r="F22" s="10" t="s">
        <v>82</v>
      </c>
      <c r="G22" s="11">
        <v>42</v>
      </c>
      <c r="H22" s="11"/>
      <c r="I22" s="11"/>
      <c r="J22" s="11"/>
      <c r="K22" s="11"/>
      <c r="L22" s="11"/>
      <c r="M22" s="11"/>
      <c r="N22" s="11"/>
    </row>
    <row r="23" spans="3:14">
      <c r="C23" t="s">
        <v>39</v>
      </c>
      <c r="D23" t="s">
        <v>40</v>
      </c>
      <c r="E23" t="s">
        <v>84</v>
      </c>
      <c r="F23" s="10" t="s">
        <v>82</v>
      </c>
      <c r="G23" s="11"/>
      <c r="H23" s="11"/>
      <c r="I23" s="11"/>
      <c r="J23" s="11"/>
      <c r="K23" s="11"/>
      <c r="L23" s="11"/>
      <c r="M23" s="11">
        <v>42</v>
      </c>
      <c r="N23" s="11"/>
    </row>
    <row r="24" spans="3:14">
      <c r="C24" t="s">
        <v>41</v>
      </c>
      <c r="D24" t="s">
        <v>40</v>
      </c>
      <c r="E24" t="s">
        <v>84</v>
      </c>
      <c r="F24" s="10" t="s">
        <v>83</v>
      </c>
      <c r="G24" s="11"/>
      <c r="H24" s="11"/>
      <c r="I24" s="11"/>
      <c r="J24" s="11"/>
      <c r="K24" s="11"/>
      <c r="L24" s="11"/>
      <c r="M24" s="11">
        <v>28</v>
      </c>
      <c r="N24" s="11"/>
    </row>
    <row r="25" spans="3:14">
      <c r="C25" t="s">
        <v>43</v>
      </c>
      <c r="D25" t="s">
        <v>40</v>
      </c>
      <c r="E25" t="s">
        <v>84</v>
      </c>
      <c r="F25" s="10" t="s">
        <v>83</v>
      </c>
      <c r="G25" s="11"/>
      <c r="H25" s="11"/>
      <c r="I25" s="11"/>
      <c r="J25" s="11"/>
      <c r="K25" s="11"/>
      <c r="L25" s="11"/>
      <c r="M25" s="11">
        <v>28</v>
      </c>
      <c r="N25" s="11"/>
    </row>
    <row r="26" spans="3:14">
      <c r="F26" s="10"/>
      <c r="G26" s="11"/>
      <c r="H26" s="11"/>
      <c r="I26" s="11"/>
      <c r="J26" s="11"/>
      <c r="K26" s="11"/>
      <c r="L26" s="11"/>
      <c r="M26" s="11"/>
      <c r="N26" s="11"/>
    </row>
    <row r="27" spans="3:14">
      <c r="C27" t="s">
        <v>42</v>
      </c>
      <c r="D27" s="12" t="s">
        <v>44</v>
      </c>
      <c r="E27" s="12"/>
      <c r="F27" s="13" t="s">
        <v>72</v>
      </c>
      <c r="G27" s="11"/>
      <c r="H27" s="11"/>
      <c r="I27" s="11"/>
      <c r="J27" s="11"/>
      <c r="K27" s="11"/>
      <c r="L27" s="11"/>
      <c r="M27" s="11"/>
      <c r="N27" s="11"/>
    </row>
    <row r="28" spans="3:14">
      <c r="D28" s="12" t="s">
        <v>45</v>
      </c>
      <c r="E28" s="12"/>
      <c r="F28" s="13" t="s">
        <v>72</v>
      </c>
      <c r="G28" s="11"/>
      <c r="H28" s="11"/>
      <c r="I28" s="11"/>
      <c r="J28" s="11"/>
      <c r="K28" s="11"/>
      <c r="L28" s="11"/>
      <c r="M28" s="11"/>
      <c r="N28" s="11"/>
    </row>
    <row r="29" spans="3:14">
      <c r="D29" s="12" t="s">
        <v>47</v>
      </c>
      <c r="E29" s="12"/>
      <c r="F29" s="13" t="s">
        <v>72</v>
      </c>
      <c r="G29" s="11"/>
      <c r="H29" s="11"/>
      <c r="I29" s="11"/>
      <c r="J29" s="11"/>
      <c r="K29" s="11"/>
      <c r="L29" s="11"/>
      <c r="M29" s="11"/>
      <c r="N29" s="11"/>
    </row>
    <row r="30" spans="3:14">
      <c r="F30" s="10"/>
      <c r="G30" s="11"/>
      <c r="H30" s="11"/>
      <c r="I30" s="11"/>
      <c r="J30" s="11"/>
      <c r="K30" s="11"/>
      <c r="L30" s="11"/>
      <c r="M30" s="11"/>
      <c r="N30" s="11"/>
    </row>
    <row r="31" spans="3:14">
      <c r="G31" s="11"/>
      <c r="H31" s="11"/>
      <c r="I31" s="11"/>
      <c r="J31" s="11"/>
      <c r="K31" s="11"/>
      <c r="L31" s="11"/>
      <c r="M31" s="11"/>
      <c r="N31" s="11"/>
    </row>
    <row r="32" spans="3:14">
      <c r="G32" s="11"/>
      <c r="H32" s="11"/>
      <c r="I32" s="11"/>
      <c r="J32" s="11"/>
      <c r="K32" s="11"/>
      <c r="L32" s="11"/>
      <c r="M32" s="11"/>
      <c r="N32" s="11"/>
    </row>
    <row r="33" spans="1:15">
      <c r="A33" s="1"/>
      <c r="B33" s="1"/>
      <c r="C33" s="1"/>
      <c r="D33" s="1"/>
      <c r="E33" s="1"/>
      <c r="F33" s="1"/>
      <c r="G33" s="6"/>
      <c r="H33" s="6"/>
      <c r="I33" s="6"/>
      <c r="J33" s="6"/>
      <c r="K33" s="6"/>
      <c r="L33" s="6"/>
      <c r="M33" s="6"/>
      <c r="N33" s="6"/>
      <c r="O33" s="1"/>
    </row>
    <row r="34" spans="1:15">
      <c r="G34" s="4">
        <f t="shared" ref="G34:N34" si="0">SUM(G6:G31)</f>
        <v>84</v>
      </c>
      <c r="H34" s="4">
        <f t="shared" si="0"/>
        <v>14</v>
      </c>
      <c r="I34" s="4">
        <f t="shared" si="0"/>
        <v>0</v>
      </c>
      <c r="J34" s="4">
        <f t="shared" si="0"/>
        <v>0</v>
      </c>
      <c r="K34" s="4">
        <f t="shared" si="0"/>
        <v>0</v>
      </c>
      <c r="L34" s="4">
        <f t="shared" si="0"/>
        <v>0</v>
      </c>
      <c r="M34" s="4">
        <f t="shared" si="0"/>
        <v>143</v>
      </c>
      <c r="N34" s="4">
        <f t="shared" si="0"/>
        <v>1</v>
      </c>
    </row>
    <row r="35" spans="1:15">
      <c r="G35" s="11"/>
      <c r="H35" s="11"/>
      <c r="I35" s="11"/>
      <c r="J35" s="11"/>
      <c r="K35" s="11"/>
      <c r="L35" s="11"/>
      <c r="M35" s="11"/>
      <c r="N35" s="11"/>
    </row>
    <row r="36" spans="1:15">
      <c r="G36" s="11"/>
      <c r="H36" s="11"/>
      <c r="I36" s="11"/>
      <c r="J36" s="11"/>
      <c r="K36" s="11"/>
      <c r="L36" s="11"/>
      <c r="M36" s="11"/>
      <c r="N36" s="11"/>
    </row>
    <row r="37" spans="1:15">
      <c r="G37" s="11"/>
      <c r="H37" s="11"/>
      <c r="I37" s="11"/>
      <c r="J37" s="11"/>
      <c r="K37" s="11"/>
      <c r="L37" s="11"/>
      <c r="M37" s="11"/>
      <c r="N37" s="11"/>
    </row>
    <row r="38" spans="1:15">
      <c r="G38" s="11"/>
      <c r="H38" s="11"/>
      <c r="I38" s="11"/>
      <c r="J38" s="11"/>
      <c r="K38" s="11"/>
      <c r="L38" s="11"/>
      <c r="M38" s="11"/>
      <c r="N38" s="11"/>
    </row>
    <row r="39" spans="1:15">
      <c r="G39" s="11"/>
      <c r="H39" s="11"/>
      <c r="I39" s="11"/>
      <c r="J39" s="11"/>
      <c r="K39" s="11"/>
      <c r="L39" s="11"/>
      <c r="M39" s="11"/>
      <c r="N39" s="11"/>
    </row>
    <row r="40" spans="1:15">
      <c r="G40" s="11"/>
      <c r="H40" s="11"/>
      <c r="I40" s="11"/>
      <c r="J40" s="11"/>
      <c r="K40" s="11"/>
      <c r="L40" s="11"/>
      <c r="M40" s="11"/>
      <c r="N40" s="11"/>
    </row>
    <row r="41" spans="1:15">
      <c r="G41" s="11"/>
      <c r="H41" s="11"/>
      <c r="I41" s="11"/>
      <c r="J41" s="11"/>
      <c r="K41" s="11"/>
      <c r="L41" s="11"/>
      <c r="M41" s="11"/>
      <c r="N41" s="11"/>
    </row>
    <row r="42" spans="1:15">
      <c r="G42" s="11"/>
      <c r="H42" s="11"/>
      <c r="I42" s="11"/>
      <c r="J42" s="11"/>
      <c r="K42" s="11"/>
      <c r="L42" s="11"/>
      <c r="M42" s="11"/>
      <c r="N42" s="11"/>
    </row>
    <row r="43" spans="1:15">
      <c r="G43" s="11"/>
      <c r="H43" s="11"/>
      <c r="I43" s="11"/>
      <c r="J43" s="11"/>
      <c r="K43" s="11"/>
      <c r="L43" s="11"/>
      <c r="M43" s="11"/>
      <c r="N43" s="11"/>
    </row>
    <row r="44" spans="1:15">
      <c r="G44" s="11"/>
      <c r="H44" s="11"/>
      <c r="I44" s="11"/>
      <c r="J44" s="11"/>
      <c r="K44" s="11"/>
      <c r="L44" s="11"/>
      <c r="M44" s="11"/>
      <c r="N44" s="11"/>
    </row>
    <row r="45" spans="1:15">
      <c r="G45" s="11"/>
      <c r="H45" s="11"/>
      <c r="I45" s="11"/>
      <c r="J45" s="11"/>
      <c r="K45" s="11"/>
      <c r="L45" s="11"/>
      <c r="M45" s="11"/>
      <c r="N45" s="11"/>
    </row>
    <row r="46" spans="1:15">
      <c r="G46" s="11"/>
      <c r="H46" s="11"/>
      <c r="I46" s="11"/>
      <c r="J46" s="11"/>
      <c r="K46" s="11"/>
      <c r="L46" s="11"/>
      <c r="M46" s="11"/>
      <c r="N46" s="11"/>
    </row>
    <row r="47" spans="1:15">
      <c r="G47" s="11"/>
      <c r="H47" s="11"/>
      <c r="I47" s="11"/>
      <c r="J47" s="11"/>
      <c r="K47" s="11"/>
      <c r="L47" s="11"/>
      <c r="M47" s="11"/>
      <c r="N47" s="11"/>
    </row>
    <row r="48" spans="1:15">
      <c r="G48" s="11"/>
      <c r="H48" s="11"/>
      <c r="I48" s="11"/>
      <c r="J48" s="11"/>
      <c r="K48" s="11"/>
      <c r="L48" s="11"/>
      <c r="M48" s="11"/>
      <c r="N48" s="11"/>
    </row>
    <row r="49" spans="7:14">
      <c r="G49" s="11"/>
      <c r="H49" s="11"/>
      <c r="I49" s="11"/>
      <c r="J49" s="11"/>
      <c r="K49" s="11"/>
      <c r="L49" s="11"/>
      <c r="M49" s="11"/>
      <c r="N49" s="11"/>
    </row>
    <row r="50" spans="7:14">
      <c r="G50" s="11"/>
      <c r="H50" s="11"/>
      <c r="I50" s="11"/>
      <c r="J50" s="11"/>
      <c r="K50" s="11"/>
      <c r="L50" s="11"/>
      <c r="M50" s="11"/>
      <c r="N50" s="11"/>
    </row>
    <row r="51" spans="7:14">
      <c r="G51" s="11"/>
      <c r="H51" s="11"/>
      <c r="I51" s="11"/>
      <c r="J51" s="11"/>
      <c r="K51" s="11"/>
      <c r="L51" s="11"/>
      <c r="M51" s="11"/>
      <c r="N51" s="11"/>
    </row>
    <row r="52" spans="7:14">
      <c r="G52" s="11"/>
      <c r="H52" s="11"/>
      <c r="I52" s="11"/>
      <c r="J52" s="11"/>
      <c r="K52" s="11"/>
      <c r="L52" s="11"/>
      <c r="M52" s="11"/>
      <c r="N52" s="11"/>
    </row>
    <row r="53" spans="7:14">
      <c r="G53" s="11"/>
      <c r="H53" s="11"/>
      <c r="I53" s="11"/>
      <c r="J53" s="11"/>
      <c r="K53" s="11"/>
      <c r="L53" s="11"/>
      <c r="M53" s="11"/>
      <c r="N53" s="11"/>
    </row>
    <row r="54" spans="7:14">
      <c r="G54" s="11"/>
      <c r="H54" s="11"/>
      <c r="I54" s="11"/>
      <c r="J54" s="11"/>
      <c r="K54" s="11"/>
      <c r="L54" s="11"/>
      <c r="M54" s="11"/>
      <c r="N54" s="11"/>
    </row>
    <row r="55" spans="7:14">
      <c r="G55" s="11"/>
      <c r="H55" s="11"/>
      <c r="I55" s="11"/>
      <c r="J55" s="11"/>
      <c r="K55" s="11"/>
      <c r="L55" s="11"/>
      <c r="M55" s="11"/>
      <c r="N55" s="11"/>
    </row>
    <row r="56" spans="7:14">
      <c r="G56" s="11"/>
      <c r="H56" s="11"/>
      <c r="I56" s="11"/>
      <c r="J56" s="11"/>
      <c r="K56" s="11"/>
      <c r="L56" s="11"/>
      <c r="M56" s="11"/>
      <c r="N56" s="11"/>
    </row>
    <row r="57" spans="7:14">
      <c r="G57" s="11"/>
      <c r="H57" s="11"/>
      <c r="I57" s="11"/>
      <c r="J57" s="11"/>
      <c r="K57" s="11"/>
      <c r="L57" s="11"/>
      <c r="M57" s="11"/>
      <c r="N57" s="11"/>
    </row>
    <row r="58" spans="7:14">
      <c r="G58" s="11"/>
      <c r="H58" s="11"/>
      <c r="I58" s="11"/>
      <c r="J58" s="11"/>
      <c r="K58" s="11"/>
      <c r="L58" s="11"/>
      <c r="M58" s="11"/>
      <c r="N58" s="11"/>
    </row>
    <row r="61" spans="7:14">
      <c r="G61" s="11"/>
      <c r="H61" s="11"/>
      <c r="I61" s="11"/>
      <c r="J61" s="11"/>
      <c r="K61" s="11"/>
      <c r="L61" s="11"/>
      <c r="M61" s="11"/>
      <c r="N61" s="11"/>
    </row>
    <row r="62" spans="7:14">
      <c r="G62" s="11"/>
      <c r="H62" s="11"/>
      <c r="I62" s="11"/>
      <c r="J62" s="11"/>
      <c r="K62" s="11"/>
      <c r="L62" s="11"/>
      <c r="M62" s="11"/>
      <c r="N62" s="11"/>
    </row>
    <row r="63" spans="7:14">
      <c r="G63" s="11"/>
      <c r="H63" s="11"/>
      <c r="I63" s="11"/>
      <c r="J63" s="11"/>
      <c r="K63" s="11"/>
      <c r="L63" s="11"/>
      <c r="M63" s="11"/>
      <c r="N63" s="11"/>
    </row>
    <row r="64" spans="7:14">
      <c r="G64" s="11"/>
      <c r="H64" s="11"/>
      <c r="I64" s="11"/>
      <c r="J64" s="11"/>
      <c r="K64" s="11"/>
      <c r="L64" s="11"/>
      <c r="M64" s="11"/>
      <c r="N64" s="11"/>
    </row>
    <row r="65" spans="7:14">
      <c r="G65" s="11"/>
      <c r="H65" s="11"/>
      <c r="I65" s="11"/>
      <c r="J65" s="11"/>
      <c r="K65" s="11"/>
      <c r="L65" s="11"/>
      <c r="M65" s="11"/>
      <c r="N65" s="11"/>
    </row>
    <row r="66" spans="7:14">
      <c r="G66" s="11"/>
      <c r="H66" s="11"/>
      <c r="I66" s="11"/>
      <c r="J66" s="11"/>
      <c r="K66" s="11"/>
      <c r="L66" s="11"/>
      <c r="M66" s="11"/>
      <c r="N66" s="11"/>
    </row>
    <row r="67" spans="7:14">
      <c r="G67" s="11"/>
      <c r="H67" s="11"/>
      <c r="I67" s="11"/>
      <c r="J67" s="11"/>
      <c r="K67" s="11"/>
      <c r="L67" s="11"/>
      <c r="M67" s="11"/>
      <c r="N67" s="11"/>
    </row>
    <row r="68" spans="7:14">
      <c r="G68" s="11"/>
      <c r="H68" s="11"/>
      <c r="I68" s="11"/>
      <c r="J68" s="11"/>
      <c r="K68" s="11"/>
      <c r="L68" s="11"/>
      <c r="M68" s="11"/>
      <c r="N68" s="11"/>
    </row>
    <row r="69" spans="7:14">
      <c r="G69" s="11"/>
      <c r="H69" s="11"/>
      <c r="I69" s="11"/>
      <c r="J69" s="11"/>
      <c r="K69" s="11"/>
      <c r="L69" s="11"/>
      <c r="M69" s="11"/>
      <c r="N69" s="11"/>
    </row>
    <row r="70" spans="7:14">
      <c r="G70" s="11"/>
      <c r="H70" s="11"/>
      <c r="I70" s="11"/>
      <c r="J70" s="11"/>
      <c r="K70" s="11"/>
      <c r="L70" s="11"/>
      <c r="M70" s="11"/>
      <c r="N70" s="11"/>
    </row>
    <row r="71" spans="7:14">
      <c r="G71" s="11"/>
      <c r="H71" s="11"/>
      <c r="I71" s="11"/>
      <c r="J71" s="11"/>
      <c r="K71" s="11"/>
      <c r="L71" s="11"/>
      <c r="M71" s="11"/>
      <c r="N71" s="11"/>
    </row>
    <row r="72" spans="7:14">
      <c r="G72" s="11"/>
      <c r="H72" s="11"/>
      <c r="I72" s="11"/>
      <c r="J72" s="11"/>
      <c r="K72" s="11"/>
      <c r="L72" s="11"/>
      <c r="M72" s="11"/>
      <c r="N72" s="11"/>
    </row>
    <row r="73" spans="7:14">
      <c r="G73" s="11"/>
      <c r="H73" s="11"/>
      <c r="I73" s="11"/>
      <c r="J73" s="11"/>
      <c r="K73" s="11"/>
      <c r="L73" s="11"/>
      <c r="M73" s="11"/>
      <c r="N73" s="11"/>
    </row>
    <row r="74" spans="7:14">
      <c r="G74" s="11"/>
      <c r="H74" s="11"/>
      <c r="I74" s="11"/>
      <c r="J74" s="11"/>
      <c r="K74" s="11"/>
      <c r="L74" s="11"/>
      <c r="M74" s="11"/>
      <c r="N74" s="11"/>
    </row>
    <row r="75" spans="7:14">
      <c r="G75" s="11"/>
      <c r="H75" s="11"/>
      <c r="I75" s="11"/>
      <c r="J75" s="11"/>
      <c r="K75" s="11"/>
      <c r="L75" s="11"/>
      <c r="M75" s="11"/>
      <c r="N75" s="11"/>
    </row>
    <row r="76" spans="7:14">
      <c r="G76" s="11"/>
      <c r="H76" s="11"/>
      <c r="I76" s="11"/>
      <c r="J76" s="11"/>
      <c r="K76" s="11"/>
      <c r="L76" s="11"/>
      <c r="M76" s="11"/>
      <c r="N76" s="11"/>
    </row>
    <row r="77" spans="7:14">
      <c r="G77" s="11"/>
      <c r="H77" s="11"/>
      <c r="I77" s="11"/>
      <c r="J77" s="11"/>
      <c r="K77" s="11"/>
      <c r="L77" s="11"/>
      <c r="M77" s="11"/>
      <c r="N77" s="11"/>
    </row>
    <row r="78" spans="7:14">
      <c r="G78" s="11"/>
      <c r="H78" s="11"/>
      <c r="I78" s="11"/>
      <c r="J78" s="11"/>
      <c r="K78" s="11"/>
      <c r="L78" s="11"/>
      <c r="M78" s="11"/>
      <c r="N78" s="11"/>
    </row>
    <row r="79" spans="7:14">
      <c r="G79" s="11"/>
      <c r="H79" s="11"/>
      <c r="I79" s="11"/>
      <c r="J79" s="11"/>
      <c r="K79" s="11"/>
      <c r="L79" s="11"/>
      <c r="M79" s="11"/>
      <c r="N79" s="11"/>
    </row>
    <row r="80" spans="7:14">
      <c r="G80" s="11"/>
      <c r="H80" s="11"/>
      <c r="I80" s="11"/>
      <c r="J80" s="11"/>
      <c r="K80" s="11"/>
      <c r="L80" s="11"/>
      <c r="M80" s="11"/>
      <c r="N80" s="11"/>
    </row>
    <row r="81" spans="7:14">
      <c r="G81" s="11"/>
      <c r="H81" s="11"/>
      <c r="I81" s="11"/>
      <c r="J81" s="11"/>
      <c r="K81" s="11"/>
      <c r="L81" s="11"/>
      <c r="M81" s="11"/>
      <c r="N81" s="11"/>
    </row>
    <row r="82" spans="7:14">
      <c r="G82" s="11"/>
      <c r="H82" s="11"/>
      <c r="I82" s="11"/>
      <c r="J82" s="11"/>
      <c r="K82" s="11"/>
      <c r="L82" s="11"/>
      <c r="M82" s="11"/>
      <c r="N82" s="11"/>
    </row>
    <row r="83" spans="7:14">
      <c r="G83" s="11"/>
      <c r="H83" s="11"/>
      <c r="I83" s="11"/>
      <c r="J83" s="11"/>
      <c r="K83" s="11"/>
      <c r="L83" s="11"/>
      <c r="M83" s="11"/>
      <c r="N83" s="11"/>
    </row>
    <row r="84" spans="7:14">
      <c r="G84" s="11"/>
      <c r="H84" s="11"/>
      <c r="I84" s="11"/>
      <c r="J84" s="11"/>
      <c r="K84" s="11"/>
      <c r="L84" s="11"/>
      <c r="M84" s="11"/>
      <c r="N84" s="11"/>
    </row>
    <row r="85" spans="7:14">
      <c r="G85" s="11"/>
      <c r="H85" s="11"/>
      <c r="I85" s="11"/>
      <c r="J85" s="11"/>
      <c r="K85" s="11"/>
      <c r="L85" s="11"/>
      <c r="M85" s="11"/>
      <c r="N85" s="11"/>
    </row>
    <row r="86" spans="7:14">
      <c r="G86" s="11"/>
      <c r="H86" s="11"/>
      <c r="I86" s="11"/>
      <c r="J86" s="11"/>
      <c r="K86" s="11"/>
      <c r="L86" s="11"/>
      <c r="M86" s="11"/>
      <c r="N86" s="11"/>
    </row>
    <row r="87" spans="7:14">
      <c r="G87" s="11"/>
      <c r="H87" s="11"/>
      <c r="I87" s="11"/>
      <c r="J87" s="11"/>
      <c r="K87" s="11"/>
      <c r="L87" s="11"/>
      <c r="M87" s="11"/>
      <c r="N87" s="11"/>
    </row>
    <row r="88" spans="7:14">
      <c r="G88" s="11"/>
      <c r="H88" s="11"/>
      <c r="I88" s="11"/>
      <c r="J88" s="11"/>
      <c r="K88" s="11"/>
      <c r="L88" s="11"/>
      <c r="M88" s="11"/>
      <c r="N88" s="11"/>
    </row>
    <row r="89" spans="7:14">
      <c r="G89" s="11"/>
      <c r="H89" s="11"/>
      <c r="I89" s="11"/>
      <c r="J89" s="11"/>
      <c r="K89" s="11"/>
      <c r="L89" s="11"/>
      <c r="M89" s="11"/>
      <c r="N89" s="11"/>
    </row>
    <row r="90" spans="7:14">
      <c r="G90" s="11"/>
      <c r="H90" s="11"/>
      <c r="I90" s="11"/>
      <c r="J90" s="11"/>
      <c r="K90" s="11"/>
      <c r="L90" s="11"/>
      <c r="M90" s="11"/>
      <c r="N90" s="11"/>
    </row>
    <row r="91" spans="7:14">
      <c r="G91" s="11"/>
      <c r="H91" s="11"/>
      <c r="I91" s="11"/>
      <c r="J91" s="11"/>
      <c r="K91" s="11"/>
      <c r="L91" s="11"/>
      <c r="M91" s="11"/>
      <c r="N91" s="11"/>
    </row>
    <row r="92" spans="7:14">
      <c r="G92" s="11"/>
      <c r="H92" s="11"/>
      <c r="I92" s="11"/>
      <c r="J92" s="11"/>
      <c r="K92" s="11"/>
      <c r="L92" s="11"/>
      <c r="M92" s="11"/>
      <c r="N92" s="11"/>
    </row>
    <row r="93" spans="7:14">
      <c r="G93" s="11"/>
      <c r="H93" s="11"/>
      <c r="I93" s="11"/>
      <c r="J93" s="11"/>
      <c r="K93" s="11"/>
      <c r="L93" s="11"/>
      <c r="M93" s="11"/>
      <c r="N93" s="11"/>
    </row>
    <row r="94" spans="7:14">
      <c r="G94" s="11"/>
      <c r="H94" s="11"/>
      <c r="I94" s="11"/>
      <c r="J94" s="11"/>
      <c r="K94" s="11"/>
      <c r="L94" s="11"/>
      <c r="M94" s="11"/>
      <c r="N94" s="11"/>
    </row>
    <row r="95" spans="7:14">
      <c r="G95" s="11"/>
      <c r="H95" s="11"/>
      <c r="I95" s="11"/>
      <c r="J95" s="11"/>
      <c r="K95" s="11"/>
      <c r="L95" s="11"/>
      <c r="M95" s="11"/>
      <c r="N95" s="11"/>
    </row>
    <row r="96" spans="7:14">
      <c r="G96" s="11"/>
      <c r="H96" s="11"/>
      <c r="I96" s="11"/>
      <c r="J96" s="11"/>
      <c r="K96" s="11"/>
      <c r="L96" s="11"/>
      <c r="M96" s="11"/>
      <c r="N96" s="11"/>
    </row>
    <row r="97" spans="7:14">
      <c r="G97" s="11"/>
      <c r="H97" s="11"/>
      <c r="I97" s="11"/>
      <c r="J97" s="11"/>
      <c r="K97" s="11"/>
      <c r="L97" s="11"/>
      <c r="M97" s="11"/>
      <c r="N97" s="11"/>
    </row>
  </sheetData>
  <pageMargins left="0.70866141732283472" right="0.70866141732283472" top="0.78740157480314965" bottom="0.78740157480314965" header="0.31496062992125984" footer="0.31496062992125984"/>
  <pageSetup paperSize="9" scale="5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4"/>
  <sheetViews>
    <sheetView zoomScale="85" zoomScaleNormal="85" zoomScalePageLayoutView="85" workbookViewId="0">
      <selection activeCell="H27" sqref="H27"/>
    </sheetView>
  </sheetViews>
  <sheetFormatPr baseColWidth="10" defaultRowHeight="14.5"/>
  <cols>
    <col min="2" max="2" width="30.26953125" customWidth="1"/>
    <col min="3" max="3" width="39.81640625" customWidth="1"/>
    <col min="4" max="4" width="14.26953125" style="16" customWidth="1"/>
    <col min="6" max="6" width="10.81640625" style="14"/>
    <col min="7" max="7" width="10.81640625" style="14" customWidth="1"/>
    <col min="8" max="8" width="68.26953125" customWidth="1"/>
    <col min="9" max="9" width="7.1796875" customWidth="1"/>
  </cols>
  <sheetData>
    <row r="1" spans="1:8">
      <c r="A1" t="s">
        <v>85</v>
      </c>
    </row>
    <row r="2" spans="1:8">
      <c r="B2" s="15" t="s">
        <v>87</v>
      </c>
      <c r="C2" s="15" t="s">
        <v>88</v>
      </c>
      <c r="D2" s="17" t="s">
        <v>95</v>
      </c>
      <c r="E2" s="15" t="s">
        <v>61</v>
      </c>
      <c r="F2" s="18" t="s">
        <v>90</v>
      </c>
      <c r="G2" s="18" t="s">
        <v>89</v>
      </c>
      <c r="H2" s="15" t="s">
        <v>91</v>
      </c>
    </row>
    <row r="4" spans="1:8">
      <c r="B4" t="s">
        <v>100</v>
      </c>
      <c r="C4" t="s">
        <v>102</v>
      </c>
      <c r="E4">
        <v>5</v>
      </c>
      <c r="F4" s="14">
        <v>59.99</v>
      </c>
      <c r="G4" s="14">
        <f>E4*F4</f>
        <v>299.95</v>
      </c>
      <c r="H4" s="19" t="s">
        <v>101</v>
      </c>
    </row>
    <row r="5" spans="1:8">
      <c r="H5" s="19"/>
    </row>
    <row r="6" spans="1:8">
      <c r="B6" t="s">
        <v>86</v>
      </c>
      <c r="C6" t="s">
        <v>92</v>
      </c>
      <c r="D6" s="16" t="s">
        <v>96</v>
      </c>
      <c r="E6">
        <v>20</v>
      </c>
      <c r="F6" s="14">
        <v>14</v>
      </c>
      <c r="G6" s="14">
        <f>E6*F6</f>
        <v>280</v>
      </c>
      <c r="H6" s="20" t="s">
        <v>93</v>
      </c>
    </row>
    <row r="7" spans="1:8">
      <c r="H7" s="19"/>
    </row>
    <row r="8" spans="1:8" ht="29">
      <c r="B8" t="s">
        <v>94</v>
      </c>
      <c r="C8" t="s">
        <v>99</v>
      </c>
      <c r="D8" s="16" t="s">
        <v>97</v>
      </c>
      <c r="E8">
        <v>5</v>
      </c>
      <c r="F8" s="14">
        <v>10</v>
      </c>
      <c r="G8" s="14">
        <f>E8*F8</f>
        <v>50</v>
      </c>
      <c r="H8" s="19" t="s">
        <v>98</v>
      </c>
    </row>
    <row r="9" spans="1:8">
      <c r="H9" s="19"/>
    </row>
    <row r="10" spans="1:8">
      <c r="B10" t="s">
        <v>49</v>
      </c>
      <c r="C10" t="s">
        <v>103</v>
      </c>
      <c r="E10">
        <v>4</v>
      </c>
      <c r="F10" s="14">
        <v>59.5</v>
      </c>
      <c r="G10" s="14">
        <f>E10*F10</f>
        <v>238</v>
      </c>
      <c r="H10" s="19" t="s">
        <v>106</v>
      </c>
    </row>
    <row r="11" spans="1:8">
      <c r="C11" t="s">
        <v>104</v>
      </c>
      <c r="E11">
        <v>0</v>
      </c>
      <c r="F11" s="14">
        <v>185</v>
      </c>
      <c r="G11" s="14">
        <f>E11*F11</f>
        <v>0</v>
      </c>
      <c r="H11" s="19" t="s">
        <v>107</v>
      </c>
    </row>
    <row r="12" spans="1:8">
      <c r="C12" t="s">
        <v>92</v>
      </c>
      <c r="D12" s="16" t="s">
        <v>96</v>
      </c>
      <c r="E12">
        <v>4</v>
      </c>
      <c r="F12" s="14">
        <v>14</v>
      </c>
      <c r="G12" s="14">
        <f>E12*F12</f>
        <v>56</v>
      </c>
      <c r="H12" s="20" t="s">
        <v>93</v>
      </c>
    </row>
    <row r="13" spans="1:8">
      <c r="C13" t="s">
        <v>105</v>
      </c>
      <c r="E13">
        <v>4</v>
      </c>
      <c r="F13" s="14">
        <v>2.2000000000000002</v>
      </c>
      <c r="G13" s="14">
        <f>E13*F13</f>
        <v>8.8000000000000007</v>
      </c>
      <c r="H13" s="20" t="s">
        <v>108</v>
      </c>
    </row>
    <row r="14" spans="1:8">
      <c r="C14" t="s">
        <v>110</v>
      </c>
      <c r="E14">
        <v>1</v>
      </c>
      <c r="F14" s="14">
        <v>6.79</v>
      </c>
      <c r="G14" s="14">
        <f>E14*F14</f>
        <v>6.79</v>
      </c>
      <c r="H14" s="19" t="s">
        <v>109</v>
      </c>
    </row>
    <row r="15" spans="1:8">
      <c r="H15" s="19"/>
    </row>
    <row r="16" spans="1:8" ht="29">
      <c r="C16" t="s">
        <v>125</v>
      </c>
      <c r="D16" s="16" t="s">
        <v>126</v>
      </c>
      <c r="E16">
        <v>4</v>
      </c>
      <c r="F16" s="14">
        <v>27.85</v>
      </c>
      <c r="G16" s="14">
        <f>E16*F16</f>
        <v>111.4</v>
      </c>
      <c r="H16" s="20" t="s">
        <v>124</v>
      </c>
    </row>
    <row r="17" spans="2:8">
      <c r="H17" s="19"/>
    </row>
    <row r="18" spans="2:8">
      <c r="B18" t="s">
        <v>111</v>
      </c>
      <c r="C18" t="s">
        <v>92</v>
      </c>
      <c r="D18" s="16" t="s">
        <v>96</v>
      </c>
      <c r="E18">
        <v>20</v>
      </c>
      <c r="F18" s="14">
        <v>14</v>
      </c>
      <c r="G18" s="14">
        <f>E18*F18</f>
        <v>280</v>
      </c>
      <c r="H18" s="20" t="s">
        <v>93</v>
      </c>
    </row>
    <row r="19" spans="2:8">
      <c r="C19" t="s">
        <v>105</v>
      </c>
      <c r="E19">
        <v>4</v>
      </c>
      <c r="F19" s="14">
        <v>2.2000000000000002</v>
      </c>
      <c r="G19" s="14">
        <f>E19*F19</f>
        <v>8.8000000000000007</v>
      </c>
      <c r="H19" s="20" t="s">
        <v>108</v>
      </c>
    </row>
    <row r="20" spans="2:8">
      <c r="C20" t="s">
        <v>110</v>
      </c>
      <c r="E20">
        <v>1</v>
      </c>
      <c r="F20" s="14">
        <v>6.79</v>
      </c>
      <c r="G20" s="14">
        <f>E20*F20</f>
        <v>6.79</v>
      </c>
      <c r="H20" s="19" t="s">
        <v>109</v>
      </c>
    </row>
    <row r="21" spans="2:8">
      <c r="H21" s="19"/>
    </row>
    <row r="22" spans="2:8" ht="43.5">
      <c r="B22" t="s">
        <v>112</v>
      </c>
      <c r="C22" t="s">
        <v>113</v>
      </c>
      <c r="E22">
        <v>1</v>
      </c>
      <c r="F22" s="14">
        <v>24.49</v>
      </c>
      <c r="G22" s="14">
        <f>E22*F22</f>
        <v>24.49</v>
      </c>
      <c r="H22" s="19" t="s">
        <v>114</v>
      </c>
    </row>
    <row r="23" spans="2:8">
      <c r="H23" s="19"/>
    </row>
    <row r="24" spans="2:8">
      <c r="B24" t="s">
        <v>55</v>
      </c>
      <c r="C24" t="s">
        <v>92</v>
      </c>
      <c r="D24" s="16" t="s">
        <v>96</v>
      </c>
      <c r="E24">
        <v>2</v>
      </c>
      <c r="F24" s="14">
        <v>14</v>
      </c>
      <c r="G24" s="14">
        <f>E24*F24</f>
        <v>28</v>
      </c>
      <c r="H24" s="20" t="s">
        <v>93</v>
      </c>
    </row>
    <row r="25" spans="2:8">
      <c r="C25" t="s">
        <v>105</v>
      </c>
      <c r="E25">
        <v>2</v>
      </c>
      <c r="F25" s="14">
        <v>2.2000000000000002</v>
      </c>
      <c r="G25" s="14">
        <f>E25*F25</f>
        <v>4.4000000000000004</v>
      </c>
      <c r="H25" s="20" t="s">
        <v>108</v>
      </c>
    </row>
    <row r="26" spans="2:8">
      <c r="C26" t="s">
        <v>110</v>
      </c>
      <c r="E26">
        <v>0</v>
      </c>
      <c r="F26" s="14">
        <v>6.79</v>
      </c>
      <c r="G26" s="14">
        <f>E26*F26</f>
        <v>0</v>
      </c>
      <c r="H26" s="19" t="s">
        <v>109</v>
      </c>
    </row>
    <row r="27" spans="2:8" ht="58">
      <c r="C27" t="s">
        <v>118</v>
      </c>
      <c r="E27">
        <v>1</v>
      </c>
      <c r="F27" s="14">
        <v>4.99</v>
      </c>
      <c r="G27" s="14">
        <f>E27*F27</f>
        <v>4.99</v>
      </c>
      <c r="H27" s="20" t="s">
        <v>119</v>
      </c>
    </row>
    <row r="28" spans="2:8">
      <c r="H28" s="19"/>
    </row>
    <row r="29" spans="2:8" ht="29">
      <c r="B29" t="s">
        <v>115</v>
      </c>
      <c r="C29" t="s">
        <v>117</v>
      </c>
      <c r="E29">
        <v>1</v>
      </c>
      <c r="F29" s="14">
        <v>310</v>
      </c>
      <c r="G29" s="14">
        <f>F29</f>
        <v>310</v>
      </c>
      <c r="H29" s="20" t="s">
        <v>122</v>
      </c>
    </row>
    <row r="30" spans="2:8">
      <c r="C30" t="s">
        <v>116</v>
      </c>
      <c r="H30" s="19" t="s">
        <v>123</v>
      </c>
    </row>
    <row r="31" spans="2:8">
      <c r="H31" s="19"/>
    </row>
    <row r="32" spans="2:8">
      <c r="B32" t="s">
        <v>84</v>
      </c>
      <c r="C32" t="s">
        <v>120</v>
      </c>
      <c r="E32">
        <v>8</v>
      </c>
      <c r="F32" s="14">
        <v>100</v>
      </c>
      <c r="G32" s="14">
        <f>E32*F32</f>
        <v>800</v>
      </c>
      <c r="H32" s="19" t="s">
        <v>121</v>
      </c>
    </row>
    <row r="34" spans="7:7">
      <c r="G34" s="14">
        <f>SUM(G4:G32)</f>
        <v>2518.41</v>
      </c>
    </row>
  </sheetData>
  <hyperlinks>
    <hyperlink ref="H6" r:id="rId1"/>
    <hyperlink ref="H12" r:id="rId2"/>
    <hyperlink ref="H13" r:id="rId3"/>
    <hyperlink ref="H18" r:id="rId4"/>
    <hyperlink ref="H19" r:id="rId5"/>
    <hyperlink ref="H24" r:id="rId6"/>
    <hyperlink ref="H25" r:id="rId7"/>
    <hyperlink ref="H29" r:id="rId8"/>
    <hyperlink ref="H16" r:id="rId9"/>
    <hyperlink ref="H27" r:id="rId10"/>
  </hyperlinks>
  <pageMargins left="0.70866141732283472" right="0.70866141732283472" top="0.78740157480314965" bottom="0.78740157480314965" header="0.31496062992125984" footer="0.31496062992125984"/>
  <pageSetup paperSize="9" scale="67" orientation="landscape" r:id="rId1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Z54"/>
  <sheetViews>
    <sheetView showGridLines="0" zoomScale="70" zoomScaleNormal="70" workbookViewId="0">
      <selection activeCell="D8" sqref="D8:D11"/>
    </sheetView>
  </sheetViews>
  <sheetFormatPr baseColWidth="10" defaultRowHeight="14.5"/>
  <cols>
    <col min="1" max="1" width="2.6328125" customWidth="1"/>
    <col min="2" max="2" width="18.1796875" customWidth="1"/>
    <col min="3" max="3" width="16.54296875" customWidth="1"/>
    <col min="4" max="4" width="15.81640625" customWidth="1"/>
    <col min="5" max="5" width="2.6328125" customWidth="1"/>
    <col min="6" max="6" width="16.6328125" customWidth="1"/>
    <col min="7" max="7" width="11.6328125" customWidth="1"/>
    <col min="8" max="8" width="13.90625" customWidth="1"/>
    <col min="9" max="9" width="2.6328125" customWidth="1"/>
    <col min="10" max="10" width="18.36328125" customWidth="1"/>
    <col min="11" max="11" width="19.81640625" customWidth="1"/>
    <col min="12" max="12" width="18.90625" customWidth="1"/>
    <col min="13" max="13" width="2.6328125" customWidth="1"/>
    <col min="14" max="14" width="17" customWidth="1"/>
    <col min="16" max="16" width="38.453125" customWidth="1"/>
    <col min="17" max="17" width="2.6328125" customWidth="1"/>
    <col min="18" max="18" width="17" customWidth="1"/>
  </cols>
  <sheetData>
    <row r="2" spans="2:26" ht="23.5">
      <c r="B2" s="27" t="s">
        <v>180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59"/>
      <c r="N2" s="59"/>
      <c r="O2" s="59"/>
      <c r="P2" s="59"/>
      <c r="Q2" s="59"/>
      <c r="R2" s="59"/>
      <c r="S2" s="59"/>
    </row>
    <row r="4" spans="2:26" ht="21">
      <c r="B4" s="46" t="s">
        <v>177</v>
      </c>
      <c r="C4" s="45"/>
      <c r="D4" s="45"/>
      <c r="E4" s="45"/>
      <c r="F4" s="46" t="s">
        <v>178</v>
      </c>
      <c r="G4" s="45"/>
      <c r="H4" s="45"/>
      <c r="I4" s="45"/>
      <c r="J4" s="46" t="s">
        <v>2</v>
      </c>
      <c r="K4" s="45"/>
      <c r="L4" s="45"/>
      <c r="N4" s="46" t="s">
        <v>179</v>
      </c>
      <c r="O4" s="45"/>
      <c r="R4" s="46" t="s">
        <v>176</v>
      </c>
    </row>
    <row r="5" spans="2:26" ht="5.5" customHeight="1">
      <c r="B5" s="46"/>
      <c r="C5" s="45"/>
      <c r="D5" s="45"/>
      <c r="E5" s="45"/>
      <c r="F5" s="46"/>
      <c r="G5" s="45"/>
      <c r="H5" s="45"/>
      <c r="I5" s="45"/>
      <c r="J5" s="46"/>
      <c r="K5" s="45"/>
      <c r="L5" s="45"/>
      <c r="N5" s="46"/>
      <c r="O5" s="45"/>
      <c r="R5" s="46"/>
    </row>
    <row r="6" spans="2:26" ht="15.5">
      <c r="B6" s="60" t="s">
        <v>170</v>
      </c>
      <c r="P6" s="45"/>
      <c r="V6" s="42"/>
    </row>
    <row r="7" spans="2:26">
      <c r="B7" s="54" t="s">
        <v>87</v>
      </c>
      <c r="C7" s="55" t="s">
        <v>61</v>
      </c>
      <c r="D7" s="55" t="s">
        <v>155</v>
      </c>
      <c r="E7" s="42"/>
      <c r="F7" s="54" t="s">
        <v>87</v>
      </c>
      <c r="G7" s="55" t="s">
        <v>61</v>
      </c>
      <c r="H7" s="55" t="s">
        <v>155</v>
      </c>
      <c r="J7" s="54" t="s">
        <v>87</v>
      </c>
      <c r="K7" s="54" t="s">
        <v>61</v>
      </c>
      <c r="L7" s="54" t="s">
        <v>155</v>
      </c>
      <c r="N7" s="54" t="s">
        <v>87</v>
      </c>
      <c r="O7" s="54" t="s">
        <v>61</v>
      </c>
      <c r="P7" s="54" t="s">
        <v>155</v>
      </c>
      <c r="Q7" s="42"/>
      <c r="R7" s="54" t="s">
        <v>87</v>
      </c>
      <c r="S7" s="54" t="s">
        <v>61</v>
      </c>
    </row>
    <row r="8" spans="2:26" ht="15" customHeight="1">
      <c r="B8" s="22" t="s">
        <v>133</v>
      </c>
      <c r="C8" s="23">
        <v>6</v>
      </c>
      <c r="D8" s="23" t="s">
        <v>147</v>
      </c>
      <c r="E8" s="42"/>
      <c r="F8" s="22" t="s">
        <v>133</v>
      </c>
      <c r="G8" s="23">
        <v>6</v>
      </c>
      <c r="H8" s="23" t="s">
        <v>147</v>
      </c>
      <c r="J8" s="58" t="s">
        <v>133</v>
      </c>
      <c r="K8" s="57">
        <v>3</v>
      </c>
      <c r="L8" s="136" t="s">
        <v>168</v>
      </c>
      <c r="N8" s="22" t="s">
        <v>133</v>
      </c>
      <c r="O8" s="23" t="s">
        <v>162</v>
      </c>
      <c r="P8" s="70" t="s">
        <v>160</v>
      </c>
      <c r="Q8" s="42"/>
      <c r="R8" s="42"/>
      <c r="V8" s="22"/>
    </row>
    <row r="9" spans="2:26" ht="15" customHeight="1">
      <c r="B9" s="37"/>
      <c r="C9" s="37">
        <v>3</v>
      </c>
      <c r="D9" s="37" t="s">
        <v>148</v>
      </c>
      <c r="F9" s="37"/>
      <c r="G9" s="37">
        <v>3</v>
      </c>
      <c r="H9" s="37" t="s">
        <v>148</v>
      </c>
      <c r="L9" s="137"/>
      <c r="N9" s="53" t="s">
        <v>133</v>
      </c>
      <c r="O9" s="23" t="s">
        <v>163</v>
      </c>
      <c r="P9" s="69" t="s">
        <v>161</v>
      </c>
      <c r="Q9" s="42"/>
      <c r="R9" s="42"/>
    </row>
    <row r="10" spans="2:26">
      <c r="B10" s="23"/>
      <c r="C10" s="23">
        <v>1</v>
      </c>
      <c r="D10" s="23" t="s">
        <v>149</v>
      </c>
      <c r="F10" s="23"/>
      <c r="G10" s="23">
        <v>1</v>
      </c>
      <c r="H10" s="23" t="s">
        <v>149</v>
      </c>
      <c r="L10" s="137"/>
      <c r="N10" s="53"/>
      <c r="O10" s="23"/>
      <c r="P10" s="69"/>
      <c r="Q10" s="42"/>
      <c r="R10" s="42"/>
    </row>
    <row r="11" spans="2:26">
      <c r="B11" s="23"/>
      <c r="C11" s="23">
        <v>1</v>
      </c>
      <c r="D11" s="23" t="s">
        <v>150</v>
      </c>
      <c r="F11" s="23"/>
      <c r="G11" s="23">
        <v>1</v>
      </c>
      <c r="H11" s="23" t="s">
        <v>150</v>
      </c>
      <c r="L11" s="137"/>
      <c r="P11" s="42"/>
      <c r="Q11" s="42"/>
      <c r="R11" s="42"/>
    </row>
    <row r="12" spans="2:26">
      <c r="B12" s="23"/>
      <c r="C12" s="23">
        <v>3</v>
      </c>
      <c r="D12" s="23" t="s">
        <v>151</v>
      </c>
      <c r="F12" s="23"/>
      <c r="G12" s="23">
        <v>3</v>
      </c>
      <c r="H12" s="23" t="s">
        <v>151</v>
      </c>
      <c r="L12" s="137"/>
      <c r="P12" s="42"/>
      <c r="Q12" s="42"/>
      <c r="R12" s="42"/>
    </row>
    <row r="13" spans="2:26">
      <c r="B13" s="23"/>
      <c r="C13" s="23">
        <v>1</v>
      </c>
      <c r="D13" s="23" t="s">
        <v>174</v>
      </c>
      <c r="F13" s="23"/>
      <c r="G13" s="23">
        <v>1</v>
      </c>
      <c r="H13" s="23" t="s">
        <v>174</v>
      </c>
      <c r="L13" s="137"/>
      <c r="P13" s="42"/>
      <c r="Q13" s="42"/>
      <c r="R13" s="42"/>
      <c r="S13" s="29"/>
      <c r="T13" s="29"/>
      <c r="U13" s="29"/>
      <c r="V13" s="29"/>
      <c r="W13" s="29"/>
      <c r="X13" s="29"/>
      <c r="Y13" s="29"/>
      <c r="Z13" s="29"/>
    </row>
    <row r="14" spans="2:26">
      <c r="B14" s="23"/>
      <c r="C14" s="23">
        <v>1</v>
      </c>
      <c r="D14" s="23" t="s">
        <v>152</v>
      </c>
      <c r="F14" s="23"/>
      <c r="G14" s="23">
        <v>1</v>
      </c>
      <c r="H14" s="23" t="s">
        <v>152</v>
      </c>
      <c r="L14" s="137"/>
      <c r="P14" s="42"/>
      <c r="Q14" s="42"/>
      <c r="R14" s="42"/>
      <c r="S14" s="29"/>
      <c r="T14" s="29"/>
      <c r="U14" s="29"/>
      <c r="V14" s="29"/>
      <c r="W14" s="29"/>
      <c r="X14" s="29"/>
      <c r="Y14" s="29"/>
      <c r="Z14" s="29"/>
    </row>
    <row r="15" spans="2:26" ht="15" thickBot="1">
      <c r="B15" s="38"/>
      <c r="C15" s="38">
        <v>2</v>
      </c>
      <c r="D15" s="38" t="s">
        <v>153</v>
      </c>
      <c r="F15" s="38"/>
      <c r="G15" s="38">
        <v>2</v>
      </c>
      <c r="H15" s="38" t="s">
        <v>153</v>
      </c>
      <c r="J15" s="39"/>
      <c r="K15" s="39"/>
      <c r="L15" s="39"/>
      <c r="N15" s="39"/>
      <c r="O15" s="39"/>
      <c r="P15" s="39"/>
      <c r="Q15" s="42"/>
      <c r="R15" s="39"/>
      <c r="S15" s="39"/>
      <c r="T15" s="29"/>
      <c r="U15" s="29"/>
      <c r="V15" s="62"/>
      <c r="W15" s="29"/>
      <c r="X15" s="29"/>
      <c r="Y15" s="29"/>
      <c r="Z15" s="29"/>
    </row>
    <row r="16" spans="2:26">
      <c r="B16" s="31" t="s">
        <v>154</v>
      </c>
      <c r="C16" s="32">
        <f>(SUM(C8:C15))</f>
        <v>18</v>
      </c>
      <c r="D16" s="31"/>
      <c r="E16" s="33"/>
      <c r="F16" s="31" t="s">
        <v>154</v>
      </c>
      <c r="G16" s="32">
        <f>(SUM(G8:G15))*3</f>
        <v>54</v>
      </c>
      <c r="H16" s="31"/>
      <c r="J16" s="48" t="s">
        <v>154</v>
      </c>
      <c r="K16" s="36">
        <f>SUM(K8:K13)</f>
        <v>3</v>
      </c>
      <c r="L16" s="36"/>
      <c r="N16" s="34" t="s">
        <v>154</v>
      </c>
      <c r="O16" s="35">
        <v>20</v>
      </c>
      <c r="P16" s="64"/>
      <c r="Q16" s="42"/>
      <c r="R16" s="64" t="s">
        <v>154</v>
      </c>
      <c r="S16" s="35">
        <f>C16+G16+K16+O16</f>
        <v>95</v>
      </c>
      <c r="T16" s="29"/>
      <c r="U16" s="29"/>
      <c r="V16" s="29"/>
      <c r="W16" s="29"/>
      <c r="X16" s="29"/>
      <c r="Y16" s="29"/>
      <c r="Z16" s="29"/>
    </row>
    <row r="17" spans="2:26">
      <c r="P17" s="42"/>
      <c r="Q17" s="42"/>
      <c r="R17" s="42"/>
      <c r="S17" s="29"/>
      <c r="T17" s="45"/>
      <c r="U17" s="45"/>
      <c r="V17" s="45"/>
      <c r="W17" s="45"/>
      <c r="X17" s="45"/>
      <c r="Y17" s="45"/>
      <c r="Z17" s="29"/>
    </row>
    <row r="18" spans="2:26" ht="15.5">
      <c r="B18" s="66" t="s">
        <v>173</v>
      </c>
      <c r="E18" s="45"/>
      <c r="P18" s="42"/>
      <c r="Q18" s="42"/>
      <c r="R18" s="42"/>
      <c r="S18" s="29"/>
      <c r="T18" s="61"/>
      <c r="U18" s="61"/>
      <c r="V18" s="29"/>
      <c r="W18" s="29"/>
      <c r="X18" s="29"/>
      <c r="Y18" s="29"/>
      <c r="Z18" s="29"/>
    </row>
    <row r="19" spans="2:26">
      <c r="B19" s="55" t="s">
        <v>87</v>
      </c>
      <c r="C19" s="55" t="s">
        <v>61</v>
      </c>
      <c r="D19" s="55" t="s">
        <v>155</v>
      </c>
      <c r="E19" s="42"/>
      <c r="F19" s="55" t="s">
        <v>87</v>
      </c>
      <c r="G19" s="55" t="s">
        <v>61</v>
      </c>
      <c r="H19" s="55" t="s">
        <v>155</v>
      </c>
      <c r="J19" s="55" t="s">
        <v>87</v>
      </c>
      <c r="K19" s="55" t="s">
        <v>61</v>
      </c>
      <c r="L19" s="55" t="s">
        <v>155</v>
      </c>
      <c r="N19" s="55" t="s">
        <v>87</v>
      </c>
      <c r="O19" s="55" t="s">
        <v>61</v>
      </c>
      <c r="P19" s="55" t="s">
        <v>155</v>
      </c>
      <c r="Q19" s="42"/>
      <c r="R19" s="54" t="s">
        <v>87</v>
      </c>
      <c r="S19" s="54" t="s">
        <v>61</v>
      </c>
      <c r="T19" s="61"/>
      <c r="U19" s="61"/>
      <c r="V19" s="29"/>
      <c r="W19" s="29"/>
      <c r="X19" s="29"/>
      <c r="Y19" s="29"/>
      <c r="Z19" s="29"/>
    </row>
    <row r="20" spans="2:26">
      <c r="B20" t="s">
        <v>173</v>
      </c>
      <c r="C20" s="47">
        <v>1</v>
      </c>
      <c r="D20" s="47" t="s">
        <v>156</v>
      </c>
      <c r="E20" s="42"/>
      <c r="F20" s="56" t="s">
        <v>173</v>
      </c>
      <c r="G20" s="47">
        <v>1</v>
      </c>
      <c r="H20" s="47" t="s">
        <v>156</v>
      </c>
      <c r="P20" s="42"/>
      <c r="Q20" s="42"/>
      <c r="R20" s="42"/>
      <c r="S20" s="29"/>
      <c r="T20" s="44"/>
      <c r="U20" s="44"/>
      <c r="V20" s="63"/>
      <c r="W20" s="29"/>
      <c r="X20" s="29"/>
      <c r="Y20" s="29"/>
      <c r="Z20" s="29"/>
    </row>
    <row r="21" spans="2:26" ht="15" customHeight="1">
      <c r="C21" s="23">
        <v>1</v>
      </c>
      <c r="D21" s="23" t="s">
        <v>152</v>
      </c>
      <c r="G21" s="23">
        <v>1</v>
      </c>
      <c r="H21" s="23" t="s">
        <v>152</v>
      </c>
      <c r="P21" s="42"/>
      <c r="Q21" s="42"/>
      <c r="R21" s="42"/>
      <c r="S21" s="29"/>
      <c r="T21" s="29"/>
      <c r="U21" s="61"/>
      <c r="V21" s="29"/>
      <c r="W21" s="29"/>
      <c r="X21" s="29"/>
      <c r="Y21" s="29"/>
      <c r="Z21" s="29"/>
    </row>
    <row r="22" spans="2:26" ht="15" thickBot="1">
      <c r="B22" s="39"/>
      <c r="C22" s="39"/>
      <c r="D22" s="40"/>
      <c r="F22" s="39"/>
      <c r="G22" s="39"/>
      <c r="H22" s="40"/>
      <c r="J22" s="39"/>
      <c r="K22" s="39"/>
      <c r="L22" s="39"/>
      <c r="N22" s="39"/>
      <c r="O22" s="39"/>
      <c r="P22" s="39"/>
      <c r="Q22" s="42"/>
      <c r="R22" s="39"/>
      <c r="S22" s="39"/>
      <c r="T22" s="65"/>
      <c r="U22" s="65"/>
      <c r="V22" s="62"/>
      <c r="W22" s="29"/>
      <c r="X22" s="29"/>
      <c r="Y22" s="29"/>
      <c r="Z22" s="29"/>
    </row>
    <row r="23" spans="2:26">
      <c r="B23" s="34" t="s">
        <v>154</v>
      </c>
      <c r="C23" s="35">
        <f>SUM(C20:C21)</f>
        <v>2</v>
      </c>
      <c r="D23" s="35"/>
      <c r="E23" s="33"/>
      <c r="F23" s="34" t="s">
        <v>154</v>
      </c>
      <c r="G23" s="35">
        <f>SUM(G20:G21)*3</f>
        <v>6</v>
      </c>
      <c r="H23" s="35"/>
      <c r="N23" s="29"/>
      <c r="O23" s="29"/>
      <c r="P23" s="42"/>
      <c r="Q23" s="42"/>
      <c r="R23" s="64" t="s">
        <v>154</v>
      </c>
      <c r="S23" s="35">
        <f>C23+G23+O23</f>
        <v>8</v>
      </c>
      <c r="T23" s="45"/>
      <c r="U23" s="45"/>
      <c r="V23" s="45"/>
      <c r="W23" s="45"/>
      <c r="X23" s="45"/>
      <c r="Y23" s="45"/>
      <c r="Z23" s="29"/>
    </row>
    <row r="24" spans="2:26">
      <c r="B24" s="26"/>
      <c r="C24" s="26"/>
      <c r="D24" s="26"/>
      <c r="E24" s="26"/>
      <c r="N24" s="41"/>
      <c r="O24" s="29"/>
      <c r="P24" s="42"/>
      <c r="Q24" s="42"/>
      <c r="R24" s="42"/>
      <c r="S24" s="29"/>
      <c r="T24" s="45"/>
      <c r="U24" s="45"/>
      <c r="V24" s="45"/>
      <c r="W24" s="45"/>
      <c r="X24" s="45"/>
      <c r="Y24" s="45"/>
      <c r="Z24" s="29"/>
    </row>
    <row r="25" spans="2:26" ht="15.5">
      <c r="B25" s="66" t="s">
        <v>182</v>
      </c>
      <c r="N25" s="43"/>
      <c r="O25" s="29"/>
      <c r="P25" s="42"/>
      <c r="Q25" s="42"/>
      <c r="R25" s="42"/>
      <c r="S25" s="29"/>
      <c r="T25" s="29"/>
      <c r="U25" s="29"/>
      <c r="V25" s="45"/>
      <c r="W25" s="29"/>
      <c r="X25" s="29"/>
      <c r="Y25" s="29"/>
      <c r="Z25" s="29"/>
    </row>
    <row r="26" spans="2:26" ht="15" customHeight="1">
      <c r="B26" s="54" t="s">
        <v>87</v>
      </c>
      <c r="C26" s="55" t="s">
        <v>61</v>
      </c>
      <c r="D26" s="55" t="s">
        <v>155</v>
      </c>
      <c r="F26" s="54" t="s">
        <v>87</v>
      </c>
      <c r="G26" s="55" t="s">
        <v>61</v>
      </c>
      <c r="H26" s="55" t="s">
        <v>155</v>
      </c>
      <c r="J26" s="54" t="s">
        <v>87</v>
      </c>
      <c r="K26" s="55" t="s">
        <v>61</v>
      </c>
      <c r="L26" s="55" t="s">
        <v>155</v>
      </c>
      <c r="N26" s="54" t="s">
        <v>87</v>
      </c>
      <c r="O26" s="55" t="s">
        <v>61</v>
      </c>
      <c r="P26" s="55" t="s">
        <v>155</v>
      </c>
      <c r="Q26" s="45"/>
      <c r="R26" s="54" t="s">
        <v>87</v>
      </c>
      <c r="S26" s="54" t="s">
        <v>61</v>
      </c>
      <c r="T26" s="29"/>
      <c r="U26" s="29"/>
      <c r="V26" s="45"/>
      <c r="W26" s="29"/>
      <c r="X26" s="29"/>
      <c r="Y26" s="29"/>
      <c r="Z26" s="29"/>
    </row>
    <row r="27" spans="2:26" ht="15" customHeight="1">
      <c r="B27" t="s">
        <v>157</v>
      </c>
      <c r="C27" s="4">
        <v>1</v>
      </c>
      <c r="D27" s="47"/>
      <c r="F27" s="52" t="s">
        <v>157</v>
      </c>
      <c r="G27" s="4">
        <v>2</v>
      </c>
      <c r="H27" s="47" t="s">
        <v>159</v>
      </c>
      <c r="J27" s="51" t="s">
        <v>181</v>
      </c>
      <c r="K27" s="23">
        <v>1</v>
      </c>
      <c r="L27" s="23" t="s">
        <v>164</v>
      </c>
      <c r="P27" s="42"/>
      <c r="Q27" s="42"/>
      <c r="R27" s="42"/>
      <c r="S27" s="29"/>
      <c r="T27" s="29"/>
      <c r="U27" s="29"/>
      <c r="V27" s="45"/>
      <c r="W27" s="29"/>
      <c r="X27" s="29"/>
      <c r="Y27" s="29"/>
      <c r="Z27" s="29"/>
    </row>
    <row r="28" spans="2:26" ht="15" customHeight="1">
      <c r="B28" s="53"/>
      <c r="C28" s="23"/>
      <c r="D28" s="25"/>
      <c r="F28" s="53"/>
      <c r="G28" s="23"/>
      <c r="H28" s="25"/>
      <c r="J28" s="51" t="s">
        <v>84</v>
      </c>
      <c r="K28" s="23">
        <v>1</v>
      </c>
      <c r="L28" s="23" t="s">
        <v>165</v>
      </c>
      <c r="P28" s="42"/>
      <c r="Q28" s="42"/>
      <c r="R28" s="42"/>
      <c r="S28" s="29"/>
      <c r="T28" s="29"/>
      <c r="U28" s="29"/>
      <c r="V28" s="45"/>
      <c r="W28" s="29"/>
      <c r="X28" s="29"/>
      <c r="Y28" s="29"/>
      <c r="Z28" s="29"/>
    </row>
    <row r="29" spans="2:26" ht="15" customHeight="1">
      <c r="J29" s="51" t="s">
        <v>84</v>
      </c>
      <c r="K29" s="23">
        <v>1</v>
      </c>
      <c r="L29" s="23" t="s">
        <v>166</v>
      </c>
      <c r="P29" s="42"/>
      <c r="Q29" s="42"/>
      <c r="R29" s="42"/>
      <c r="S29" s="29"/>
      <c r="T29" s="29"/>
      <c r="U29" s="29"/>
      <c r="V29" s="45"/>
      <c r="W29" s="29"/>
      <c r="X29" s="29"/>
      <c r="Y29" s="29"/>
      <c r="Z29" s="29"/>
    </row>
    <row r="30" spans="2:26">
      <c r="J30" s="24" t="s">
        <v>84</v>
      </c>
      <c r="K30" s="23">
        <v>1</v>
      </c>
      <c r="L30" s="23" t="s">
        <v>167</v>
      </c>
      <c r="P30" s="42"/>
      <c r="Q30" s="42"/>
      <c r="R30" s="42"/>
      <c r="S30" s="29"/>
      <c r="T30" s="29"/>
      <c r="U30" s="29"/>
      <c r="V30" s="45"/>
      <c r="W30" s="29"/>
      <c r="X30" s="29"/>
      <c r="Y30" s="29"/>
      <c r="Z30" s="29"/>
    </row>
    <row r="31" spans="2:26">
      <c r="J31" s="24" t="s">
        <v>84</v>
      </c>
      <c r="K31" s="23">
        <v>1</v>
      </c>
      <c r="L31" s="23" t="s">
        <v>169</v>
      </c>
      <c r="P31" s="42"/>
      <c r="Q31" s="42"/>
      <c r="R31" s="42"/>
      <c r="S31" s="29"/>
      <c r="T31" s="29"/>
      <c r="U31" s="29"/>
      <c r="V31" s="29"/>
      <c r="W31" s="29"/>
      <c r="X31" s="29"/>
      <c r="Y31" s="29"/>
      <c r="Z31" s="29"/>
    </row>
    <row r="32" spans="2:26" ht="15" thickBot="1">
      <c r="B32" s="39"/>
      <c r="C32" s="39"/>
      <c r="D32" s="39"/>
      <c r="F32" s="39"/>
      <c r="G32" s="39"/>
      <c r="H32" s="39"/>
      <c r="J32" s="39"/>
      <c r="K32" s="39"/>
      <c r="L32" s="39"/>
      <c r="N32" s="39"/>
      <c r="O32" s="39"/>
      <c r="P32" s="39"/>
      <c r="Q32" s="42"/>
      <c r="R32" s="39"/>
      <c r="S32" s="39"/>
      <c r="T32" s="29"/>
      <c r="U32" s="29"/>
      <c r="V32" s="29"/>
      <c r="W32" s="29"/>
      <c r="X32" s="29"/>
      <c r="Y32" s="29"/>
      <c r="Z32" s="29"/>
    </row>
    <row r="33" spans="2:26">
      <c r="B33" s="34" t="s">
        <v>154</v>
      </c>
      <c r="C33" s="35">
        <f>SUM(C27:C28)</f>
        <v>1</v>
      </c>
      <c r="D33" s="35"/>
      <c r="F33" s="34" t="s">
        <v>154</v>
      </c>
      <c r="G33" s="35">
        <f>SUM(G27:G28)*3</f>
        <v>6</v>
      </c>
      <c r="H33" s="35"/>
      <c r="K33" s="4">
        <f>SUM(K27:K32)</f>
        <v>5</v>
      </c>
      <c r="P33" s="42"/>
      <c r="Q33" s="42"/>
      <c r="R33" s="64" t="s">
        <v>154</v>
      </c>
      <c r="S33" s="35">
        <f>C33+G33+K33</f>
        <v>12</v>
      </c>
      <c r="T33" s="29"/>
      <c r="U33" s="29"/>
      <c r="V33" s="29"/>
      <c r="W33" s="29"/>
      <c r="X33" s="29"/>
      <c r="Y33" s="29"/>
      <c r="Z33" s="29"/>
    </row>
    <row r="34" spans="2:26">
      <c r="B34" s="34"/>
      <c r="C34" s="35"/>
      <c r="D34" s="35"/>
      <c r="F34" s="34"/>
      <c r="G34" s="35"/>
      <c r="H34" s="35"/>
      <c r="K34" s="4"/>
      <c r="P34" s="42"/>
      <c r="Q34" s="42"/>
      <c r="R34" s="64"/>
      <c r="S34" s="35"/>
      <c r="T34" s="29"/>
      <c r="U34" s="29"/>
      <c r="V34" s="29"/>
      <c r="W34" s="29"/>
      <c r="X34" s="29"/>
      <c r="Y34" s="29"/>
      <c r="Z34" s="29"/>
    </row>
    <row r="35" spans="2:26" ht="15.5">
      <c r="B35" s="66" t="s">
        <v>158</v>
      </c>
      <c r="N35" s="43"/>
      <c r="O35" s="29"/>
      <c r="P35" s="42"/>
      <c r="Q35" s="42"/>
      <c r="R35" s="42"/>
      <c r="S35" s="29"/>
      <c r="T35" s="29"/>
      <c r="U35" s="29"/>
      <c r="V35" s="29"/>
      <c r="W35" s="29"/>
      <c r="X35" s="29"/>
      <c r="Y35" s="29"/>
      <c r="Z35" s="29"/>
    </row>
    <row r="36" spans="2:26">
      <c r="B36" s="54" t="s">
        <v>87</v>
      </c>
      <c r="C36" s="55" t="s">
        <v>61</v>
      </c>
      <c r="D36" s="55" t="s">
        <v>155</v>
      </c>
      <c r="F36" s="54" t="s">
        <v>87</v>
      </c>
      <c r="G36" s="55" t="s">
        <v>61</v>
      </c>
      <c r="H36" s="55" t="s">
        <v>155</v>
      </c>
      <c r="J36" s="54" t="s">
        <v>87</v>
      </c>
      <c r="K36" s="55" t="s">
        <v>61</v>
      </c>
      <c r="L36" s="55" t="s">
        <v>155</v>
      </c>
      <c r="N36" s="54" t="s">
        <v>87</v>
      </c>
      <c r="O36" s="55" t="s">
        <v>61</v>
      </c>
      <c r="P36" s="55" t="s">
        <v>155</v>
      </c>
      <c r="Q36" s="45"/>
      <c r="R36" s="54" t="s">
        <v>87</v>
      </c>
      <c r="S36" s="54" t="s">
        <v>61</v>
      </c>
      <c r="T36" s="29"/>
      <c r="U36" s="29"/>
      <c r="V36" s="29"/>
      <c r="W36" s="29"/>
      <c r="X36" s="29"/>
      <c r="Y36" s="29"/>
      <c r="Z36" s="29"/>
    </row>
    <row r="37" spans="2:26" ht="43.5">
      <c r="B37" s="53" t="s">
        <v>158</v>
      </c>
      <c r="C37" s="23">
        <v>1</v>
      </c>
      <c r="D37" s="25" t="s">
        <v>175</v>
      </c>
      <c r="F37" s="53" t="s">
        <v>158</v>
      </c>
      <c r="G37" s="23">
        <v>1</v>
      </c>
      <c r="H37" s="25" t="s">
        <v>175</v>
      </c>
      <c r="J37" s="22"/>
      <c r="K37" s="23"/>
      <c r="L37" s="23"/>
      <c r="P37" s="42"/>
      <c r="Q37" s="42"/>
      <c r="R37" s="42"/>
      <c r="S37" s="29"/>
      <c r="T37" s="29"/>
      <c r="U37" s="29"/>
      <c r="V37" s="29"/>
      <c r="W37" s="29"/>
      <c r="X37" s="29"/>
      <c r="Y37" s="29"/>
      <c r="Z37" s="29"/>
    </row>
    <row r="38" spans="2:26" ht="15" thickBot="1">
      <c r="B38" s="39"/>
      <c r="C38" s="39"/>
      <c r="D38" s="39"/>
      <c r="F38" s="39"/>
      <c r="G38" s="39"/>
      <c r="H38" s="39"/>
      <c r="J38" s="39"/>
      <c r="K38" s="39"/>
      <c r="L38" s="39"/>
      <c r="N38" s="39"/>
      <c r="O38" s="39"/>
      <c r="P38" s="39"/>
      <c r="Q38" s="42"/>
      <c r="R38" s="39"/>
      <c r="S38" s="39"/>
      <c r="T38" s="29"/>
      <c r="U38" s="29"/>
      <c r="V38" s="29"/>
      <c r="W38" s="29"/>
      <c r="X38" s="29"/>
      <c r="Y38" s="29"/>
      <c r="Z38" s="29"/>
    </row>
    <row r="39" spans="2:26">
      <c r="B39" s="34" t="s">
        <v>154</v>
      </c>
      <c r="C39" s="35">
        <f>SUM(C37:C37)</f>
        <v>1</v>
      </c>
      <c r="D39" s="35"/>
      <c r="F39" s="34" t="s">
        <v>154</v>
      </c>
      <c r="G39" s="35">
        <f>SUM(G37:G37)*3</f>
        <v>3</v>
      </c>
      <c r="H39" s="35"/>
      <c r="P39" s="42"/>
      <c r="Q39" s="42"/>
      <c r="R39" s="64" t="s">
        <v>154</v>
      </c>
      <c r="S39" s="35">
        <f>C39+G39+K39</f>
        <v>4</v>
      </c>
      <c r="T39" s="29"/>
      <c r="U39" s="29"/>
      <c r="V39" s="29"/>
      <c r="W39" s="29"/>
      <c r="X39" s="29"/>
      <c r="Y39" s="29"/>
      <c r="Z39" s="29"/>
    </row>
    <row r="40" spans="2:26">
      <c r="P40" s="42"/>
      <c r="Q40" s="42"/>
      <c r="R40" s="42"/>
      <c r="S40" s="29"/>
      <c r="T40" s="29"/>
      <c r="U40" s="29"/>
      <c r="V40" s="29"/>
      <c r="W40" s="29"/>
      <c r="X40" s="29"/>
      <c r="Y40" s="29"/>
      <c r="Z40" s="29"/>
    </row>
    <row r="41" spans="2:26" ht="15.5">
      <c r="B41" s="66" t="s">
        <v>55</v>
      </c>
      <c r="N41" s="43"/>
      <c r="O41" s="29"/>
      <c r="P41" s="42"/>
      <c r="Q41" s="42"/>
      <c r="R41" s="42"/>
      <c r="S41" s="29"/>
      <c r="T41" s="29"/>
      <c r="U41" s="29"/>
      <c r="V41" s="29"/>
      <c r="W41" s="29"/>
      <c r="X41" s="29"/>
      <c r="Y41" s="29"/>
      <c r="Z41" s="29"/>
    </row>
    <row r="42" spans="2:26">
      <c r="B42" s="54" t="s">
        <v>87</v>
      </c>
      <c r="C42" s="55" t="s">
        <v>61</v>
      </c>
      <c r="D42" s="55" t="s">
        <v>155</v>
      </c>
      <c r="F42" s="54" t="s">
        <v>87</v>
      </c>
      <c r="G42" s="55" t="s">
        <v>61</v>
      </c>
      <c r="H42" s="55" t="s">
        <v>155</v>
      </c>
      <c r="J42" s="54" t="s">
        <v>87</v>
      </c>
      <c r="K42" s="55" t="s">
        <v>61</v>
      </c>
      <c r="L42" s="55" t="s">
        <v>155</v>
      </c>
      <c r="N42" s="54" t="s">
        <v>87</v>
      </c>
      <c r="O42" s="55" t="s">
        <v>61</v>
      </c>
      <c r="P42" s="55" t="s">
        <v>155</v>
      </c>
      <c r="Q42" s="45"/>
      <c r="R42" s="54" t="s">
        <v>87</v>
      </c>
      <c r="S42" s="54" t="s">
        <v>61</v>
      </c>
      <c r="T42" s="29"/>
      <c r="U42" s="29"/>
      <c r="V42" s="29"/>
      <c r="W42" s="29"/>
      <c r="X42" s="29"/>
      <c r="Y42" s="29"/>
      <c r="Z42" s="29"/>
    </row>
    <row r="43" spans="2:26">
      <c r="C43" s="4"/>
      <c r="D43" s="47"/>
      <c r="F43" s="52"/>
      <c r="G43" s="4"/>
      <c r="H43" s="47"/>
      <c r="J43" s="22" t="s">
        <v>55</v>
      </c>
      <c r="K43" s="23">
        <v>4</v>
      </c>
      <c r="L43" s="23" t="s">
        <v>2</v>
      </c>
      <c r="P43" s="42"/>
      <c r="Q43" s="42"/>
      <c r="R43" s="42"/>
      <c r="S43" s="29"/>
      <c r="T43" s="29"/>
      <c r="U43" s="29"/>
      <c r="V43" s="29"/>
      <c r="W43" s="29"/>
      <c r="X43" s="29"/>
      <c r="Y43" s="29"/>
      <c r="Z43" s="29"/>
    </row>
    <row r="44" spans="2:26" ht="12.5" customHeight="1" thickBot="1">
      <c r="B44" s="39"/>
      <c r="C44" s="39"/>
      <c r="D44" s="39"/>
      <c r="F44" s="39"/>
      <c r="G44" s="39"/>
      <c r="H44" s="39"/>
      <c r="J44" s="39"/>
      <c r="K44" s="39"/>
      <c r="L44" s="39"/>
      <c r="N44" s="39"/>
      <c r="O44" s="39"/>
      <c r="P44" s="39"/>
      <c r="Q44" s="42"/>
      <c r="R44" s="39"/>
      <c r="S44" s="39"/>
      <c r="T44" s="29"/>
      <c r="U44" s="29"/>
      <c r="V44" s="29"/>
      <c r="W44" s="29"/>
      <c r="X44" s="29"/>
      <c r="Y44" s="29"/>
      <c r="Z44" s="29"/>
    </row>
    <row r="45" spans="2:26">
      <c r="B45" s="34" t="s">
        <v>154</v>
      </c>
      <c r="C45" s="35">
        <f>SUM(C43:C43)</f>
        <v>0</v>
      </c>
      <c r="D45" s="35"/>
      <c r="F45" s="34" t="s">
        <v>154</v>
      </c>
      <c r="G45" s="35">
        <f>SUM(G43:G43)</f>
        <v>0</v>
      </c>
      <c r="H45" s="35"/>
      <c r="K45">
        <f>SUM(K43:K44)</f>
        <v>4</v>
      </c>
      <c r="P45" s="42"/>
      <c r="Q45" s="42"/>
      <c r="R45" s="64" t="s">
        <v>154</v>
      </c>
      <c r="S45" s="35">
        <f>C45+G45+K45</f>
        <v>4</v>
      </c>
      <c r="T45" s="29"/>
      <c r="U45" s="29"/>
      <c r="V45" s="29"/>
      <c r="W45" s="29"/>
      <c r="X45" s="29"/>
      <c r="Y45" s="29"/>
      <c r="Z45" s="29"/>
    </row>
    <row r="46" spans="2:26">
      <c r="B46" s="30"/>
      <c r="C46" s="42"/>
      <c r="D46" s="67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S46" s="29"/>
      <c r="T46" s="45"/>
      <c r="U46" s="45"/>
      <c r="V46" s="45"/>
      <c r="W46" s="45"/>
      <c r="X46" s="45"/>
      <c r="Y46" s="45"/>
      <c r="Z46" s="29"/>
    </row>
    <row r="47" spans="2:26">
      <c r="B47" s="59"/>
      <c r="C47" s="59"/>
      <c r="D47" s="68"/>
      <c r="E47" s="68"/>
      <c r="F47" s="59"/>
      <c r="G47" s="59"/>
      <c r="H47" s="59"/>
      <c r="I47" s="59"/>
      <c r="J47" s="59"/>
      <c r="K47" s="59"/>
      <c r="L47" s="68"/>
      <c r="M47" s="59"/>
      <c r="N47" s="59"/>
      <c r="O47" s="59"/>
      <c r="P47" s="59"/>
      <c r="Q47" s="59"/>
      <c r="R47" s="59"/>
      <c r="S47" s="68"/>
      <c r="T47" s="29"/>
      <c r="U47" s="29"/>
      <c r="V47" s="29"/>
      <c r="W47" s="29"/>
      <c r="X47" s="29"/>
      <c r="Y47" s="29"/>
      <c r="Z47" s="29"/>
    </row>
    <row r="48" spans="2:26">
      <c r="S48" s="71" t="s">
        <v>183</v>
      </c>
      <c r="T48" s="29"/>
      <c r="U48" s="29"/>
      <c r="V48" s="29"/>
      <c r="W48" s="29"/>
      <c r="X48" s="29"/>
      <c r="Y48" s="29"/>
      <c r="Z48" s="29"/>
    </row>
    <row r="49" spans="1:26">
      <c r="S49" s="29"/>
      <c r="T49" s="29"/>
      <c r="U49" s="29"/>
      <c r="V49" s="29"/>
      <c r="W49" s="29"/>
      <c r="X49" s="29"/>
      <c r="Y49" s="29"/>
      <c r="Z49" s="29"/>
    </row>
    <row r="50" spans="1:26">
      <c r="S50" s="29"/>
      <c r="T50" s="29"/>
      <c r="U50" s="29"/>
      <c r="V50" s="29"/>
      <c r="W50" s="29"/>
      <c r="X50" s="29"/>
      <c r="Y50" s="29"/>
      <c r="Z50" s="29"/>
    </row>
    <row r="51" spans="1:26">
      <c r="S51" s="29"/>
      <c r="T51" s="29"/>
      <c r="U51" s="29"/>
      <c r="V51" s="29"/>
      <c r="W51" s="29"/>
      <c r="X51" s="29"/>
      <c r="Y51" s="29"/>
      <c r="Z51" s="29"/>
    </row>
    <row r="52" spans="1:26">
      <c r="S52" s="29"/>
      <c r="T52" s="29"/>
      <c r="U52" s="29"/>
      <c r="V52" s="29"/>
      <c r="W52" s="29"/>
      <c r="X52" s="29"/>
      <c r="Y52" s="29"/>
      <c r="Z52" s="29"/>
    </row>
    <row r="53" spans="1:26">
      <c r="A53" s="42"/>
      <c r="S53" s="29"/>
      <c r="T53" s="29"/>
      <c r="U53" s="29"/>
      <c r="V53" s="29"/>
      <c r="W53" s="29"/>
      <c r="X53" s="29"/>
      <c r="Y53" s="29"/>
      <c r="Z53" s="29"/>
    </row>
    <row r="54" spans="1:26">
      <c r="S54" s="29"/>
      <c r="T54" s="29"/>
      <c r="U54" s="29"/>
      <c r="V54" s="29"/>
      <c r="W54" s="29"/>
      <c r="X54" s="29"/>
      <c r="Y54" s="29"/>
      <c r="Z54" s="29"/>
    </row>
  </sheetData>
  <mergeCells count="1">
    <mergeCell ref="L8:L14"/>
  </mergeCells>
  <pageMargins left="0.70866141732283472" right="0.70866141732283472" top="0.78740157480314965" bottom="0.78740157480314965" header="0.31496062992125984" footer="0.31496062992125984"/>
  <pageSetup paperSize="9"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1"/>
  <sheetViews>
    <sheetView zoomScale="85" zoomScaleNormal="85" workbookViewId="0">
      <selection activeCell="E16" sqref="E16"/>
    </sheetView>
  </sheetViews>
  <sheetFormatPr baseColWidth="10" defaultRowHeight="14.5"/>
  <cols>
    <col min="1" max="1" width="2.6328125" customWidth="1"/>
    <col min="2" max="2" width="42.1796875" customWidth="1"/>
    <col min="3" max="3" width="27.1796875" customWidth="1"/>
    <col min="4" max="5" width="13.1796875" customWidth="1"/>
    <col min="6" max="7" width="12.6328125" customWidth="1"/>
    <col min="8" max="9" width="13.1796875" customWidth="1"/>
    <col min="10" max="10" width="12.6328125" customWidth="1"/>
    <col min="11" max="11" width="25.6328125" customWidth="1"/>
    <col min="12" max="12" width="12.6328125" customWidth="1"/>
    <col min="13" max="13" width="25.6328125" customWidth="1"/>
    <col min="14" max="14" width="3.08984375" customWidth="1"/>
    <col min="15" max="18" width="25.6328125" customWidth="1"/>
    <col min="19" max="19" width="38.453125" customWidth="1"/>
    <col min="20" max="20" width="2.6328125" customWidth="1"/>
    <col min="21" max="21" width="17" customWidth="1"/>
  </cols>
  <sheetData>
    <row r="1" spans="2:25">
      <c r="O1" s="29"/>
      <c r="P1" s="29"/>
      <c r="Q1" s="29"/>
      <c r="R1" s="29"/>
      <c r="S1" s="29"/>
      <c r="T1" s="29"/>
      <c r="U1" s="29"/>
    </row>
    <row r="2" spans="2:25" ht="23.5">
      <c r="B2" s="27" t="s">
        <v>291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  <c r="P2" s="29"/>
      <c r="Q2" s="29"/>
      <c r="R2" s="29"/>
      <c r="S2" s="29"/>
      <c r="T2" s="29"/>
      <c r="U2" s="29"/>
    </row>
    <row r="3" spans="2:25">
      <c r="O3" s="29"/>
      <c r="P3" s="29"/>
      <c r="Q3" s="29"/>
      <c r="R3" s="29"/>
      <c r="S3" s="29"/>
      <c r="T3" s="29"/>
      <c r="U3" s="29"/>
    </row>
    <row r="4" spans="2:25">
      <c r="B4" t="s">
        <v>206</v>
      </c>
      <c r="O4" s="29"/>
      <c r="P4" s="29"/>
      <c r="Q4" s="29"/>
      <c r="R4" s="29"/>
      <c r="S4" s="29"/>
      <c r="T4" s="29"/>
      <c r="U4" s="29"/>
    </row>
    <row r="5" spans="2:25">
      <c r="B5" t="s">
        <v>210</v>
      </c>
      <c r="O5" s="29"/>
      <c r="P5" s="29"/>
      <c r="Q5" s="29"/>
      <c r="R5" s="29"/>
      <c r="S5" s="29"/>
      <c r="T5" s="29"/>
      <c r="U5" s="29"/>
    </row>
    <row r="6" spans="2:25">
      <c r="O6" s="29"/>
      <c r="P6" s="29"/>
      <c r="Q6" s="29"/>
      <c r="R6" s="29"/>
      <c r="S6" s="29"/>
      <c r="T6" s="29"/>
      <c r="U6" s="29"/>
    </row>
    <row r="7" spans="2:25" ht="21">
      <c r="B7" s="94" t="s">
        <v>199</v>
      </c>
      <c r="C7" s="95"/>
      <c r="D7" s="138" t="s">
        <v>200</v>
      </c>
      <c r="E7" s="138"/>
      <c r="F7" s="130"/>
      <c r="G7" s="133"/>
      <c r="H7" s="138" t="s">
        <v>201</v>
      </c>
      <c r="I7" s="138"/>
      <c r="J7" s="131"/>
      <c r="K7" s="130" t="s">
        <v>202</v>
      </c>
      <c r="L7" s="132"/>
      <c r="M7" s="130" t="s">
        <v>203</v>
      </c>
      <c r="N7" s="76"/>
      <c r="O7" s="46"/>
      <c r="P7" s="29"/>
      <c r="Q7" s="29"/>
      <c r="R7" s="29"/>
      <c r="S7" s="29"/>
      <c r="T7" s="29"/>
      <c r="U7" s="29"/>
    </row>
    <row r="8" spans="2:25" ht="5.5" customHeight="1">
      <c r="B8" s="81"/>
      <c r="C8" s="82"/>
      <c r="D8" s="82"/>
      <c r="E8" s="82"/>
      <c r="F8" s="82"/>
      <c r="G8" s="82"/>
      <c r="H8" s="59"/>
      <c r="I8" s="59"/>
      <c r="J8" s="59"/>
      <c r="K8" s="59"/>
      <c r="L8" s="82"/>
      <c r="M8" s="59"/>
      <c r="N8" s="59"/>
      <c r="O8" s="46"/>
      <c r="P8" s="29"/>
      <c r="Q8" s="29"/>
      <c r="R8" s="29"/>
      <c r="S8" s="29"/>
      <c r="T8" s="29"/>
      <c r="U8" s="29"/>
    </row>
    <row r="9" spans="2:25" ht="18.5">
      <c r="B9" s="96" t="s">
        <v>184</v>
      </c>
      <c r="C9" s="85" t="s">
        <v>186</v>
      </c>
      <c r="D9" s="101">
        <v>4</v>
      </c>
      <c r="E9" s="101">
        <f>D9*2</f>
        <v>8</v>
      </c>
      <c r="F9" s="101">
        <f>D9*3</f>
        <v>12</v>
      </c>
      <c r="G9" s="101"/>
      <c r="H9" s="101">
        <v>5</v>
      </c>
      <c r="I9" s="101">
        <f>H9*4</f>
        <v>20</v>
      </c>
      <c r="J9" s="101"/>
      <c r="K9" s="101"/>
      <c r="L9" s="101"/>
      <c r="M9" s="101"/>
      <c r="N9" s="4"/>
      <c r="O9" s="29"/>
      <c r="P9" s="29"/>
      <c r="Q9" s="29"/>
      <c r="R9" s="29"/>
      <c r="S9" s="29"/>
      <c r="T9" s="29"/>
      <c r="U9" s="29"/>
      <c r="Y9" s="42"/>
    </row>
    <row r="10" spans="2:25">
      <c r="C10" s="85" t="s">
        <v>187</v>
      </c>
      <c r="D10" s="101">
        <v>1</v>
      </c>
      <c r="E10" s="101">
        <f>D10*2</f>
        <v>2</v>
      </c>
      <c r="F10" s="101">
        <f>D10*4</f>
        <v>4</v>
      </c>
      <c r="G10" s="101"/>
      <c r="H10" s="101">
        <v>1</v>
      </c>
      <c r="I10" s="101">
        <f>H10*4</f>
        <v>4</v>
      </c>
      <c r="J10" s="101"/>
      <c r="K10" s="101"/>
      <c r="L10" s="101"/>
      <c r="M10" s="101"/>
      <c r="N10" s="4"/>
      <c r="O10" s="29"/>
      <c r="P10" s="29"/>
      <c r="Q10" s="29"/>
      <c r="R10" s="29"/>
      <c r="S10" s="29"/>
      <c r="T10" s="29"/>
      <c r="U10" s="29"/>
    </row>
    <row r="11" spans="2:25" ht="15" customHeight="1">
      <c r="C11" s="85" t="s">
        <v>150</v>
      </c>
      <c r="D11" s="101">
        <v>1</v>
      </c>
      <c r="E11" s="101">
        <f>D11*2</f>
        <v>2</v>
      </c>
      <c r="F11" s="101">
        <v>4</v>
      </c>
      <c r="G11" s="101"/>
      <c r="H11" s="101">
        <v>1</v>
      </c>
      <c r="I11" s="101">
        <f>H11*4</f>
        <v>4</v>
      </c>
      <c r="J11" s="101"/>
      <c r="K11" s="101"/>
      <c r="L11" s="101"/>
      <c r="M11" s="101"/>
      <c r="N11" s="4"/>
      <c r="O11" s="29"/>
      <c r="P11" s="29"/>
      <c r="Q11" s="29"/>
      <c r="R11" s="29"/>
      <c r="S11" s="29"/>
      <c r="T11" s="29"/>
      <c r="U11" s="29"/>
      <c r="Y11" s="22"/>
    </row>
    <row r="12" spans="2:25" ht="15" customHeight="1">
      <c r="C12" s="85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4"/>
      <c r="O12" s="29"/>
      <c r="P12" s="29"/>
      <c r="Q12" s="29"/>
      <c r="R12" s="29"/>
      <c r="S12" s="29"/>
      <c r="T12" s="29"/>
      <c r="U12" s="29"/>
    </row>
    <row r="13" spans="2:25">
      <c r="C13" s="85" t="s">
        <v>188</v>
      </c>
      <c r="D13" s="101">
        <v>3</v>
      </c>
      <c r="E13" s="101">
        <f>D13*2</f>
        <v>6</v>
      </c>
      <c r="F13" s="101">
        <v>6</v>
      </c>
      <c r="G13" s="101"/>
      <c r="H13" s="101">
        <v>3</v>
      </c>
      <c r="I13" s="101">
        <f>H13*4</f>
        <v>12</v>
      </c>
      <c r="J13" s="101"/>
      <c r="K13" s="101"/>
      <c r="L13" s="101"/>
      <c r="M13" s="101"/>
      <c r="N13" s="4"/>
      <c r="O13" s="29"/>
      <c r="P13" s="29"/>
      <c r="Q13" s="29"/>
      <c r="R13" s="29"/>
      <c r="S13" s="29"/>
      <c r="T13" s="29"/>
      <c r="U13" s="29"/>
    </row>
    <row r="14" spans="2:25">
      <c r="C14" s="85" t="s">
        <v>174</v>
      </c>
      <c r="D14" s="101">
        <v>1</v>
      </c>
      <c r="E14" s="101">
        <f>D14*4</f>
        <v>4</v>
      </c>
      <c r="F14" s="101">
        <f>D14*4</f>
        <v>4</v>
      </c>
      <c r="G14" s="101"/>
      <c r="H14" s="101">
        <v>3</v>
      </c>
      <c r="I14" s="101">
        <f>H14*4</f>
        <v>12</v>
      </c>
      <c r="J14" s="101"/>
      <c r="K14" s="101"/>
      <c r="L14" s="101"/>
      <c r="M14" s="101"/>
      <c r="N14" s="4"/>
      <c r="O14" s="29"/>
      <c r="P14" s="29"/>
      <c r="Q14" s="29"/>
      <c r="R14" s="29"/>
      <c r="S14" s="29"/>
      <c r="T14" s="29"/>
      <c r="U14" s="29"/>
    </row>
    <row r="15" spans="2:25">
      <c r="C15" s="85" t="s">
        <v>207</v>
      </c>
      <c r="D15" s="101">
        <v>3</v>
      </c>
      <c r="E15" s="101">
        <f>D15*3</f>
        <v>9</v>
      </c>
      <c r="F15" s="101">
        <v>10</v>
      </c>
      <c r="G15" s="101"/>
      <c r="H15" s="101">
        <v>3</v>
      </c>
      <c r="I15" s="101">
        <f>H15*4</f>
        <v>12</v>
      </c>
      <c r="J15" s="101"/>
      <c r="K15" s="101"/>
      <c r="L15" s="101"/>
      <c r="M15" s="101"/>
      <c r="N15" s="4"/>
      <c r="O15" s="29"/>
      <c r="P15" s="29"/>
      <c r="Q15" s="29"/>
      <c r="R15" s="29"/>
      <c r="S15" s="29"/>
      <c r="T15" s="29"/>
      <c r="U15" s="29"/>
    </row>
    <row r="16" spans="2:25">
      <c r="C16" s="85" t="s">
        <v>185</v>
      </c>
      <c r="D16" s="101">
        <v>0</v>
      </c>
      <c r="E16" s="101">
        <f>D16*4</f>
        <v>0</v>
      </c>
      <c r="F16" s="101">
        <v>1</v>
      </c>
      <c r="G16" s="101"/>
      <c r="H16" s="101">
        <v>1</v>
      </c>
      <c r="I16" s="101">
        <f>H16*4</f>
        <v>4</v>
      </c>
      <c r="J16" s="101"/>
      <c r="K16" s="101"/>
      <c r="L16" s="101"/>
      <c r="M16" s="101"/>
      <c r="N16" s="4"/>
      <c r="O16" s="29"/>
      <c r="P16" s="29"/>
      <c r="Q16" s="29"/>
      <c r="R16" s="29"/>
      <c r="S16" s="29"/>
      <c r="T16" s="29"/>
      <c r="U16" s="29"/>
    </row>
    <row r="17" spans="2:29">
      <c r="C17" s="85" t="s">
        <v>153</v>
      </c>
      <c r="D17" s="101">
        <v>1</v>
      </c>
      <c r="E17" s="101">
        <f>D17*2</f>
        <v>2</v>
      </c>
      <c r="F17" s="101">
        <v>3</v>
      </c>
      <c r="G17" s="101"/>
      <c r="H17" s="101">
        <v>2</v>
      </c>
      <c r="I17" s="101">
        <f>H17*4</f>
        <v>8</v>
      </c>
      <c r="J17" s="101"/>
      <c r="K17" s="101"/>
      <c r="L17" s="101"/>
      <c r="M17" s="101"/>
      <c r="N17" s="4"/>
      <c r="O17" s="29"/>
      <c r="P17" s="29"/>
      <c r="Q17" s="29"/>
      <c r="R17" s="29"/>
      <c r="S17" s="29"/>
      <c r="T17" s="29"/>
      <c r="U17" s="29"/>
    </row>
    <row r="18" spans="2:29">
      <c r="C18" s="85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4"/>
      <c r="O18" s="29"/>
      <c r="P18" s="29"/>
      <c r="Q18" s="29"/>
      <c r="R18" s="29"/>
      <c r="S18" s="29"/>
      <c r="T18" s="29"/>
      <c r="U18" s="29"/>
    </row>
    <row r="19" spans="2:29">
      <c r="C19" s="85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4"/>
      <c r="O19" s="29"/>
      <c r="P19" s="29"/>
      <c r="Q19" s="29"/>
      <c r="R19" s="29"/>
      <c r="S19" s="29"/>
      <c r="T19" s="29"/>
      <c r="U19" s="29"/>
    </row>
    <row r="20" spans="2:29">
      <c r="C20" s="86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83"/>
      <c r="O20" s="29"/>
      <c r="P20" s="29"/>
      <c r="Q20" s="29"/>
      <c r="R20" s="29"/>
      <c r="S20" s="29"/>
      <c r="T20" s="29"/>
      <c r="U20" s="29"/>
    </row>
    <row r="21" spans="2:29">
      <c r="C21" s="85" t="s">
        <v>154</v>
      </c>
      <c r="D21" s="101">
        <f>SUM(D9:D20)</f>
        <v>14</v>
      </c>
      <c r="E21" s="101">
        <f>SUM(E9:E20)</f>
        <v>33</v>
      </c>
      <c r="F21" s="101">
        <f>SUM(F9:F20)</f>
        <v>44</v>
      </c>
      <c r="G21" s="101"/>
      <c r="H21" s="101">
        <f>SUM(H9:H20)</f>
        <v>19</v>
      </c>
      <c r="I21" s="101">
        <f>SUM(I9:I20)</f>
        <v>76</v>
      </c>
      <c r="J21" s="101"/>
      <c r="K21" s="101"/>
      <c r="L21" s="101"/>
      <c r="M21" s="101"/>
      <c r="N21" s="4"/>
      <c r="O21" s="29"/>
      <c r="P21" s="29"/>
      <c r="Q21" s="29"/>
      <c r="R21" s="29"/>
      <c r="S21" s="29"/>
      <c r="T21" s="29"/>
      <c r="U21" s="29"/>
    </row>
    <row r="22" spans="2:29">
      <c r="B22" s="59"/>
      <c r="C22" s="86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83"/>
      <c r="O22" s="29"/>
      <c r="P22" s="29"/>
      <c r="Q22" s="29"/>
      <c r="R22" s="29"/>
      <c r="S22" s="29"/>
      <c r="T22" s="29"/>
      <c r="U22" s="29"/>
    </row>
    <row r="23" spans="2:29" ht="18.5">
      <c r="B23" s="96" t="s">
        <v>2</v>
      </c>
      <c r="C23" s="85" t="s">
        <v>189</v>
      </c>
      <c r="D23" s="101"/>
      <c r="E23" s="101"/>
      <c r="F23" s="101"/>
      <c r="G23" s="101"/>
      <c r="H23" s="101"/>
      <c r="I23" s="101"/>
      <c r="J23" s="101"/>
      <c r="K23" s="101">
        <v>1</v>
      </c>
      <c r="L23" s="101"/>
      <c r="M23" s="101">
        <v>1</v>
      </c>
      <c r="N23" s="4"/>
      <c r="O23" s="29"/>
      <c r="P23" s="29"/>
      <c r="Q23" s="29"/>
      <c r="R23" s="29"/>
      <c r="S23" s="29"/>
      <c r="T23" s="29"/>
      <c r="U23" s="29"/>
    </row>
    <row r="24" spans="2:29" ht="15.5">
      <c r="B24" s="78"/>
      <c r="C24" s="80" t="s">
        <v>190</v>
      </c>
      <c r="D24" s="103">
        <v>8</v>
      </c>
      <c r="E24" s="104" t="s">
        <v>193</v>
      </c>
      <c r="F24" s="105"/>
      <c r="G24" s="105"/>
      <c r="H24" s="101"/>
      <c r="I24" s="101"/>
      <c r="J24" s="101"/>
      <c r="K24" s="101"/>
      <c r="L24" s="101"/>
      <c r="M24" s="101"/>
      <c r="N24" s="4"/>
      <c r="O24" s="29"/>
      <c r="P24" s="29"/>
      <c r="Q24" s="29"/>
      <c r="R24" s="29"/>
      <c r="S24" s="29"/>
      <c r="T24" s="29"/>
      <c r="U24" s="29"/>
      <c r="Y24" s="29"/>
      <c r="Z24" s="29"/>
      <c r="AA24" s="29"/>
      <c r="AB24" s="29"/>
      <c r="AC24" s="29"/>
    </row>
    <row r="25" spans="2:29">
      <c r="B25" s="29"/>
      <c r="C25" s="80" t="s">
        <v>191</v>
      </c>
      <c r="D25" s="104"/>
      <c r="E25" s="101"/>
      <c r="F25" s="103"/>
      <c r="G25" s="103"/>
      <c r="H25" s="101"/>
      <c r="I25" s="101"/>
      <c r="J25" s="101"/>
      <c r="K25" s="103">
        <v>1</v>
      </c>
      <c r="L25" s="101"/>
      <c r="M25" s="101">
        <v>1</v>
      </c>
      <c r="N25" s="4"/>
      <c r="O25" s="29"/>
      <c r="P25" s="29"/>
      <c r="Q25" s="29"/>
      <c r="R25" s="29"/>
      <c r="S25" s="29"/>
      <c r="T25" s="29"/>
      <c r="U25" s="29"/>
      <c r="Y25" s="29"/>
      <c r="Z25" s="29"/>
      <c r="AA25" s="29"/>
      <c r="AB25" s="29"/>
      <c r="AC25" s="29"/>
    </row>
    <row r="26" spans="2:29">
      <c r="C26" s="80" t="s">
        <v>192</v>
      </c>
      <c r="D26" s="104"/>
      <c r="E26" s="101"/>
      <c r="F26" s="103"/>
      <c r="G26" s="103"/>
      <c r="H26" s="101"/>
      <c r="I26" s="101"/>
      <c r="J26" s="101"/>
      <c r="K26" s="106">
        <v>1</v>
      </c>
      <c r="L26" s="101"/>
      <c r="M26" s="101">
        <v>1</v>
      </c>
      <c r="N26" s="4"/>
      <c r="O26" s="29"/>
      <c r="P26" s="29"/>
      <c r="Q26" s="29"/>
      <c r="R26" s="29"/>
      <c r="S26" s="29"/>
      <c r="T26" s="29"/>
      <c r="U26" s="29"/>
      <c r="Y26" s="62"/>
      <c r="Z26" s="29"/>
      <c r="AA26" s="29"/>
      <c r="AB26" s="29"/>
      <c r="AC26" s="29"/>
    </row>
    <row r="27" spans="2:29">
      <c r="B27" s="44"/>
      <c r="C27" s="87"/>
      <c r="D27" s="107"/>
      <c r="E27" s="108"/>
      <c r="F27" s="109"/>
      <c r="G27" s="109"/>
      <c r="H27" s="102"/>
      <c r="I27" s="102"/>
      <c r="J27" s="102"/>
      <c r="K27" s="102"/>
      <c r="L27" s="102"/>
      <c r="M27" s="102"/>
      <c r="N27" s="83"/>
      <c r="O27" s="64"/>
      <c r="P27" s="65"/>
      <c r="Q27" s="29"/>
      <c r="R27" s="29"/>
      <c r="S27" s="29"/>
      <c r="T27" s="29"/>
      <c r="U27" s="29"/>
      <c r="Y27" s="29"/>
      <c r="Z27" s="29"/>
      <c r="AA27" s="29"/>
      <c r="AB27" s="29"/>
      <c r="AC27" s="29"/>
    </row>
    <row r="28" spans="2:29">
      <c r="B28" s="44"/>
      <c r="C28" s="80" t="s">
        <v>154</v>
      </c>
      <c r="D28" s="104"/>
      <c r="E28" s="106"/>
      <c r="F28" s="110"/>
      <c r="G28" s="110"/>
      <c r="H28" s="105"/>
      <c r="I28" s="105"/>
      <c r="J28" s="105"/>
      <c r="K28" s="101">
        <f>SUM(K23:K27)</f>
        <v>3</v>
      </c>
      <c r="L28" s="101"/>
      <c r="M28" s="101">
        <f>SUM(M23:M27)</f>
        <v>3</v>
      </c>
      <c r="O28" s="29"/>
      <c r="P28" s="29"/>
      <c r="Q28" s="45"/>
      <c r="R28" s="45"/>
      <c r="S28" s="29"/>
      <c r="T28" s="29"/>
      <c r="U28" s="29"/>
      <c r="Y28" s="45"/>
      <c r="Z28" s="45"/>
      <c r="AA28" s="45"/>
      <c r="AB28" s="45"/>
      <c r="AC28" s="29"/>
    </row>
    <row r="29" spans="2:29" ht="15" customHeight="1">
      <c r="B29" s="84"/>
      <c r="C29" s="87"/>
      <c r="D29" s="107"/>
      <c r="E29" s="108"/>
      <c r="F29" s="113"/>
      <c r="G29" s="113"/>
      <c r="H29" s="113"/>
      <c r="I29" s="108"/>
      <c r="J29" s="108"/>
      <c r="K29" s="108"/>
      <c r="L29" s="113"/>
      <c r="M29" s="113"/>
      <c r="N29" s="68"/>
      <c r="O29" s="29"/>
      <c r="P29" s="29"/>
      <c r="Q29" s="29"/>
      <c r="R29" s="61"/>
      <c r="S29" s="29"/>
      <c r="T29" s="29"/>
      <c r="U29" s="29"/>
      <c r="Y29" s="29"/>
      <c r="Z29" s="29"/>
      <c r="AA29" s="29"/>
      <c r="AB29" s="29"/>
      <c r="AC29" s="29"/>
    </row>
    <row r="30" spans="2:29" ht="18.5">
      <c r="B30" s="96" t="s">
        <v>179</v>
      </c>
      <c r="C30" s="72" t="s">
        <v>204</v>
      </c>
      <c r="D30" s="112"/>
      <c r="E30" s="106"/>
      <c r="F30" s="110"/>
      <c r="G30" s="110"/>
      <c r="H30" s="110"/>
      <c r="I30" s="110"/>
      <c r="J30" s="110"/>
      <c r="K30" s="114">
        <v>2</v>
      </c>
      <c r="L30" s="110"/>
      <c r="M30" s="101">
        <v>4</v>
      </c>
      <c r="O30" s="29"/>
      <c r="P30" s="29"/>
      <c r="Q30" s="65"/>
      <c r="R30" s="65"/>
      <c r="S30" s="29"/>
      <c r="T30" s="29"/>
      <c r="U30" s="29"/>
      <c r="Y30" s="62"/>
      <c r="Z30" s="29"/>
      <c r="AA30" s="29"/>
      <c r="AB30" s="29"/>
      <c r="AC30" s="29"/>
    </row>
    <row r="31" spans="2:29">
      <c r="B31" s="44"/>
      <c r="C31" s="88" t="s">
        <v>194</v>
      </c>
      <c r="D31" s="112"/>
      <c r="E31" s="106"/>
      <c r="F31" s="115"/>
      <c r="G31" s="115"/>
      <c r="H31" s="116"/>
      <c r="I31" s="117"/>
      <c r="J31" s="117"/>
      <c r="K31" s="118">
        <v>2</v>
      </c>
      <c r="L31" s="110"/>
      <c r="M31" s="101">
        <v>2</v>
      </c>
      <c r="O31" s="64"/>
      <c r="P31" s="65"/>
      <c r="Q31" s="45"/>
      <c r="R31" s="45"/>
      <c r="S31" s="29"/>
      <c r="T31" s="29"/>
      <c r="U31" s="29"/>
      <c r="Y31" s="45"/>
      <c r="Z31" s="45"/>
      <c r="AA31" s="45"/>
      <c r="AB31" s="45"/>
      <c r="AC31" s="29"/>
    </row>
    <row r="32" spans="2:29">
      <c r="B32" s="79"/>
      <c r="C32" s="89" t="s">
        <v>195</v>
      </c>
      <c r="D32" s="119"/>
      <c r="E32" s="120"/>
      <c r="F32" s="111"/>
      <c r="G32" s="111"/>
      <c r="H32" s="110"/>
      <c r="I32" s="110"/>
      <c r="J32" s="110"/>
      <c r="K32" s="114">
        <v>2</v>
      </c>
      <c r="L32" s="110"/>
      <c r="M32" s="101">
        <v>2</v>
      </c>
      <c r="O32" s="29"/>
      <c r="P32" s="29"/>
      <c r="Q32" s="45"/>
      <c r="R32" s="45"/>
      <c r="S32" s="29"/>
      <c r="T32" s="29"/>
      <c r="U32" s="29"/>
      <c r="Y32" s="45"/>
      <c r="Z32" s="45"/>
      <c r="AA32" s="45"/>
      <c r="AB32" s="45"/>
      <c r="AC32" s="29"/>
    </row>
    <row r="33" spans="2:29">
      <c r="B33" s="29"/>
      <c r="C33" s="88" t="s">
        <v>196</v>
      </c>
      <c r="D33" s="112"/>
      <c r="E33" s="110"/>
      <c r="F33" s="110"/>
      <c r="G33" s="110"/>
      <c r="H33" s="110"/>
      <c r="I33" s="110"/>
      <c r="J33" s="110"/>
      <c r="K33" s="103">
        <v>1</v>
      </c>
      <c r="L33" s="110"/>
      <c r="M33" s="101">
        <v>1</v>
      </c>
      <c r="O33" s="29"/>
      <c r="P33" s="29"/>
      <c r="Q33" s="29"/>
      <c r="R33" s="29"/>
      <c r="S33" s="29"/>
      <c r="T33" s="29"/>
      <c r="U33" s="29"/>
      <c r="Y33" s="45"/>
      <c r="Z33" s="29"/>
      <c r="AA33" s="29"/>
      <c r="AB33" s="29"/>
      <c r="AC33" s="29"/>
    </row>
    <row r="34" spans="2:29" ht="15" customHeight="1">
      <c r="B34" s="46"/>
      <c r="C34" s="98" t="s">
        <v>197</v>
      </c>
      <c r="D34" s="111"/>
      <c r="E34" s="111"/>
      <c r="F34" s="110"/>
      <c r="G34" s="110"/>
      <c r="H34" s="110"/>
      <c r="I34" s="103"/>
      <c r="J34" s="103"/>
      <c r="K34" s="103">
        <v>4</v>
      </c>
      <c r="L34" s="110"/>
      <c r="M34" s="101">
        <v>4</v>
      </c>
      <c r="O34" s="29"/>
      <c r="P34" s="29"/>
      <c r="Q34" s="29"/>
      <c r="R34" s="29"/>
      <c r="S34" s="61"/>
      <c r="T34" s="45"/>
      <c r="U34" s="29"/>
      <c r="Y34" s="45"/>
      <c r="Z34" s="29"/>
      <c r="AA34" s="29"/>
      <c r="AB34" s="29"/>
      <c r="AC34" s="29"/>
    </row>
    <row r="35" spans="2:29" ht="15" customHeight="1">
      <c r="B35" s="29"/>
      <c r="C35" s="88" t="s">
        <v>198</v>
      </c>
      <c r="D35" s="112"/>
      <c r="E35" s="110"/>
      <c r="F35" s="110"/>
      <c r="G35" s="110"/>
      <c r="H35" s="121"/>
      <c r="I35" s="103"/>
      <c r="J35" s="103"/>
      <c r="K35" s="103">
        <v>1</v>
      </c>
      <c r="L35" s="110"/>
      <c r="M35" s="101">
        <v>1</v>
      </c>
      <c r="O35" s="29"/>
      <c r="P35" s="29"/>
      <c r="Q35" s="29"/>
      <c r="R35" s="29"/>
      <c r="S35" s="29"/>
      <c r="T35" s="29"/>
      <c r="U35" s="29"/>
      <c r="Y35" s="45"/>
      <c r="Z35" s="29"/>
      <c r="AA35" s="29"/>
      <c r="AB35" s="29"/>
      <c r="AC35" s="29"/>
    </row>
    <row r="36" spans="2:29" ht="15" customHeight="1">
      <c r="B36" s="29"/>
      <c r="C36" s="61"/>
      <c r="D36" s="103"/>
      <c r="E36" s="103"/>
      <c r="F36" s="110"/>
      <c r="G36" s="110"/>
      <c r="H36" s="122"/>
      <c r="I36" s="106"/>
      <c r="J36" s="106"/>
      <c r="K36" s="123"/>
      <c r="L36" s="110"/>
      <c r="M36" s="105"/>
      <c r="O36" s="29"/>
      <c r="P36" s="29"/>
      <c r="Q36" s="29"/>
      <c r="R36" s="29"/>
      <c r="S36" s="29"/>
      <c r="T36" s="29"/>
      <c r="U36" s="29"/>
      <c r="Y36" s="45"/>
      <c r="Z36" s="29"/>
      <c r="AA36" s="29"/>
      <c r="AB36" s="29"/>
      <c r="AC36" s="29"/>
    </row>
    <row r="37" spans="2:29" ht="15" customHeight="1">
      <c r="B37" s="63"/>
      <c r="C37" s="80" t="s">
        <v>205</v>
      </c>
      <c r="D37" s="106"/>
      <c r="E37" s="106"/>
      <c r="F37" s="103"/>
      <c r="G37" s="103"/>
      <c r="H37" s="103"/>
      <c r="I37" s="103">
        <v>2</v>
      </c>
      <c r="J37" s="103"/>
      <c r="K37" s="103">
        <v>2</v>
      </c>
      <c r="L37" s="103"/>
      <c r="M37" s="101">
        <v>2</v>
      </c>
      <c r="O37" s="29"/>
      <c r="P37" s="29"/>
      <c r="Q37" s="29"/>
      <c r="R37" s="29"/>
      <c r="S37" s="29"/>
      <c r="T37" s="29"/>
      <c r="U37" s="29"/>
      <c r="Y37" s="45"/>
      <c r="Z37" s="29"/>
      <c r="AA37" s="29"/>
      <c r="AB37" s="29"/>
      <c r="AC37" s="29"/>
    </row>
    <row r="38" spans="2:29">
      <c r="B38" s="44"/>
      <c r="C38" s="97"/>
      <c r="D38" s="108"/>
      <c r="E38" s="108"/>
      <c r="F38" s="124"/>
      <c r="G38" s="124"/>
      <c r="H38" s="124"/>
      <c r="I38" s="124"/>
      <c r="J38" s="124"/>
      <c r="K38" s="124"/>
      <c r="L38" s="124"/>
      <c r="M38" s="102"/>
      <c r="N38" s="59"/>
      <c r="O38" s="29"/>
      <c r="P38" s="29"/>
      <c r="Q38" s="29"/>
      <c r="R38" s="29"/>
      <c r="S38" s="29"/>
      <c r="T38" s="29"/>
      <c r="U38" s="29"/>
      <c r="Y38" s="45"/>
      <c r="Z38" s="29"/>
      <c r="AA38" s="29"/>
      <c r="AB38" s="29"/>
      <c r="AC38" s="29"/>
    </row>
    <row r="39" spans="2:29">
      <c r="B39" s="44"/>
      <c r="C39" s="80" t="s">
        <v>209</v>
      </c>
      <c r="D39" s="106"/>
      <c r="E39" s="106"/>
      <c r="F39" s="103"/>
      <c r="G39" s="103"/>
      <c r="H39" s="103"/>
      <c r="I39" s="103">
        <f>SUM(I30:I38)</f>
        <v>2</v>
      </c>
      <c r="J39" s="103"/>
      <c r="K39" s="103">
        <f>SUM(K30:K38)</f>
        <v>14</v>
      </c>
      <c r="L39" s="103"/>
      <c r="M39" s="101">
        <f>SUM(M30:M38)</f>
        <v>16</v>
      </c>
      <c r="O39" s="29"/>
      <c r="P39" s="29"/>
      <c r="Q39" s="29"/>
      <c r="R39" s="29"/>
      <c r="S39" s="29"/>
      <c r="T39" s="29"/>
      <c r="U39" s="29"/>
      <c r="Y39" s="45"/>
      <c r="Z39" s="29"/>
      <c r="AA39" s="29"/>
      <c r="AB39" s="29"/>
      <c r="AC39" s="29"/>
    </row>
    <row r="40" spans="2:29" ht="15" thickBot="1">
      <c r="B40" s="90"/>
      <c r="C40" s="90"/>
      <c r="D40" s="125"/>
      <c r="E40" s="125"/>
      <c r="F40" s="126"/>
      <c r="G40" s="126"/>
      <c r="H40" s="126"/>
      <c r="I40" s="126"/>
      <c r="J40" s="126"/>
      <c r="K40" s="126"/>
      <c r="L40" s="126"/>
      <c r="M40" s="127"/>
      <c r="N40" s="39"/>
      <c r="O40" s="29"/>
      <c r="P40" s="29"/>
      <c r="Q40" s="29"/>
      <c r="R40" s="29"/>
      <c r="S40" s="29"/>
      <c r="T40" s="29"/>
      <c r="U40" s="29"/>
      <c r="Y40" s="29"/>
      <c r="Z40" s="29"/>
      <c r="AA40" s="29"/>
      <c r="AB40" s="29"/>
      <c r="AC40" s="29"/>
    </row>
    <row r="41" spans="2:29" ht="18.5">
      <c r="B41" s="99" t="s">
        <v>208</v>
      </c>
      <c r="C41" s="100"/>
      <c r="D41" s="128"/>
      <c r="E41" s="128">
        <f>E21+E39</f>
        <v>33</v>
      </c>
      <c r="F41" s="129"/>
      <c r="G41" s="129"/>
      <c r="H41" s="129"/>
      <c r="I41" s="128">
        <f>I21+I39</f>
        <v>78</v>
      </c>
      <c r="J41" s="129"/>
      <c r="K41" s="128">
        <f>K28+K39</f>
        <v>17</v>
      </c>
      <c r="L41" s="129"/>
      <c r="M41" s="128">
        <f>M28+M39</f>
        <v>19</v>
      </c>
      <c r="N41" s="77"/>
      <c r="O41" s="29"/>
      <c r="P41" s="29"/>
      <c r="Q41" s="29"/>
      <c r="R41" s="29"/>
      <c r="S41" s="29"/>
      <c r="T41" s="29"/>
      <c r="U41" s="29"/>
      <c r="Y41" s="29"/>
      <c r="Z41" s="29"/>
      <c r="AA41" s="29"/>
      <c r="AB41" s="29"/>
      <c r="AC41" s="29"/>
    </row>
    <row r="42" spans="2:29">
      <c r="B42" s="44"/>
      <c r="C42" s="44"/>
      <c r="D42" s="44"/>
      <c r="E42" s="44"/>
      <c r="F42" s="29"/>
      <c r="G42" s="29"/>
      <c r="H42" s="64"/>
      <c r="I42" s="65"/>
      <c r="J42" s="65"/>
      <c r="K42" s="65"/>
      <c r="L42" s="29"/>
      <c r="O42" s="64"/>
      <c r="P42" s="65"/>
      <c r="Q42" s="29"/>
      <c r="R42" s="29"/>
      <c r="S42" s="29"/>
      <c r="T42" s="29"/>
      <c r="U42" s="29"/>
      <c r="Y42" s="29"/>
      <c r="Z42" s="29"/>
      <c r="AA42" s="29"/>
      <c r="AB42" s="29"/>
      <c r="AC42" s="29"/>
    </row>
    <row r="43" spans="2:29">
      <c r="B43" s="59"/>
      <c r="C43" s="59"/>
      <c r="D43" s="59"/>
      <c r="E43" s="68"/>
      <c r="F43" s="68"/>
      <c r="G43" s="68"/>
      <c r="H43" s="59"/>
      <c r="I43" s="59"/>
      <c r="J43" s="59"/>
      <c r="K43" s="59"/>
      <c r="L43" s="59"/>
      <c r="M43" s="59"/>
      <c r="N43" s="68"/>
      <c r="O43" s="64"/>
      <c r="P43" s="65"/>
      <c r="Q43" s="29"/>
      <c r="R43" s="29"/>
      <c r="S43" s="29"/>
      <c r="T43" s="29"/>
      <c r="U43" s="29"/>
      <c r="Y43" s="29"/>
      <c r="Z43" s="29"/>
      <c r="AA43" s="29"/>
      <c r="AB43" s="29"/>
      <c r="AC43" s="29"/>
    </row>
    <row r="44" spans="2:29">
      <c r="N44" s="71" t="s">
        <v>183</v>
      </c>
      <c r="O44" s="64"/>
      <c r="P44" s="65"/>
      <c r="Q44" s="29"/>
      <c r="R44" s="29"/>
      <c r="S44" s="29"/>
      <c r="T44" s="29"/>
      <c r="U44" s="29"/>
      <c r="Y44" s="29"/>
      <c r="Z44" s="29"/>
      <c r="AA44" s="29"/>
      <c r="AB44" s="29"/>
      <c r="AC44" s="29"/>
    </row>
    <row r="45" spans="2:29">
      <c r="B45" s="44"/>
      <c r="C45" s="44"/>
      <c r="D45" s="44"/>
      <c r="E45" s="44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Y45" s="29"/>
      <c r="Z45" s="29"/>
      <c r="AA45" s="29"/>
      <c r="AB45" s="29"/>
      <c r="AC45" s="29"/>
    </row>
    <row r="46" spans="2:29" ht="14.5" customHeight="1">
      <c r="O46" s="29"/>
      <c r="P46" s="29"/>
      <c r="Q46" s="29"/>
      <c r="R46" s="29"/>
      <c r="S46" s="29"/>
      <c r="T46" s="29"/>
      <c r="U46" s="29"/>
      <c r="Y46" s="29"/>
      <c r="Z46" s="29"/>
      <c r="AA46" s="29"/>
      <c r="AB46" s="29"/>
      <c r="AC46" s="29"/>
    </row>
    <row r="47" spans="2:29">
      <c r="O47" s="29"/>
      <c r="P47" s="29"/>
      <c r="Q47" s="29"/>
      <c r="R47" s="29"/>
      <c r="S47" s="29"/>
      <c r="T47" s="29"/>
      <c r="U47" s="29"/>
      <c r="Y47" s="29"/>
      <c r="Z47" s="29"/>
      <c r="AA47" s="29"/>
      <c r="AB47" s="29"/>
      <c r="AC47" s="29"/>
    </row>
    <row r="48" spans="2:29"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</row>
    <row r="49" spans="1:29">
      <c r="B49" s="29"/>
      <c r="C49" s="29"/>
      <c r="D49" s="29"/>
      <c r="E49" s="29"/>
      <c r="F49" s="29"/>
      <c r="G49" s="29"/>
      <c r="H49" s="64"/>
      <c r="I49" s="65"/>
      <c r="J49" s="65"/>
      <c r="K49" s="65"/>
      <c r="L49" s="29"/>
      <c r="M49" s="29"/>
      <c r="N49" s="29"/>
      <c r="O49" s="29"/>
      <c r="P49" s="29"/>
      <c r="Q49" s="29"/>
      <c r="R49" s="29"/>
      <c r="S49" s="29"/>
      <c r="T49" s="29"/>
      <c r="U49" s="64"/>
      <c r="V49" s="65"/>
      <c r="W49" s="29"/>
      <c r="X49" s="29"/>
      <c r="Y49" s="29"/>
      <c r="Z49" s="29"/>
      <c r="AA49" s="29"/>
      <c r="AB49" s="29"/>
      <c r="AC49" s="29"/>
    </row>
    <row r="50" spans="1:29">
      <c r="B50" s="29"/>
      <c r="C50" s="45"/>
      <c r="D50" s="45"/>
      <c r="E50" s="45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</row>
    <row r="51" spans="1:29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43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</row>
    <row r="52" spans="1:29">
      <c r="B52" s="29"/>
      <c r="C52" s="29"/>
      <c r="D52" s="29"/>
      <c r="E52" s="29"/>
      <c r="F52" s="29"/>
      <c r="G52" s="29"/>
      <c r="H52" s="29"/>
      <c r="I52" s="61"/>
      <c r="J52" s="61"/>
      <c r="K52" s="61"/>
      <c r="L52" s="29"/>
      <c r="M52" s="29"/>
      <c r="N52" s="61"/>
      <c r="O52" s="61"/>
      <c r="P52" s="29"/>
      <c r="Q52" s="29"/>
      <c r="R52" s="61"/>
      <c r="S52" s="61"/>
      <c r="T52" s="45"/>
      <c r="U52" s="29"/>
      <c r="V52" s="29"/>
      <c r="W52" s="29"/>
      <c r="X52" s="29"/>
      <c r="Y52" s="29"/>
      <c r="Z52" s="29"/>
      <c r="AA52" s="29"/>
      <c r="AB52" s="29"/>
      <c r="AC52" s="29"/>
    </row>
    <row r="53" spans="1:29">
      <c r="B53" s="74"/>
      <c r="C53" s="44"/>
      <c r="D53" s="44"/>
      <c r="E53" s="91"/>
      <c r="F53" s="29"/>
      <c r="G53" s="29"/>
      <c r="H53" s="73"/>
      <c r="I53" s="61"/>
      <c r="J53" s="61"/>
      <c r="K53" s="61"/>
      <c r="L53" s="29"/>
      <c r="M53" s="63"/>
      <c r="N53" s="44"/>
      <c r="O53" s="44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</row>
    <row r="54" spans="1:29" ht="12.5" customHeight="1">
      <c r="B54" s="29"/>
      <c r="C54" s="29"/>
      <c r="D54" s="29"/>
      <c r="E54" s="91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</row>
    <row r="55" spans="1:29">
      <c r="B55" s="29"/>
      <c r="C55" s="29"/>
      <c r="D55" s="29"/>
      <c r="E55" s="91"/>
      <c r="F55" s="29"/>
      <c r="G55" s="29"/>
      <c r="H55" s="64"/>
      <c r="I55" s="65"/>
      <c r="J55" s="65"/>
      <c r="K55" s="65"/>
      <c r="L55" s="29"/>
      <c r="M55" s="29"/>
      <c r="N55" s="29"/>
      <c r="O55" s="29"/>
      <c r="P55" s="29"/>
      <c r="Q55" s="29"/>
      <c r="R55" s="29"/>
      <c r="S55" s="29"/>
      <c r="T55" s="29"/>
      <c r="U55" s="64"/>
      <c r="V55" s="65"/>
      <c r="W55" s="29"/>
      <c r="X55" s="29"/>
      <c r="Y55" s="29"/>
      <c r="Z55" s="29"/>
      <c r="AA55" s="29"/>
      <c r="AB55" s="29"/>
      <c r="AC55" s="29"/>
    </row>
    <row r="56" spans="1:29">
      <c r="B56" s="29"/>
      <c r="C56" s="29"/>
      <c r="D56" s="29"/>
      <c r="E56" s="91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45"/>
      <c r="X56" s="45"/>
      <c r="Y56" s="45"/>
      <c r="Z56" s="45"/>
      <c r="AA56" s="45"/>
      <c r="AB56" s="45"/>
      <c r="AC56" s="29"/>
    </row>
    <row r="57" spans="1:29">
      <c r="B57" s="29"/>
      <c r="C57" s="29"/>
      <c r="D57" s="29"/>
      <c r="E57" s="91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</row>
    <row r="58" spans="1:29">
      <c r="B58" s="29"/>
      <c r="C58" s="29"/>
      <c r="D58" s="29"/>
      <c r="E58" s="91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</row>
    <row r="59" spans="1:29">
      <c r="B59" s="29"/>
      <c r="C59" s="29"/>
      <c r="D59" s="29"/>
      <c r="E59" s="91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</row>
    <row r="60" spans="1:29" ht="43.5" customHeight="1"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</row>
    <row r="61" spans="1:29">
      <c r="B61" s="49"/>
      <c r="C61" s="50"/>
      <c r="D61" s="50"/>
      <c r="E61" s="50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</row>
    <row r="62" spans="1:29">
      <c r="B62" s="64"/>
      <c r="C62" s="65"/>
      <c r="D62" s="65"/>
      <c r="E62" s="65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</row>
    <row r="63" spans="1:29">
      <c r="A63" s="42"/>
      <c r="B63" s="29"/>
      <c r="C63" s="45"/>
      <c r="D63" s="45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</row>
    <row r="64" spans="1:29" ht="21">
      <c r="B64" s="46"/>
      <c r="C64" s="45"/>
      <c r="D64" s="45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</row>
    <row r="65" spans="2:22">
      <c r="B65" s="29"/>
      <c r="C65" s="29"/>
      <c r="D65" s="29"/>
      <c r="E65" s="45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2:2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spans="2:22">
      <c r="B67" s="63"/>
      <c r="C67" s="44"/>
      <c r="D67" s="44"/>
      <c r="E67" s="92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spans="2:22">
      <c r="B68" s="75"/>
      <c r="C68" s="44"/>
      <c r="D68" s="44"/>
      <c r="E68" s="93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spans="2:22">
      <c r="B69" s="75"/>
      <c r="C69" s="44"/>
      <c r="D69" s="44"/>
      <c r="E69" s="93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spans="2:2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  <row r="71" spans="2:2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 spans="2:2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</row>
    <row r="73" spans="2:2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</row>
    <row r="74" spans="2:2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</row>
    <row r="75" spans="2:22">
      <c r="B75" s="64"/>
      <c r="C75" s="65"/>
      <c r="D75" s="65"/>
      <c r="E75" s="64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</row>
    <row r="79" spans="2:22">
      <c r="V79" s="29"/>
    </row>
    <row r="80" spans="2:22">
      <c r="V80" s="29"/>
    </row>
    <row r="81" spans="22:22">
      <c r="V81" s="29"/>
    </row>
  </sheetData>
  <mergeCells count="2">
    <mergeCell ref="D7:E7"/>
    <mergeCell ref="H7:I7"/>
  </mergeCells>
  <pageMargins left="0.70866141732283472" right="0.70866141732283472" top="0.78740157480314965" bottom="0.78740157480314965" header="0.31496062992125984" footer="0.31496062992125984"/>
  <pageSetup paperSize="9" scale="5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72"/>
  <sheetViews>
    <sheetView tabSelected="1" view="pageBreakPreview" zoomScale="60" zoomScalePageLayoutView="40" workbookViewId="0">
      <selection activeCell="J15" sqref="J15"/>
    </sheetView>
  </sheetViews>
  <sheetFormatPr baseColWidth="10" defaultRowHeight="14.5"/>
  <cols>
    <col min="1" max="1" width="4.90625" customWidth="1"/>
    <col min="2" max="2" width="28.1796875" customWidth="1"/>
    <col min="3" max="3" width="24.08984375" customWidth="1"/>
    <col min="4" max="4" width="36.6328125" customWidth="1"/>
    <col min="5" max="5" width="15.81640625" customWidth="1"/>
  </cols>
  <sheetData>
    <row r="1" spans="1:16">
      <c r="H1" s="42"/>
      <c r="I1" s="42"/>
      <c r="J1" s="42"/>
      <c r="K1" s="42"/>
      <c r="L1" s="42"/>
      <c r="M1" s="42"/>
      <c r="N1" s="42"/>
    </row>
    <row r="2" spans="1:16" ht="26">
      <c r="A2" s="59"/>
      <c r="B2" s="140" t="s">
        <v>307</v>
      </c>
      <c r="C2" s="28"/>
      <c r="D2" s="59"/>
      <c r="E2" s="59"/>
      <c r="F2" s="59"/>
      <c r="G2" s="59"/>
      <c r="H2" s="42"/>
      <c r="I2" s="42"/>
      <c r="J2" s="42"/>
      <c r="K2" s="42"/>
      <c r="L2" s="42"/>
      <c r="M2" s="42"/>
      <c r="N2" s="42"/>
    </row>
    <row r="3" spans="1:16">
      <c r="H3" s="42"/>
      <c r="I3" s="42"/>
      <c r="J3" s="42"/>
      <c r="K3" s="42"/>
      <c r="L3" s="42"/>
      <c r="M3" s="42"/>
      <c r="N3" s="42"/>
    </row>
    <row r="4" spans="1:16" ht="20" customHeight="1">
      <c r="B4" s="134" t="s">
        <v>211</v>
      </c>
      <c r="C4" s="134" t="s">
        <v>212</v>
      </c>
      <c r="D4" s="134" t="s">
        <v>213</v>
      </c>
      <c r="E4" s="134" t="s">
        <v>214</v>
      </c>
      <c r="F4" s="134"/>
      <c r="H4" s="42"/>
      <c r="I4" s="42"/>
      <c r="J4" s="42"/>
      <c r="K4" s="42"/>
      <c r="L4" s="42"/>
      <c r="M4" s="42"/>
      <c r="N4" s="42"/>
    </row>
    <row r="5" spans="1:16" ht="20" customHeight="1">
      <c r="B5" s="134" t="s">
        <v>215</v>
      </c>
      <c r="C5" s="134" t="s">
        <v>216</v>
      </c>
      <c r="D5" s="134" t="s">
        <v>217</v>
      </c>
      <c r="E5" s="134" t="s">
        <v>218</v>
      </c>
      <c r="F5" s="134"/>
      <c r="H5" s="42"/>
      <c r="I5" s="42"/>
      <c r="J5" s="42"/>
      <c r="K5" s="42"/>
      <c r="L5" s="42"/>
      <c r="M5" s="42"/>
      <c r="N5" s="42"/>
    </row>
    <row r="6" spans="1:16" ht="20" customHeight="1">
      <c r="B6" s="134" t="s">
        <v>87</v>
      </c>
      <c r="C6" s="134" t="s">
        <v>219</v>
      </c>
      <c r="D6" s="134" t="s">
        <v>220</v>
      </c>
      <c r="E6" s="134" t="s">
        <v>221</v>
      </c>
      <c r="F6" s="134" t="s">
        <v>222</v>
      </c>
      <c r="G6" s="134" t="s">
        <v>283</v>
      </c>
      <c r="H6" s="42"/>
      <c r="I6" s="42"/>
      <c r="J6" s="42"/>
      <c r="K6" s="42"/>
      <c r="L6" s="42"/>
      <c r="M6" s="42"/>
      <c r="N6" s="42"/>
    </row>
    <row r="7" spans="1:16" ht="20" customHeight="1">
      <c r="B7" s="134" t="s">
        <v>223</v>
      </c>
      <c r="C7" s="134" t="s">
        <v>224</v>
      </c>
      <c r="D7" s="134" t="s">
        <v>225</v>
      </c>
      <c r="E7" s="134" t="s">
        <v>148</v>
      </c>
      <c r="F7" s="134" t="s">
        <v>226</v>
      </c>
      <c r="H7" s="42"/>
      <c r="I7" s="42"/>
      <c r="J7" s="42"/>
      <c r="K7" s="42"/>
      <c r="L7" s="42"/>
      <c r="M7" s="42"/>
      <c r="N7" s="42"/>
    </row>
    <row r="8" spans="1:16" ht="20" customHeight="1">
      <c r="H8" s="42"/>
      <c r="I8" s="42"/>
      <c r="J8" s="42"/>
      <c r="K8" s="42"/>
      <c r="L8" s="42"/>
      <c r="M8" s="42"/>
      <c r="N8" s="42"/>
    </row>
    <row r="9" spans="1:16" s="134" customFormat="1" ht="20" customHeight="1">
      <c r="B9" s="134" t="s">
        <v>228</v>
      </c>
      <c r="C9" s="134" t="s">
        <v>227</v>
      </c>
      <c r="H9" s="42"/>
      <c r="I9" s="42"/>
      <c r="J9" s="42"/>
      <c r="K9" s="42"/>
      <c r="L9" s="42"/>
      <c r="M9" s="42"/>
      <c r="N9" s="42"/>
    </row>
    <row r="10" spans="1:16"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</row>
    <row r="11" spans="1:16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</row>
    <row r="12" spans="1:16" s="134" customFormat="1" ht="21">
      <c r="B12" s="139" t="s">
        <v>245</v>
      </c>
      <c r="H12" s="42"/>
      <c r="I12" s="42"/>
      <c r="J12" s="42"/>
      <c r="K12" s="42"/>
      <c r="L12" s="42"/>
      <c r="M12" s="42"/>
      <c r="N12" s="42"/>
      <c r="O12" s="42"/>
      <c r="P12" s="42"/>
    </row>
    <row r="13" spans="1:16" s="134" customFormat="1">
      <c r="H13" s="42"/>
      <c r="I13" s="42"/>
      <c r="J13" s="42"/>
      <c r="K13" s="42"/>
      <c r="L13" s="42"/>
      <c r="M13" s="42"/>
      <c r="N13" s="42"/>
      <c r="O13" s="42"/>
      <c r="P13" s="42"/>
    </row>
    <row r="14" spans="1:16">
      <c r="A14" s="59"/>
      <c r="B14" s="15" t="s">
        <v>244</v>
      </c>
      <c r="C14" s="15" t="s">
        <v>282</v>
      </c>
      <c r="D14" s="15" t="s">
        <v>229</v>
      </c>
      <c r="E14" s="15" t="s">
        <v>304</v>
      </c>
      <c r="F14" s="59"/>
      <c r="G14" s="59"/>
      <c r="H14" s="42"/>
      <c r="I14" s="42"/>
      <c r="J14" s="42"/>
      <c r="K14" s="42"/>
      <c r="L14" s="42"/>
      <c r="M14" s="42"/>
      <c r="N14" s="42"/>
      <c r="O14" s="42"/>
      <c r="P14" s="42"/>
    </row>
    <row r="15" spans="1:16">
      <c r="H15" s="42"/>
      <c r="I15" s="42"/>
      <c r="J15" s="42"/>
      <c r="K15" s="42"/>
      <c r="L15" s="42"/>
      <c r="M15" s="42"/>
      <c r="N15" s="42"/>
      <c r="O15" s="42"/>
      <c r="P15" s="42"/>
    </row>
    <row r="16" spans="1:16" ht="20" customHeight="1">
      <c r="A16" s="4">
        <v>1</v>
      </c>
      <c r="B16" s="134" t="s">
        <v>230</v>
      </c>
      <c r="C16" s="134" t="s">
        <v>234</v>
      </c>
      <c r="D16" s="85" t="s">
        <v>186</v>
      </c>
      <c r="H16" s="42"/>
      <c r="I16" s="42"/>
      <c r="J16" s="42"/>
      <c r="K16" s="42"/>
      <c r="L16" s="42"/>
      <c r="M16" s="42"/>
      <c r="N16" s="42"/>
      <c r="O16" s="42"/>
      <c r="P16" s="42"/>
    </row>
    <row r="17" spans="1:16" ht="20" customHeight="1">
      <c r="A17" s="4">
        <v>2</v>
      </c>
      <c r="B17" s="134" t="s">
        <v>231</v>
      </c>
      <c r="C17" s="134" t="s">
        <v>234</v>
      </c>
      <c r="D17" s="85" t="s">
        <v>186</v>
      </c>
      <c r="H17" s="42"/>
      <c r="I17" s="42"/>
      <c r="J17" s="42"/>
      <c r="K17" s="42"/>
      <c r="L17" s="42"/>
      <c r="M17" s="42"/>
      <c r="N17" s="42"/>
      <c r="O17" s="42"/>
      <c r="P17" s="42"/>
    </row>
    <row r="18" spans="1:16" ht="20" customHeight="1">
      <c r="A18" s="4">
        <v>3</v>
      </c>
      <c r="B18" s="134" t="s">
        <v>232</v>
      </c>
      <c r="C18" s="134" t="s">
        <v>234</v>
      </c>
      <c r="D18" s="85" t="s">
        <v>186</v>
      </c>
      <c r="H18" s="42"/>
      <c r="I18" s="42"/>
      <c r="J18" s="42"/>
      <c r="K18" s="42"/>
      <c r="L18" s="42"/>
      <c r="M18" s="42"/>
      <c r="N18" s="42"/>
      <c r="O18" s="42"/>
      <c r="P18" s="42"/>
    </row>
    <row r="19" spans="1:16" ht="20" customHeight="1">
      <c r="A19" s="4">
        <v>4</v>
      </c>
      <c r="B19" s="134" t="s">
        <v>233</v>
      </c>
      <c r="C19" s="134" t="s">
        <v>234</v>
      </c>
      <c r="D19" s="85" t="s">
        <v>186</v>
      </c>
      <c r="E19">
        <v>5</v>
      </c>
      <c r="H19" s="42"/>
      <c r="I19" s="42"/>
      <c r="J19" s="42"/>
      <c r="K19" s="42"/>
      <c r="L19" s="42"/>
      <c r="M19" s="42"/>
      <c r="N19" s="42"/>
      <c r="O19" s="42"/>
      <c r="P19" s="42"/>
    </row>
    <row r="20" spans="1:16" ht="20" customHeight="1">
      <c r="A20" s="4">
        <v>5</v>
      </c>
      <c r="B20" s="134" t="s">
        <v>235</v>
      </c>
      <c r="C20" s="134" t="s">
        <v>234</v>
      </c>
      <c r="D20" s="85" t="s">
        <v>187</v>
      </c>
      <c r="E20" s="134">
        <v>7</v>
      </c>
      <c r="H20" s="42"/>
      <c r="I20" s="42"/>
      <c r="J20" s="42"/>
      <c r="K20" s="42"/>
      <c r="L20" s="42"/>
      <c r="M20" s="42"/>
      <c r="N20" s="42"/>
      <c r="O20" s="42"/>
      <c r="P20" s="42"/>
    </row>
    <row r="21" spans="1:16" ht="20" customHeight="1">
      <c r="A21" s="4">
        <v>6</v>
      </c>
      <c r="B21" s="134" t="s">
        <v>236</v>
      </c>
      <c r="C21" s="134" t="s">
        <v>234</v>
      </c>
      <c r="D21" s="85" t="s">
        <v>150</v>
      </c>
      <c r="E21" s="134">
        <v>10</v>
      </c>
      <c r="H21" s="135"/>
      <c r="I21" s="42"/>
      <c r="J21" s="42"/>
      <c r="K21" s="42"/>
      <c r="L21" s="42"/>
      <c r="M21" s="42"/>
      <c r="N21" s="42"/>
      <c r="O21" s="42"/>
      <c r="P21" s="42"/>
    </row>
    <row r="22" spans="1:16" ht="20" customHeight="1">
      <c r="A22" s="4">
        <v>7</v>
      </c>
      <c r="B22" s="134" t="s">
        <v>237</v>
      </c>
      <c r="C22" s="134" t="s">
        <v>234</v>
      </c>
      <c r="D22" s="85" t="s">
        <v>207</v>
      </c>
      <c r="E22" s="134">
        <v>8</v>
      </c>
      <c r="H22" s="135"/>
      <c r="I22" s="42"/>
      <c r="J22" s="42"/>
      <c r="K22" s="42"/>
      <c r="L22" s="42"/>
      <c r="M22" s="42"/>
      <c r="N22" s="42"/>
      <c r="O22" s="42"/>
      <c r="P22" s="42"/>
    </row>
    <row r="23" spans="1:16" ht="20" customHeight="1">
      <c r="A23" s="4">
        <v>8</v>
      </c>
      <c r="B23" s="134" t="s">
        <v>238</v>
      </c>
      <c r="C23" s="134" t="s">
        <v>234</v>
      </c>
      <c r="D23" s="85" t="s">
        <v>207</v>
      </c>
      <c r="E23" s="134">
        <v>11</v>
      </c>
      <c r="H23" s="135"/>
      <c r="I23" s="42"/>
      <c r="J23" s="42"/>
      <c r="K23" s="42"/>
      <c r="L23" s="42"/>
      <c r="M23" s="42"/>
      <c r="N23" s="42"/>
      <c r="O23" s="42"/>
      <c r="P23" s="42"/>
    </row>
    <row r="24" spans="1:16" ht="20" customHeight="1">
      <c r="A24" s="4">
        <v>9</v>
      </c>
      <c r="B24" s="134" t="s">
        <v>239</v>
      </c>
      <c r="C24" s="134" t="s">
        <v>234</v>
      </c>
      <c r="D24" s="85" t="s">
        <v>207</v>
      </c>
      <c r="E24" s="134">
        <v>2</v>
      </c>
      <c r="H24" s="135"/>
      <c r="I24" s="42"/>
      <c r="J24" s="42"/>
      <c r="K24" s="42"/>
      <c r="L24" s="42"/>
      <c r="M24" s="42"/>
      <c r="N24" s="42"/>
      <c r="O24" s="42"/>
      <c r="P24" s="42"/>
    </row>
    <row r="25" spans="1:16" ht="20" customHeight="1">
      <c r="A25" s="4">
        <v>10</v>
      </c>
      <c r="B25" s="134" t="s">
        <v>240</v>
      </c>
      <c r="C25" s="134" t="s">
        <v>234</v>
      </c>
      <c r="D25" s="85" t="s">
        <v>174</v>
      </c>
      <c r="E25" s="134">
        <v>3</v>
      </c>
      <c r="H25" s="42"/>
      <c r="I25" s="42"/>
      <c r="J25" s="42"/>
      <c r="K25" s="42"/>
      <c r="L25" s="42"/>
      <c r="M25" s="42"/>
      <c r="N25" s="42"/>
      <c r="O25" s="42"/>
      <c r="P25" s="42"/>
    </row>
    <row r="26" spans="1:16" ht="20" customHeight="1">
      <c r="A26" s="4">
        <v>11</v>
      </c>
      <c r="B26" s="134" t="s">
        <v>241</v>
      </c>
      <c r="C26" s="134" t="s">
        <v>234</v>
      </c>
      <c r="D26" s="85" t="s">
        <v>153</v>
      </c>
      <c r="H26" s="42"/>
      <c r="I26" s="42"/>
      <c r="J26" s="42"/>
      <c r="K26" s="42"/>
      <c r="L26" s="42"/>
      <c r="M26" s="42"/>
      <c r="N26" s="42"/>
      <c r="O26" s="42"/>
      <c r="P26" s="42"/>
    </row>
    <row r="27" spans="1:16" ht="20" customHeight="1">
      <c r="A27" s="4">
        <v>12</v>
      </c>
      <c r="B27" s="134" t="s">
        <v>242</v>
      </c>
      <c r="C27" s="134" t="s">
        <v>234</v>
      </c>
      <c r="D27" s="85" t="s">
        <v>188</v>
      </c>
      <c r="E27" s="134" t="s">
        <v>305</v>
      </c>
      <c r="H27" s="42"/>
      <c r="I27" s="42"/>
      <c r="J27" s="42"/>
      <c r="K27" s="42"/>
      <c r="L27" s="42"/>
      <c r="M27" s="42"/>
      <c r="N27" s="42"/>
      <c r="O27" s="42"/>
      <c r="P27" s="42"/>
    </row>
    <row r="28" spans="1:16" ht="20" customHeight="1">
      <c r="A28" s="4">
        <v>13</v>
      </c>
      <c r="B28" s="134" t="s">
        <v>243</v>
      </c>
      <c r="C28" s="134" t="s">
        <v>234</v>
      </c>
      <c r="D28" s="85" t="s">
        <v>188</v>
      </c>
      <c r="E28">
        <v>4</v>
      </c>
      <c r="H28" s="42"/>
      <c r="I28" s="42"/>
      <c r="J28" s="42"/>
      <c r="K28" s="42"/>
      <c r="L28" s="42"/>
      <c r="M28" s="42"/>
      <c r="N28" s="42"/>
      <c r="O28" s="42"/>
      <c r="P28" s="42"/>
    </row>
    <row r="29" spans="1:16" ht="20" customHeight="1">
      <c r="A29" s="4">
        <v>14</v>
      </c>
      <c r="B29" s="134" t="s">
        <v>308</v>
      </c>
      <c r="C29" s="134" t="s">
        <v>234</v>
      </c>
      <c r="D29" s="85" t="s">
        <v>306</v>
      </c>
      <c r="E29">
        <v>12</v>
      </c>
      <c r="H29" s="42"/>
      <c r="I29" s="42"/>
      <c r="J29" s="42"/>
      <c r="K29" s="42"/>
      <c r="L29" s="42"/>
      <c r="M29" s="42"/>
      <c r="N29" s="42"/>
      <c r="O29" s="42"/>
      <c r="P29" s="42"/>
    </row>
    <row r="30" spans="1:16" ht="20" customHeight="1">
      <c r="A30" s="4"/>
      <c r="B30" s="134"/>
      <c r="E30">
        <v>6</v>
      </c>
      <c r="H30" s="42"/>
      <c r="I30" s="42"/>
      <c r="J30" s="42"/>
      <c r="K30" s="42"/>
      <c r="L30" s="42"/>
      <c r="M30" s="42"/>
      <c r="N30" s="42"/>
      <c r="O30" s="42"/>
      <c r="P30" s="42"/>
    </row>
    <row r="31" spans="1:16" s="134" customFormat="1" ht="20" customHeight="1">
      <c r="A31" s="4"/>
      <c r="B31" s="134" t="s">
        <v>276</v>
      </c>
      <c r="C31" s="134" t="s">
        <v>277</v>
      </c>
      <c r="D31" s="85" t="s">
        <v>278</v>
      </c>
      <c r="H31" s="42"/>
      <c r="I31" s="42"/>
      <c r="J31" s="42"/>
      <c r="K31" s="42"/>
      <c r="L31" s="42"/>
      <c r="M31" s="42"/>
      <c r="N31" s="42"/>
      <c r="O31" s="42"/>
      <c r="P31" s="42"/>
    </row>
    <row r="32" spans="1:16" s="134" customFormat="1" ht="20" customHeight="1">
      <c r="A32" s="4"/>
      <c r="B32" s="134" t="s">
        <v>279</v>
      </c>
      <c r="C32" s="134" t="s">
        <v>277</v>
      </c>
      <c r="D32" s="85" t="s">
        <v>280</v>
      </c>
      <c r="H32" s="42"/>
      <c r="I32" s="42"/>
      <c r="J32" s="42"/>
      <c r="K32" s="42"/>
      <c r="L32" s="42"/>
      <c r="M32" s="42"/>
      <c r="N32" s="42"/>
      <c r="O32" s="42"/>
      <c r="P32" s="42"/>
    </row>
    <row r="33" spans="1:16" s="134" customFormat="1" ht="20" customHeight="1">
      <c r="A33" s="4"/>
      <c r="D33" s="85"/>
      <c r="H33" s="42"/>
      <c r="I33" s="42"/>
      <c r="J33" s="42"/>
      <c r="K33" s="42"/>
      <c r="L33" s="42"/>
      <c r="M33" s="42"/>
      <c r="N33" s="42"/>
      <c r="O33" s="42"/>
      <c r="P33" s="42"/>
    </row>
    <row r="34" spans="1:16" s="134" customFormat="1" ht="20" customHeight="1">
      <c r="A34" s="4"/>
      <c r="B34" s="134" t="s">
        <v>284</v>
      </c>
      <c r="C34" s="134" t="s">
        <v>288</v>
      </c>
      <c r="D34" s="85" t="s">
        <v>55</v>
      </c>
      <c r="H34" s="42"/>
      <c r="I34" s="42"/>
      <c r="J34" s="42"/>
      <c r="K34" s="42"/>
      <c r="L34" s="42"/>
      <c r="M34" s="42"/>
      <c r="N34" s="42"/>
      <c r="O34" s="42"/>
      <c r="P34" s="42"/>
    </row>
    <row r="35" spans="1:16" s="134" customFormat="1" ht="20" customHeight="1">
      <c r="A35" s="4"/>
      <c r="D35" s="85"/>
      <c r="H35" s="42"/>
      <c r="I35" s="42"/>
      <c r="J35" s="42"/>
      <c r="K35" s="42"/>
      <c r="L35" s="42"/>
      <c r="M35" s="42"/>
      <c r="N35" s="42"/>
      <c r="O35" s="42"/>
      <c r="P35" s="42"/>
    </row>
    <row r="36" spans="1:16" s="134" customFormat="1" ht="20" customHeight="1">
      <c r="A36" s="4"/>
      <c r="B36" s="134" t="s">
        <v>285</v>
      </c>
      <c r="C36" s="134" t="s">
        <v>286</v>
      </c>
      <c r="D36" s="85" t="s">
        <v>287</v>
      </c>
      <c r="H36" s="42"/>
      <c r="I36" s="42"/>
      <c r="J36" s="42"/>
      <c r="K36" s="42"/>
      <c r="L36" s="42"/>
      <c r="M36" s="42"/>
      <c r="N36" s="42"/>
      <c r="O36" s="42"/>
      <c r="P36" s="42"/>
    </row>
    <row r="37" spans="1:16" s="134" customFormat="1" ht="20" customHeight="1">
      <c r="A37" s="4"/>
      <c r="D37" s="85"/>
      <c r="H37" s="42"/>
      <c r="I37" s="42"/>
      <c r="J37" s="42"/>
      <c r="K37" s="42"/>
      <c r="L37" s="42"/>
      <c r="M37" s="42"/>
      <c r="N37" s="42"/>
      <c r="O37" s="42"/>
      <c r="P37" s="42"/>
    </row>
    <row r="38" spans="1:16" s="134" customFormat="1" ht="20" customHeight="1">
      <c r="A38" s="4"/>
      <c r="C38" s="134" t="s">
        <v>301</v>
      </c>
      <c r="D38" s="134" t="s">
        <v>301</v>
      </c>
      <c r="H38" s="42"/>
      <c r="I38" s="42"/>
      <c r="J38" s="42"/>
      <c r="K38" s="42"/>
      <c r="L38" s="42"/>
      <c r="M38" s="42"/>
      <c r="N38" s="42"/>
      <c r="O38" s="42"/>
      <c r="P38" s="42"/>
    </row>
    <row r="39" spans="1:16" s="134" customFormat="1" ht="20" customHeight="1">
      <c r="A39" s="4"/>
      <c r="D39" s="134" t="s">
        <v>303</v>
      </c>
      <c r="H39" s="42"/>
      <c r="I39" s="42"/>
      <c r="J39" s="42"/>
      <c r="K39" s="42"/>
      <c r="L39" s="42"/>
      <c r="M39" s="42"/>
      <c r="N39" s="42"/>
      <c r="O39" s="42"/>
      <c r="P39" s="42"/>
    </row>
    <row r="40" spans="1:16" ht="20" customHeight="1">
      <c r="A40" s="4"/>
      <c r="C40" s="134"/>
      <c r="D40" s="134" t="s">
        <v>302</v>
      </c>
      <c r="H40" s="42"/>
      <c r="I40" s="42"/>
      <c r="J40" s="42"/>
      <c r="K40" s="42"/>
      <c r="L40" s="42"/>
      <c r="M40" s="42"/>
      <c r="N40" s="42"/>
      <c r="O40" s="42"/>
      <c r="P40" s="42"/>
    </row>
    <row r="41" spans="1:16" s="134" customFormat="1">
      <c r="A41" s="4"/>
      <c r="H41" s="42"/>
      <c r="I41" s="42"/>
      <c r="J41" s="42"/>
      <c r="K41" s="42"/>
      <c r="L41" s="42"/>
      <c r="M41" s="42"/>
      <c r="N41" s="42"/>
      <c r="O41" s="42"/>
      <c r="P41" s="42"/>
    </row>
    <row r="42" spans="1:16" s="134" customFormat="1">
      <c r="A42" s="4"/>
      <c r="H42" s="42"/>
      <c r="I42" s="42"/>
      <c r="J42" s="42"/>
      <c r="K42" s="42"/>
      <c r="L42" s="42"/>
      <c r="M42" s="42"/>
      <c r="N42" s="42"/>
      <c r="O42" s="42"/>
      <c r="P42" s="42"/>
    </row>
    <row r="43" spans="1:16" ht="21">
      <c r="A43" s="4"/>
      <c r="B43" s="139" t="s">
        <v>246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</row>
    <row r="44" spans="1:16" s="134" customFormat="1">
      <c r="A44" s="4"/>
      <c r="B44" s="30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</row>
    <row r="45" spans="1:16" s="134" customFormat="1">
      <c r="A45" s="83"/>
      <c r="B45" s="15" t="s">
        <v>244</v>
      </c>
      <c r="C45" s="15" t="s">
        <v>282</v>
      </c>
      <c r="D45" s="15" t="s">
        <v>229</v>
      </c>
      <c r="E45" s="15" t="s">
        <v>304</v>
      </c>
      <c r="F45" s="59"/>
      <c r="G45" s="59"/>
      <c r="H45" s="42"/>
      <c r="I45" s="42"/>
      <c r="J45" s="42"/>
      <c r="K45" s="42"/>
      <c r="L45" s="42"/>
      <c r="M45" s="42"/>
      <c r="N45" s="42"/>
      <c r="O45" s="42"/>
      <c r="P45" s="42"/>
    </row>
    <row r="46" spans="1:16">
      <c r="A46" s="4"/>
      <c r="B46" s="134"/>
      <c r="C46" s="134"/>
      <c r="D46" s="134"/>
      <c r="H46" s="42"/>
      <c r="I46" s="42"/>
      <c r="J46" s="42"/>
      <c r="K46" s="42"/>
      <c r="L46" s="42"/>
      <c r="M46" s="42"/>
      <c r="N46" s="42"/>
      <c r="O46" s="42"/>
      <c r="P46" s="42"/>
    </row>
    <row r="47" spans="1:16" ht="20" customHeight="1">
      <c r="A47" s="4">
        <v>1</v>
      </c>
      <c r="B47" s="134" t="s">
        <v>238</v>
      </c>
      <c r="C47" s="134" t="s">
        <v>234</v>
      </c>
      <c r="D47" s="85" t="s">
        <v>207</v>
      </c>
      <c r="H47" s="42"/>
      <c r="I47" s="42"/>
      <c r="J47" s="42"/>
      <c r="K47" s="42"/>
      <c r="L47" s="42"/>
      <c r="M47" s="42"/>
      <c r="N47" s="42"/>
      <c r="O47" s="42"/>
      <c r="P47" s="42"/>
    </row>
    <row r="48" spans="1:16" ht="20" customHeight="1">
      <c r="A48" s="4">
        <v>2</v>
      </c>
      <c r="B48" s="134" t="s">
        <v>249</v>
      </c>
      <c r="C48" s="134" t="s">
        <v>234</v>
      </c>
      <c r="D48" s="85" t="s">
        <v>174</v>
      </c>
      <c r="H48" s="42"/>
      <c r="I48" s="42"/>
      <c r="J48" s="42"/>
      <c r="K48" s="42"/>
      <c r="L48" s="42"/>
      <c r="M48" s="42"/>
      <c r="N48" s="42"/>
      <c r="O48" s="42"/>
      <c r="P48" s="42"/>
    </row>
    <row r="49" spans="1:16" s="134" customFormat="1" ht="20" customHeight="1">
      <c r="A49" s="4"/>
      <c r="D49" s="85"/>
      <c r="H49" s="42"/>
      <c r="I49" s="42"/>
      <c r="J49" s="42"/>
      <c r="K49" s="42"/>
      <c r="L49" s="42"/>
      <c r="M49" s="42"/>
      <c r="N49" s="42"/>
      <c r="O49" s="42"/>
      <c r="P49" s="42"/>
    </row>
    <row r="50" spans="1:16" ht="20" customHeight="1">
      <c r="A50" s="4"/>
      <c r="B50" s="134" t="s">
        <v>281</v>
      </c>
      <c r="C50" s="134" t="s">
        <v>277</v>
      </c>
      <c r="D50" s="85" t="s">
        <v>278</v>
      </c>
      <c r="H50" s="42"/>
      <c r="I50" s="42"/>
      <c r="J50" s="42"/>
      <c r="K50" s="42"/>
      <c r="L50" s="42"/>
      <c r="M50" s="42"/>
      <c r="N50" s="42"/>
      <c r="O50" s="42"/>
      <c r="P50" s="42"/>
    </row>
    <row r="51" spans="1:16" s="134" customFormat="1" ht="20" customHeight="1">
      <c r="A51" s="4"/>
      <c r="D51" s="85"/>
      <c r="H51" s="42"/>
      <c r="I51" s="42"/>
      <c r="J51" s="42"/>
      <c r="K51" s="42"/>
      <c r="L51" s="42"/>
      <c r="M51" s="42"/>
      <c r="N51" s="42"/>
      <c r="O51" s="42"/>
      <c r="P51" s="42"/>
    </row>
    <row r="52" spans="1:16" s="134" customFormat="1" ht="20" customHeight="1">
      <c r="A52" s="4"/>
      <c r="B52" s="134" t="s">
        <v>309</v>
      </c>
      <c r="D52" s="85" t="s">
        <v>310</v>
      </c>
      <c r="H52" s="42"/>
      <c r="I52" s="42"/>
      <c r="J52" s="42"/>
      <c r="K52" s="42"/>
      <c r="L52" s="42"/>
      <c r="M52" s="42"/>
      <c r="N52" s="42"/>
      <c r="O52" s="42"/>
      <c r="P52" s="42"/>
    </row>
    <row r="53" spans="1:16" s="134" customFormat="1" ht="20" customHeight="1">
      <c r="A53" s="4"/>
      <c r="C53" s="134" t="s">
        <v>301</v>
      </c>
      <c r="D53" s="134" t="s">
        <v>301</v>
      </c>
      <c r="H53" s="42"/>
      <c r="I53" s="42"/>
      <c r="J53" s="42"/>
      <c r="K53" s="42"/>
      <c r="L53" s="42"/>
      <c r="M53" s="42"/>
      <c r="N53" s="42"/>
      <c r="O53" s="42"/>
      <c r="P53" s="42"/>
    </row>
    <row r="54" spans="1:16" s="134" customFormat="1" ht="20" customHeight="1">
      <c r="A54" s="4"/>
      <c r="D54" s="134" t="s">
        <v>303</v>
      </c>
      <c r="H54" s="42"/>
      <c r="I54" s="42"/>
      <c r="J54" s="42"/>
      <c r="K54" s="42"/>
      <c r="L54" s="42"/>
      <c r="M54" s="42"/>
      <c r="N54" s="42"/>
      <c r="O54" s="42"/>
      <c r="P54" s="42"/>
    </row>
    <row r="55" spans="1:16" ht="20" customHeight="1">
      <c r="A55" s="4"/>
      <c r="C55" s="134"/>
      <c r="D55" s="134" t="s">
        <v>302</v>
      </c>
      <c r="H55" s="42"/>
      <c r="I55" s="42"/>
      <c r="J55" s="42"/>
      <c r="K55" s="42"/>
      <c r="L55" s="42"/>
      <c r="M55" s="42"/>
      <c r="N55" s="42"/>
      <c r="O55" s="42"/>
      <c r="P55" s="42"/>
    </row>
    <row r="56" spans="1:16" s="134" customFormat="1">
      <c r="A56" s="4"/>
      <c r="H56" s="42"/>
      <c r="I56" s="42"/>
      <c r="J56" s="42"/>
      <c r="K56" s="42"/>
      <c r="L56" s="42"/>
      <c r="M56" s="42"/>
      <c r="N56" s="42"/>
      <c r="O56" s="42"/>
      <c r="P56" s="42"/>
    </row>
    <row r="57" spans="1:16" s="134" customFormat="1">
      <c r="A57" s="4"/>
      <c r="H57" s="42"/>
      <c r="I57" s="42"/>
      <c r="J57" s="42"/>
      <c r="K57" s="42"/>
      <c r="L57" s="42"/>
      <c r="M57" s="42"/>
      <c r="N57" s="42"/>
      <c r="O57" s="42"/>
      <c r="P57" s="42"/>
    </row>
    <row r="58" spans="1:16" ht="21">
      <c r="A58" s="4"/>
      <c r="B58" s="139" t="s">
        <v>247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</row>
    <row r="59" spans="1:16">
      <c r="A59" s="4"/>
      <c r="B59" s="134"/>
      <c r="C59" s="134"/>
      <c r="D59" s="134"/>
      <c r="H59" s="42"/>
      <c r="I59" s="42"/>
      <c r="J59" s="42"/>
      <c r="K59" s="42"/>
      <c r="L59" s="42"/>
      <c r="M59" s="42"/>
      <c r="N59" s="42"/>
      <c r="O59" s="42"/>
      <c r="P59" s="42"/>
    </row>
    <row r="60" spans="1:16" s="134" customFormat="1">
      <c r="A60" s="83"/>
      <c r="B60" s="15" t="s">
        <v>244</v>
      </c>
      <c r="C60" s="15" t="s">
        <v>282</v>
      </c>
      <c r="D60" s="15" t="s">
        <v>229</v>
      </c>
      <c r="E60" s="15" t="s">
        <v>304</v>
      </c>
      <c r="F60" s="59"/>
      <c r="G60" s="59"/>
      <c r="H60" s="42"/>
      <c r="I60" s="42"/>
      <c r="J60" s="42"/>
      <c r="K60" s="42"/>
      <c r="L60" s="42"/>
      <c r="M60" s="42"/>
      <c r="N60" s="42"/>
      <c r="O60" s="42"/>
      <c r="P60" s="42"/>
    </row>
    <row r="61" spans="1:16" s="134" customFormat="1">
      <c r="A61" s="4"/>
      <c r="H61" s="42"/>
      <c r="I61" s="42"/>
      <c r="J61" s="42"/>
      <c r="K61" s="42"/>
      <c r="L61" s="42"/>
      <c r="M61" s="42"/>
      <c r="N61" s="42"/>
      <c r="O61" s="42"/>
      <c r="P61" s="42"/>
    </row>
    <row r="62" spans="1:16" ht="20" customHeight="1">
      <c r="A62" s="4">
        <v>1</v>
      </c>
      <c r="B62" s="134" t="s">
        <v>250</v>
      </c>
      <c r="C62" s="134" t="s">
        <v>234</v>
      </c>
      <c r="D62" s="85" t="s">
        <v>186</v>
      </c>
      <c r="H62" s="42"/>
      <c r="I62" s="42"/>
      <c r="J62" s="42"/>
      <c r="K62" s="42"/>
      <c r="L62" s="42"/>
      <c r="M62" s="42"/>
      <c r="N62" s="42"/>
      <c r="O62" s="42"/>
      <c r="P62" s="42"/>
    </row>
    <row r="63" spans="1:16" ht="20" customHeight="1">
      <c r="A63" s="4">
        <v>2</v>
      </c>
      <c r="B63" s="134" t="s">
        <v>251</v>
      </c>
      <c r="C63" s="134" t="s">
        <v>234</v>
      </c>
      <c r="D63" s="85" t="s">
        <v>186</v>
      </c>
      <c r="H63" s="42"/>
      <c r="I63" s="42"/>
      <c r="J63" s="42"/>
      <c r="K63" s="42"/>
      <c r="L63" s="42"/>
      <c r="M63" s="42"/>
      <c r="N63" s="42"/>
      <c r="O63" s="42"/>
      <c r="P63" s="42"/>
    </row>
    <row r="64" spans="1:16" ht="20" customHeight="1">
      <c r="A64" s="4">
        <v>3</v>
      </c>
      <c r="B64" s="134" t="s">
        <v>252</v>
      </c>
      <c r="C64" s="134" t="s">
        <v>234</v>
      </c>
      <c r="D64" s="85" t="s">
        <v>186</v>
      </c>
      <c r="H64" s="42"/>
      <c r="I64" s="42"/>
      <c r="J64" s="42"/>
      <c r="K64" s="42"/>
      <c r="L64" s="42"/>
      <c r="M64" s="42"/>
      <c r="N64" s="42"/>
      <c r="O64" s="42"/>
      <c r="P64" s="42"/>
    </row>
    <row r="65" spans="1:16" ht="20" customHeight="1">
      <c r="A65" s="4">
        <v>4</v>
      </c>
      <c r="B65" s="134" t="s">
        <v>253</v>
      </c>
      <c r="C65" s="134" t="s">
        <v>234</v>
      </c>
      <c r="D65" s="85" t="s">
        <v>186</v>
      </c>
      <c r="H65" s="42"/>
      <c r="I65" s="42"/>
      <c r="J65" s="42"/>
      <c r="K65" s="42"/>
      <c r="L65" s="42"/>
      <c r="M65" s="42"/>
      <c r="N65" s="42"/>
      <c r="O65" s="42"/>
      <c r="P65" s="42"/>
    </row>
    <row r="66" spans="1:16" ht="20" customHeight="1">
      <c r="A66" s="4">
        <v>5</v>
      </c>
      <c r="B66" s="134" t="s">
        <v>254</v>
      </c>
      <c r="C66" s="134" t="s">
        <v>234</v>
      </c>
      <c r="D66" s="85" t="s">
        <v>187</v>
      </c>
      <c r="H66" s="42"/>
      <c r="I66" s="42"/>
      <c r="J66" s="42"/>
      <c r="K66" s="42"/>
      <c r="L66" s="42"/>
      <c r="M66" s="42"/>
      <c r="N66" s="42"/>
      <c r="O66" s="42"/>
      <c r="P66" s="42"/>
    </row>
    <row r="67" spans="1:16" ht="20" customHeight="1">
      <c r="A67" s="4">
        <v>6</v>
      </c>
      <c r="B67" s="134" t="s">
        <v>255</v>
      </c>
      <c r="C67" s="134" t="s">
        <v>234</v>
      </c>
      <c r="D67" s="85" t="s">
        <v>150</v>
      </c>
      <c r="H67" s="42"/>
      <c r="I67" s="42"/>
      <c r="J67" s="42"/>
      <c r="K67" s="42"/>
      <c r="L67" s="42"/>
      <c r="M67" s="42"/>
      <c r="N67" s="42"/>
      <c r="O67" s="42"/>
      <c r="P67" s="42"/>
    </row>
    <row r="68" spans="1:16" ht="20" customHeight="1">
      <c r="A68" s="4">
        <v>7</v>
      </c>
      <c r="B68" s="134" t="s">
        <v>256</v>
      </c>
      <c r="C68" s="134" t="s">
        <v>234</v>
      </c>
      <c r="D68" s="85" t="s">
        <v>207</v>
      </c>
      <c r="H68" s="42"/>
      <c r="I68" s="42"/>
      <c r="J68" s="42"/>
      <c r="K68" s="42"/>
      <c r="L68" s="42"/>
      <c r="M68" s="42"/>
      <c r="N68" s="42"/>
      <c r="O68" s="42"/>
      <c r="P68" s="42"/>
    </row>
    <row r="69" spans="1:16" ht="20" customHeight="1">
      <c r="A69" s="4">
        <v>8</v>
      </c>
      <c r="B69" s="134" t="s">
        <v>257</v>
      </c>
      <c r="C69" s="134" t="s">
        <v>234</v>
      </c>
      <c r="D69" s="85" t="s">
        <v>207</v>
      </c>
      <c r="H69" s="42"/>
      <c r="I69" s="42"/>
      <c r="J69" s="42"/>
      <c r="K69" s="42"/>
      <c r="L69" s="42"/>
      <c r="M69" s="42"/>
      <c r="N69" s="42"/>
      <c r="O69" s="42"/>
      <c r="P69" s="42"/>
    </row>
    <row r="70" spans="1:16" ht="20" customHeight="1">
      <c r="A70" s="4">
        <v>9</v>
      </c>
      <c r="B70" s="134" t="s">
        <v>258</v>
      </c>
      <c r="C70" s="134" t="s">
        <v>234</v>
      </c>
      <c r="D70" s="85" t="s">
        <v>207</v>
      </c>
      <c r="H70" s="42"/>
      <c r="I70" s="42"/>
      <c r="J70" s="42"/>
      <c r="K70" s="42"/>
      <c r="L70" s="42"/>
      <c r="M70" s="42"/>
      <c r="N70" s="42"/>
      <c r="O70" s="42"/>
      <c r="P70" s="42"/>
    </row>
    <row r="71" spans="1:16" ht="20" customHeight="1">
      <c r="A71" s="4">
        <v>10</v>
      </c>
      <c r="B71" s="134" t="s">
        <v>259</v>
      </c>
      <c r="C71" s="134" t="s">
        <v>234</v>
      </c>
      <c r="D71" s="85" t="s">
        <v>174</v>
      </c>
      <c r="H71" s="42"/>
      <c r="I71" s="42"/>
      <c r="J71" s="42"/>
      <c r="K71" s="42"/>
      <c r="L71" s="42"/>
      <c r="M71" s="42"/>
      <c r="N71" s="42"/>
      <c r="O71" s="42"/>
      <c r="P71" s="42"/>
    </row>
    <row r="72" spans="1:16" ht="20" customHeight="1">
      <c r="A72" s="4">
        <v>11</v>
      </c>
      <c r="B72" s="134" t="s">
        <v>260</v>
      </c>
      <c r="C72" s="134" t="s">
        <v>234</v>
      </c>
      <c r="D72" s="85" t="s">
        <v>153</v>
      </c>
      <c r="H72" s="42"/>
      <c r="I72" s="42"/>
      <c r="J72" s="42"/>
      <c r="K72" s="42"/>
      <c r="L72" s="42"/>
      <c r="M72" s="42"/>
      <c r="N72" s="42"/>
      <c r="O72" s="42"/>
      <c r="P72" s="42"/>
    </row>
    <row r="73" spans="1:16" ht="20" customHeight="1">
      <c r="A73" s="4">
        <v>12</v>
      </c>
      <c r="B73" s="134" t="s">
        <v>261</v>
      </c>
      <c r="C73" s="134" t="s">
        <v>234</v>
      </c>
      <c r="D73" s="85" t="s">
        <v>188</v>
      </c>
      <c r="H73" s="42"/>
      <c r="I73" s="42"/>
      <c r="J73" s="42"/>
      <c r="K73" s="42"/>
      <c r="L73" s="42"/>
      <c r="M73" s="42"/>
      <c r="N73" s="42"/>
      <c r="O73" s="42"/>
      <c r="P73" s="42"/>
    </row>
    <row r="74" spans="1:16" ht="20" customHeight="1">
      <c r="A74" s="4">
        <v>13</v>
      </c>
      <c r="B74" s="134" t="s">
        <v>262</v>
      </c>
      <c r="C74" s="134" t="s">
        <v>234</v>
      </c>
      <c r="D74" s="85" t="s">
        <v>188</v>
      </c>
      <c r="H74" s="42"/>
      <c r="I74" s="42"/>
      <c r="J74" s="42"/>
      <c r="K74" s="42"/>
      <c r="L74" s="42"/>
      <c r="M74" s="42"/>
      <c r="N74" s="42"/>
      <c r="O74" s="42"/>
      <c r="P74" s="42"/>
    </row>
    <row r="75" spans="1:16" ht="20" customHeight="1">
      <c r="A75" s="4">
        <v>14</v>
      </c>
      <c r="B75" s="134" t="s">
        <v>315</v>
      </c>
      <c r="C75" s="134" t="s">
        <v>234</v>
      </c>
      <c r="D75" s="85" t="s">
        <v>306</v>
      </c>
      <c r="H75" s="42"/>
      <c r="I75" s="42"/>
      <c r="J75" s="42"/>
      <c r="K75" s="42"/>
      <c r="L75" s="42"/>
      <c r="M75" s="42"/>
      <c r="N75" s="42"/>
      <c r="O75" s="42"/>
      <c r="P75" s="42"/>
    </row>
    <row r="76" spans="1:16" s="134" customFormat="1" ht="20" customHeight="1">
      <c r="A76" s="4"/>
      <c r="D76" s="85"/>
      <c r="H76" s="42"/>
      <c r="I76" s="42"/>
      <c r="J76" s="42"/>
      <c r="K76" s="42"/>
      <c r="L76" s="42"/>
      <c r="M76" s="42"/>
      <c r="N76" s="42"/>
      <c r="O76" s="42"/>
      <c r="P76" s="42"/>
    </row>
    <row r="77" spans="1:16" s="134" customFormat="1" ht="20" customHeight="1">
      <c r="A77" s="4"/>
      <c r="B77" s="134" t="s">
        <v>276</v>
      </c>
      <c r="C77" s="134" t="s">
        <v>277</v>
      </c>
      <c r="D77" s="85" t="s">
        <v>278</v>
      </c>
      <c r="H77" s="42"/>
      <c r="I77" s="42"/>
      <c r="J77" s="42"/>
      <c r="K77" s="42"/>
      <c r="L77" s="42"/>
      <c r="M77" s="42"/>
      <c r="N77" s="42"/>
      <c r="O77" s="42"/>
      <c r="P77" s="42"/>
    </row>
    <row r="78" spans="1:16" s="134" customFormat="1" ht="20" customHeight="1">
      <c r="A78" s="4"/>
      <c r="B78" s="134" t="s">
        <v>279</v>
      </c>
      <c r="C78" s="134" t="s">
        <v>277</v>
      </c>
      <c r="D78" s="85" t="s">
        <v>280</v>
      </c>
      <c r="H78" s="42"/>
      <c r="I78" s="42"/>
      <c r="J78" s="42"/>
      <c r="K78" s="42"/>
      <c r="L78" s="42"/>
      <c r="M78" s="42"/>
      <c r="N78" s="42"/>
      <c r="O78" s="42"/>
      <c r="P78" s="42"/>
    </row>
    <row r="79" spans="1:16" s="134" customFormat="1" ht="20" customHeight="1">
      <c r="A79" s="4"/>
      <c r="D79" s="85"/>
      <c r="H79" s="42"/>
      <c r="I79" s="42"/>
      <c r="J79" s="42"/>
      <c r="K79" s="42"/>
      <c r="L79" s="42"/>
      <c r="M79" s="42"/>
      <c r="N79" s="42"/>
      <c r="O79" s="42"/>
      <c r="P79" s="42"/>
    </row>
    <row r="80" spans="1:16" s="134" customFormat="1" ht="20" customHeight="1">
      <c r="A80" s="4"/>
      <c r="C80" s="134" t="s">
        <v>301</v>
      </c>
      <c r="D80" s="134" t="s">
        <v>301</v>
      </c>
      <c r="H80" s="42"/>
      <c r="I80" s="42"/>
      <c r="J80" s="42"/>
      <c r="K80" s="42"/>
      <c r="L80" s="42"/>
      <c r="M80" s="42"/>
      <c r="N80" s="42"/>
      <c r="O80" s="42"/>
      <c r="P80" s="42"/>
    </row>
    <row r="81" spans="1:16" s="134" customFormat="1" ht="20" customHeight="1">
      <c r="A81" s="4"/>
      <c r="D81" s="134" t="s">
        <v>303</v>
      </c>
      <c r="H81" s="42"/>
      <c r="I81" s="42"/>
      <c r="J81" s="42"/>
      <c r="K81" s="42"/>
      <c r="L81" s="42"/>
      <c r="M81" s="42"/>
      <c r="N81" s="42"/>
      <c r="O81" s="42"/>
      <c r="P81" s="42"/>
    </row>
    <row r="82" spans="1:16" s="134" customFormat="1" ht="20" customHeight="1">
      <c r="A82" s="4"/>
      <c r="D82" s="134" t="s">
        <v>302</v>
      </c>
      <c r="H82" s="42"/>
      <c r="I82" s="42"/>
      <c r="J82" s="42"/>
      <c r="K82" s="42"/>
      <c r="L82" s="42"/>
      <c r="M82" s="42"/>
      <c r="N82" s="42"/>
      <c r="O82" s="42"/>
      <c r="P82" s="42"/>
    </row>
    <row r="83" spans="1:16" s="134" customFormat="1" ht="20" customHeight="1">
      <c r="A83" s="4"/>
      <c r="D83" s="85"/>
      <c r="H83" s="42"/>
      <c r="I83" s="42"/>
      <c r="J83" s="42"/>
      <c r="K83" s="42"/>
      <c r="L83" s="42"/>
      <c r="M83" s="42"/>
      <c r="N83" s="42"/>
      <c r="O83" s="42"/>
      <c r="P83" s="42"/>
    </row>
    <row r="84" spans="1:16" s="134" customFormat="1" ht="20" customHeight="1">
      <c r="A84" s="4"/>
      <c r="B84" s="134" t="s">
        <v>289</v>
      </c>
      <c r="C84" s="134" t="s">
        <v>286</v>
      </c>
      <c r="D84" s="85" t="s">
        <v>290</v>
      </c>
      <c r="H84" s="42"/>
      <c r="I84" s="42"/>
      <c r="J84" s="42"/>
      <c r="K84" s="42"/>
      <c r="L84" s="42"/>
      <c r="M84" s="42"/>
      <c r="N84" s="42"/>
      <c r="O84" s="42"/>
      <c r="P84" s="42"/>
    </row>
    <row r="85" spans="1:16" s="134" customFormat="1" ht="20" customHeight="1">
      <c r="A85" s="4"/>
      <c r="B85" s="134" t="s">
        <v>285</v>
      </c>
      <c r="C85" s="134" t="s">
        <v>286</v>
      </c>
      <c r="D85" s="85" t="s">
        <v>287</v>
      </c>
      <c r="H85" s="42"/>
      <c r="I85" s="42"/>
      <c r="J85" s="42"/>
      <c r="K85" s="42"/>
      <c r="L85" s="42"/>
      <c r="M85" s="42"/>
      <c r="N85" s="42"/>
      <c r="O85" s="42"/>
      <c r="P85" s="42"/>
    </row>
    <row r="86" spans="1:16" s="134" customFormat="1">
      <c r="A86" s="4"/>
      <c r="D86" s="85"/>
      <c r="H86" s="42"/>
      <c r="I86" s="42"/>
      <c r="J86" s="42"/>
      <c r="K86" s="42"/>
      <c r="L86" s="42"/>
      <c r="M86" s="42"/>
      <c r="N86" s="42"/>
      <c r="O86" s="42"/>
      <c r="P86" s="42"/>
    </row>
    <row r="87" spans="1:16">
      <c r="A87" s="4"/>
      <c r="H87" s="42"/>
      <c r="I87" s="42"/>
      <c r="J87" s="42"/>
      <c r="K87" s="42"/>
      <c r="L87" s="42"/>
      <c r="M87" s="42"/>
      <c r="N87" s="42"/>
      <c r="O87" s="42"/>
      <c r="P87" s="42"/>
    </row>
    <row r="88" spans="1:16" ht="21">
      <c r="A88" s="4"/>
      <c r="B88" s="139" t="s">
        <v>248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</row>
    <row r="89" spans="1:16">
      <c r="A89" s="4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</row>
    <row r="90" spans="1:16" s="134" customFormat="1">
      <c r="A90" s="83"/>
      <c r="B90" s="15" t="s">
        <v>244</v>
      </c>
      <c r="C90" s="15" t="s">
        <v>282</v>
      </c>
      <c r="D90" s="15" t="s">
        <v>229</v>
      </c>
      <c r="E90" s="15" t="s">
        <v>304</v>
      </c>
      <c r="F90" s="59"/>
      <c r="G90" s="59"/>
      <c r="H90" s="42"/>
      <c r="I90" s="42"/>
      <c r="J90" s="42"/>
      <c r="K90" s="42"/>
      <c r="L90" s="42"/>
      <c r="M90" s="42"/>
      <c r="N90" s="42"/>
      <c r="O90" s="42"/>
      <c r="P90" s="42"/>
    </row>
    <row r="91" spans="1:16" s="134" customFormat="1">
      <c r="A91" s="4"/>
      <c r="H91" s="42"/>
      <c r="I91" s="42"/>
      <c r="J91" s="42"/>
      <c r="K91" s="42"/>
      <c r="L91" s="42"/>
      <c r="M91" s="42"/>
      <c r="N91" s="42"/>
      <c r="O91" s="42"/>
      <c r="P91" s="42"/>
    </row>
    <row r="92" spans="1:16" ht="20" customHeight="1">
      <c r="A92" s="4">
        <v>1</v>
      </c>
      <c r="B92" s="134" t="s">
        <v>263</v>
      </c>
      <c r="C92" s="134" t="s">
        <v>234</v>
      </c>
      <c r="D92" s="85" t="s">
        <v>186</v>
      </c>
      <c r="H92" s="42"/>
      <c r="I92" s="42"/>
      <c r="J92" s="42"/>
      <c r="K92" s="42"/>
      <c r="L92" s="42"/>
      <c r="M92" s="42"/>
      <c r="N92" s="42"/>
      <c r="O92" s="42"/>
      <c r="P92" s="42"/>
    </row>
    <row r="93" spans="1:16" ht="20" customHeight="1">
      <c r="A93" s="4">
        <v>2</v>
      </c>
      <c r="B93" s="134" t="s">
        <v>264</v>
      </c>
      <c r="C93" s="134" t="s">
        <v>234</v>
      </c>
      <c r="D93" s="85" t="s">
        <v>186</v>
      </c>
      <c r="H93" s="42"/>
      <c r="I93" s="42"/>
      <c r="J93" s="42"/>
      <c r="K93" s="42"/>
      <c r="L93" s="42"/>
      <c r="M93" s="42"/>
      <c r="N93" s="42"/>
      <c r="O93" s="42"/>
      <c r="P93" s="42"/>
    </row>
    <row r="94" spans="1:16" ht="20" customHeight="1">
      <c r="A94" s="4">
        <v>3</v>
      </c>
      <c r="B94" s="134" t="s">
        <v>265</v>
      </c>
      <c r="C94" s="134" t="s">
        <v>234</v>
      </c>
      <c r="D94" s="85" t="s">
        <v>186</v>
      </c>
      <c r="H94" s="42"/>
      <c r="I94" s="42"/>
      <c r="J94" s="42"/>
      <c r="K94" s="42"/>
      <c r="L94" s="42"/>
      <c r="M94" s="42"/>
      <c r="N94" s="42"/>
      <c r="O94" s="42"/>
      <c r="P94" s="42"/>
    </row>
    <row r="95" spans="1:16" ht="20" customHeight="1">
      <c r="A95" s="4">
        <v>4</v>
      </c>
      <c r="B95" s="134" t="s">
        <v>266</v>
      </c>
      <c r="C95" s="134" t="s">
        <v>234</v>
      </c>
      <c r="D95" s="85" t="s">
        <v>186</v>
      </c>
      <c r="H95" s="42"/>
      <c r="I95" s="42"/>
      <c r="J95" s="42"/>
      <c r="K95" s="42"/>
      <c r="L95" s="42"/>
      <c r="M95" s="42"/>
      <c r="N95" s="42"/>
      <c r="O95" s="42"/>
      <c r="P95" s="42"/>
    </row>
    <row r="96" spans="1:16" ht="20" customHeight="1">
      <c r="A96" s="4">
        <v>5</v>
      </c>
      <c r="B96" s="134" t="s">
        <v>267</v>
      </c>
      <c r="C96" s="134" t="s">
        <v>234</v>
      </c>
      <c r="D96" s="85" t="s">
        <v>187</v>
      </c>
      <c r="H96" s="42"/>
      <c r="I96" s="42"/>
      <c r="J96" s="42"/>
      <c r="K96" s="42"/>
      <c r="L96" s="42"/>
      <c r="M96" s="42"/>
      <c r="N96" s="42"/>
      <c r="O96" s="42"/>
      <c r="P96" s="42"/>
    </row>
    <row r="97" spans="1:16" ht="20" customHeight="1">
      <c r="A97" s="4">
        <v>6</v>
      </c>
      <c r="B97" s="134" t="s">
        <v>268</v>
      </c>
      <c r="C97" s="134" t="s">
        <v>234</v>
      </c>
      <c r="D97" s="85" t="s">
        <v>150</v>
      </c>
      <c r="H97" s="42"/>
      <c r="I97" s="42"/>
      <c r="J97" s="42"/>
      <c r="K97" s="42"/>
      <c r="L97" s="42"/>
      <c r="M97" s="42"/>
      <c r="N97" s="42"/>
      <c r="O97" s="42"/>
      <c r="P97" s="42"/>
    </row>
    <row r="98" spans="1:16" ht="20" customHeight="1">
      <c r="A98" s="4">
        <v>7</v>
      </c>
      <c r="B98" s="134" t="s">
        <v>269</v>
      </c>
      <c r="C98" s="134" t="s">
        <v>234</v>
      </c>
      <c r="D98" s="85" t="s">
        <v>207</v>
      </c>
      <c r="H98" s="42"/>
      <c r="I98" s="42"/>
      <c r="J98" s="42"/>
      <c r="K98" s="42"/>
      <c r="L98" s="42"/>
      <c r="M98" s="42"/>
      <c r="N98" s="42"/>
      <c r="O98" s="42"/>
      <c r="P98" s="42"/>
    </row>
    <row r="99" spans="1:16" ht="20" customHeight="1">
      <c r="A99" s="4">
        <v>8</v>
      </c>
      <c r="B99" s="134" t="s">
        <v>270</v>
      </c>
      <c r="C99" s="134" t="s">
        <v>234</v>
      </c>
      <c r="D99" s="85" t="s">
        <v>207</v>
      </c>
      <c r="H99" s="42"/>
      <c r="I99" s="42"/>
      <c r="J99" s="42"/>
      <c r="K99" s="42"/>
      <c r="L99" s="42"/>
      <c r="M99" s="42"/>
      <c r="N99" s="42"/>
      <c r="O99" s="42"/>
      <c r="P99" s="42"/>
    </row>
    <row r="100" spans="1:16" ht="20" customHeight="1">
      <c r="A100" s="4">
        <v>9</v>
      </c>
      <c r="B100" s="134" t="s">
        <v>271</v>
      </c>
      <c r="C100" s="134" t="s">
        <v>234</v>
      </c>
      <c r="D100" s="85" t="s">
        <v>207</v>
      </c>
      <c r="H100" s="42"/>
      <c r="I100" s="42"/>
      <c r="J100" s="42"/>
      <c r="K100" s="42"/>
      <c r="L100" s="42"/>
      <c r="M100" s="42"/>
      <c r="N100" s="42"/>
      <c r="O100" s="42"/>
      <c r="P100" s="42"/>
    </row>
    <row r="101" spans="1:16" ht="20" customHeight="1">
      <c r="A101" s="4">
        <v>10</v>
      </c>
      <c r="B101" s="134" t="s">
        <v>272</v>
      </c>
      <c r="C101" s="134" t="s">
        <v>234</v>
      </c>
      <c r="D101" s="85" t="s">
        <v>174</v>
      </c>
      <c r="H101" s="42"/>
      <c r="I101" s="42"/>
      <c r="J101" s="42"/>
      <c r="K101" s="42"/>
      <c r="L101" s="42"/>
      <c r="M101" s="42"/>
      <c r="N101" s="42"/>
      <c r="O101" s="42"/>
      <c r="P101" s="42"/>
    </row>
    <row r="102" spans="1:16" ht="20" customHeight="1">
      <c r="A102" s="4">
        <v>11</v>
      </c>
      <c r="B102" s="134" t="s">
        <v>273</v>
      </c>
      <c r="C102" s="134" t="s">
        <v>234</v>
      </c>
      <c r="D102" s="85" t="s">
        <v>153</v>
      </c>
      <c r="H102" s="42"/>
      <c r="I102" s="42"/>
      <c r="J102" s="42"/>
      <c r="K102" s="42"/>
      <c r="L102" s="42"/>
      <c r="M102" s="42"/>
      <c r="N102" s="42"/>
      <c r="O102" s="42"/>
      <c r="P102" s="42"/>
    </row>
    <row r="103" spans="1:16" ht="20" customHeight="1">
      <c r="A103" s="4">
        <v>12</v>
      </c>
      <c r="B103" s="134" t="s">
        <v>274</v>
      </c>
      <c r="C103" s="134" t="s">
        <v>234</v>
      </c>
      <c r="D103" s="85" t="s">
        <v>188</v>
      </c>
      <c r="H103" s="42"/>
      <c r="I103" s="42"/>
      <c r="J103" s="42"/>
      <c r="K103" s="42"/>
      <c r="L103" s="42"/>
      <c r="M103" s="42"/>
      <c r="N103" s="42"/>
      <c r="O103" s="42"/>
      <c r="P103" s="42"/>
    </row>
    <row r="104" spans="1:16" ht="20" customHeight="1">
      <c r="A104" s="4">
        <v>13</v>
      </c>
      <c r="B104" s="134" t="s">
        <v>275</v>
      </c>
      <c r="C104" s="134" t="s">
        <v>234</v>
      </c>
      <c r="D104" s="85" t="s">
        <v>188</v>
      </c>
      <c r="H104" s="42"/>
      <c r="I104" s="42"/>
      <c r="J104" s="42"/>
      <c r="K104" s="42"/>
      <c r="L104" s="42"/>
      <c r="M104" s="42"/>
      <c r="N104" s="42"/>
      <c r="O104" s="42"/>
      <c r="P104" s="42"/>
    </row>
    <row r="105" spans="1:16" ht="20" customHeight="1">
      <c r="A105" s="4">
        <v>14</v>
      </c>
      <c r="B105" s="134" t="s">
        <v>314</v>
      </c>
      <c r="C105" s="134" t="s">
        <v>234</v>
      </c>
      <c r="D105" s="85" t="s">
        <v>306</v>
      </c>
      <c r="H105" s="42"/>
      <c r="I105" s="42"/>
      <c r="J105" s="42"/>
      <c r="K105" s="42"/>
      <c r="L105" s="42"/>
      <c r="M105" s="42"/>
      <c r="N105" s="42"/>
      <c r="O105" s="42"/>
      <c r="P105" s="42"/>
    </row>
    <row r="106" spans="1:16" ht="20" customHeight="1">
      <c r="A106" s="4"/>
      <c r="H106" s="42"/>
      <c r="I106" s="42"/>
      <c r="J106" s="42"/>
      <c r="K106" s="42"/>
      <c r="L106" s="42"/>
      <c r="M106" s="42"/>
      <c r="N106" s="42"/>
      <c r="O106" s="42"/>
      <c r="P106" s="42"/>
    </row>
    <row r="107" spans="1:16" ht="20" customHeight="1">
      <c r="A107" s="4"/>
      <c r="B107" s="134" t="s">
        <v>276</v>
      </c>
      <c r="C107" s="134" t="s">
        <v>277</v>
      </c>
      <c r="D107" s="85" t="s">
        <v>278</v>
      </c>
      <c r="H107" s="42"/>
      <c r="I107" s="42"/>
      <c r="J107" s="42"/>
      <c r="K107" s="42"/>
      <c r="L107" s="42"/>
      <c r="M107" s="42"/>
      <c r="N107" s="42"/>
      <c r="O107" s="42"/>
      <c r="P107" s="42"/>
    </row>
    <row r="108" spans="1:16" ht="20" customHeight="1">
      <c r="A108" s="4"/>
      <c r="B108" s="134" t="s">
        <v>279</v>
      </c>
      <c r="C108" s="134" t="s">
        <v>277</v>
      </c>
      <c r="D108" s="85" t="s">
        <v>280</v>
      </c>
      <c r="H108" s="42"/>
      <c r="I108" s="42"/>
      <c r="J108" s="42"/>
      <c r="K108" s="42"/>
      <c r="L108" s="42"/>
      <c r="M108" s="42"/>
      <c r="N108" s="42"/>
      <c r="O108" s="42"/>
      <c r="P108" s="42"/>
    </row>
    <row r="109" spans="1:16" s="134" customFormat="1" ht="20" customHeight="1">
      <c r="A109" s="4"/>
      <c r="D109" s="85"/>
      <c r="H109" s="42"/>
      <c r="I109" s="42"/>
      <c r="J109" s="42"/>
      <c r="K109" s="42"/>
      <c r="L109" s="42"/>
      <c r="M109" s="42"/>
      <c r="N109" s="42"/>
      <c r="O109" s="42"/>
      <c r="P109" s="42"/>
    </row>
    <row r="110" spans="1:16" s="134" customFormat="1" ht="20" customHeight="1">
      <c r="A110" s="4"/>
      <c r="C110" s="134" t="s">
        <v>301</v>
      </c>
      <c r="D110" s="134" t="s">
        <v>301</v>
      </c>
      <c r="H110" s="42"/>
      <c r="I110" s="42"/>
      <c r="J110" s="42"/>
      <c r="K110" s="42"/>
      <c r="L110" s="42"/>
      <c r="M110" s="42"/>
      <c r="N110" s="42"/>
      <c r="O110" s="42"/>
      <c r="P110" s="42"/>
    </row>
    <row r="111" spans="1:16" s="134" customFormat="1" ht="20" customHeight="1">
      <c r="A111" s="4"/>
      <c r="D111" s="134" t="s">
        <v>303</v>
      </c>
      <c r="H111" s="42"/>
      <c r="I111" s="42"/>
      <c r="J111" s="42"/>
      <c r="K111" s="42"/>
      <c r="L111" s="42"/>
      <c r="M111" s="42"/>
      <c r="N111" s="42"/>
      <c r="O111" s="42"/>
      <c r="P111" s="42"/>
    </row>
    <row r="112" spans="1:16" s="134" customFormat="1" ht="20" customHeight="1">
      <c r="A112" s="4"/>
      <c r="D112" s="134" t="s">
        <v>302</v>
      </c>
      <c r="H112" s="42"/>
      <c r="I112" s="42"/>
      <c r="J112" s="42"/>
      <c r="K112" s="42"/>
      <c r="L112" s="42"/>
      <c r="M112" s="42"/>
      <c r="N112" s="42"/>
      <c r="O112" s="42"/>
      <c r="P112" s="42"/>
    </row>
    <row r="113" spans="1:16" ht="20" customHeight="1">
      <c r="A113" s="4"/>
      <c r="B113" s="134"/>
      <c r="C113" s="134"/>
      <c r="D113" s="85"/>
      <c r="H113" s="42"/>
      <c r="I113" s="42"/>
      <c r="J113" s="42"/>
      <c r="K113" s="42"/>
      <c r="L113" s="42"/>
      <c r="M113" s="42"/>
      <c r="N113" s="42"/>
      <c r="O113" s="42"/>
      <c r="P113" s="42"/>
    </row>
    <row r="114" spans="1:16" ht="20" customHeight="1">
      <c r="A114" s="4"/>
      <c r="B114" s="134" t="s">
        <v>289</v>
      </c>
      <c r="C114" s="134" t="s">
        <v>286</v>
      </c>
      <c r="D114" s="85" t="s">
        <v>290</v>
      </c>
      <c r="H114" s="42"/>
      <c r="I114" s="42"/>
      <c r="J114" s="42"/>
      <c r="K114" s="42"/>
      <c r="L114" s="42"/>
      <c r="M114" s="42"/>
      <c r="N114" s="42"/>
      <c r="O114" s="42"/>
      <c r="P114" s="42"/>
    </row>
    <row r="115" spans="1:16" ht="20" customHeight="1">
      <c r="A115" s="4"/>
      <c r="B115" s="134" t="s">
        <v>285</v>
      </c>
      <c r="C115" s="134" t="s">
        <v>286</v>
      </c>
      <c r="D115" s="85" t="s">
        <v>287</v>
      </c>
      <c r="H115" s="42"/>
      <c r="I115" s="42"/>
      <c r="J115" s="42"/>
      <c r="K115" s="42"/>
      <c r="L115" s="42"/>
      <c r="M115" s="42"/>
      <c r="N115" s="42"/>
      <c r="O115" s="42"/>
      <c r="P115" s="42"/>
    </row>
    <row r="116" spans="1:16" s="134" customFormat="1">
      <c r="A116" s="4"/>
      <c r="D116" s="85"/>
      <c r="H116" s="42"/>
      <c r="I116" s="42"/>
      <c r="J116" s="42"/>
      <c r="K116" s="42"/>
      <c r="L116" s="42"/>
      <c r="M116" s="42"/>
      <c r="N116" s="42"/>
      <c r="O116" s="42"/>
      <c r="P116" s="42"/>
    </row>
    <row r="117" spans="1:16">
      <c r="A117" s="4"/>
      <c r="H117" s="42"/>
      <c r="I117" s="42"/>
      <c r="J117" s="42"/>
      <c r="K117" s="42"/>
      <c r="L117" s="42"/>
      <c r="M117" s="42"/>
      <c r="N117" s="42"/>
      <c r="O117" s="42"/>
      <c r="P117" s="42"/>
    </row>
    <row r="118" spans="1:16" ht="21">
      <c r="A118" s="47"/>
      <c r="B118" s="139" t="s">
        <v>292</v>
      </c>
      <c r="C118" s="30"/>
      <c r="D118" s="30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</row>
    <row r="119" spans="1:16">
      <c r="A119" s="4"/>
      <c r="H119" s="42"/>
      <c r="I119" s="42"/>
      <c r="J119" s="42"/>
      <c r="K119" s="42"/>
      <c r="L119" s="42"/>
      <c r="M119" s="42"/>
      <c r="N119" s="42"/>
      <c r="O119" s="42"/>
      <c r="P119" s="42"/>
    </row>
    <row r="120" spans="1:16" s="134" customFormat="1">
      <c r="A120" s="83"/>
      <c r="B120" s="15" t="s">
        <v>244</v>
      </c>
      <c r="C120" s="15" t="s">
        <v>282</v>
      </c>
      <c r="D120" s="15" t="s">
        <v>229</v>
      </c>
      <c r="E120" s="15" t="s">
        <v>304</v>
      </c>
      <c r="F120" s="59"/>
      <c r="G120" s="59"/>
      <c r="H120" s="42"/>
      <c r="I120" s="42"/>
      <c r="J120" s="42"/>
      <c r="K120" s="42"/>
      <c r="L120" s="42"/>
      <c r="M120" s="42"/>
      <c r="N120" s="42"/>
      <c r="O120" s="42"/>
      <c r="P120" s="42"/>
    </row>
    <row r="121" spans="1:16" s="134" customFormat="1">
      <c r="A121" s="4"/>
      <c r="H121" s="42"/>
      <c r="I121" s="42"/>
      <c r="J121" s="42"/>
      <c r="K121" s="42"/>
      <c r="L121" s="42"/>
      <c r="M121" s="42"/>
      <c r="N121" s="42"/>
      <c r="O121" s="42"/>
      <c r="P121" s="42"/>
    </row>
    <row r="122" spans="1:16" ht="20" customHeight="1">
      <c r="A122" s="4">
        <v>1</v>
      </c>
      <c r="B122" s="134" t="s">
        <v>293</v>
      </c>
      <c r="C122" s="134" t="s">
        <v>311</v>
      </c>
      <c r="H122" s="42"/>
      <c r="I122" s="42"/>
      <c r="J122" s="42"/>
      <c r="K122" s="42"/>
      <c r="L122" s="42"/>
      <c r="M122" s="42"/>
      <c r="N122" s="42"/>
      <c r="O122" s="42"/>
      <c r="P122" s="42"/>
    </row>
    <row r="123" spans="1:16" ht="20" customHeight="1">
      <c r="B123" s="134" t="s">
        <v>294</v>
      </c>
      <c r="C123" s="134" t="s">
        <v>277</v>
      </c>
      <c r="H123" s="42"/>
      <c r="I123" s="42"/>
      <c r="J123" s="42"/>
      <c r="K123" s="42"/>
      <c r="L123" s="42"/>
      <c r="M123" s="42"/>
      <c r="N123" s="42"/>
      <c r="O123" s="42"/>
      <c r="P123" s="42"/>
    </row>
    <row r="124" spans="1:16" ht="20" customHeight="1">
      <c r="B124" s="134" t="s">
        <v>295</v>
      </c>
      <c r="C124" s="134" t="s">
        <v>312</v>
      </c>
      <c r="H124" s="42"/>
      <c r="I124" s="42"/>
      <c r="J124" s="42"/>
      <c r="K124" s="42"/>
      <c r="L124" s="42"/>
      <c r="M124" s="42"/>
      <c r="N124" s="42"/>
      <c r="O124" s="42"/>
      <c r="P124" s="42"/>
    </row>
    <row r="125" spans="1:16">
      <c r="H125" s="42"/>
      <c r="I125" s="42"/>
      <c r="J125" s="42"/>
      <c r="K125" s="42"/>
      <c r="L125" s="42"/>
      <c r="M125" s="42"/>
      <c r="N125" s="42"/>
      <c r="O125" s="42"/>
      <c r="P125" s="42"/>
    </row>
    <row r="126" spans="1:16" ht="21">
      <c r="A126" s="42"/>
      <c r="B126" s="139" t="s">
        <v>24</v>
      </c>
      <c r="C126" s="30"/>
      <c r="D126" s="30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</row>
    <row r="127" spans="1:16">
      <c r="H127" s="42"/>
      <c r="I127" s="42"/>
      <c r="J127" s="42"/>
      <c r="K127" s="42"/>
      <c r="L127" s="42"/>
      <c r="M127" s="42"/>
      <c r="N127" s="42"/>
      <c r="O127" s="42"/>
      <c r="P127" s="42"/>
    </row>
    <row r="128" spans="1:16" s="134" customFormat="1">
      <c r="A128" s="59"/>
      <c r="B128" s="15" t="s">
        <v>244</v>
      </c>
      <c r="C128" s="15" t="s">
        <v>282</v>
      </c>
      <c r="D128" s="15" t="s">
        <v>229</v>
      </c>
      <c r="E128" s="15" t="s">
        <v>304</v>
      </c>
      <c r="F128" s="59"/>
      <c r="G128" s="59"/>
      <c r="H128" s="42"/>
      <c r="I128" s="42"/>
      <c r="J128" s="42"/>
      <c r="K128" s="42"/>
      <c r="L128" s="42"/>
      <c r="M128" s="42"/>
      <c r="N128" s="42"/>
      <c r="O128" s="42"/>
      <c r="P128" s="42"/>
    </row>
    <row r="129" spans="2:16" s="134" customFormat="1">
      <c r="H129" s="42"/>
      <c r="I129" s="42"/>
      <c r="J129" s="42"/>
      <c r="K129" s="42"/>
      <c r="L129" s="42"/>
      <c r="M129" s="42"/>
      <c r="N129" s="42"/>
      <c r="O129" s="42"/>
      <c r="P129" s="42"/>
    </row>
    <row r="130" spans="2:16" ht="20" customHeight="1">
      <c r="B130" s="134" t="s">
        <v>296</v>
      </c>
      <c r="C130" s="134" t="s">
        <v>313</v>
      </c>
      <c r="H130" s="42"/>
      <c r="I130" s="42"/>
      <c r="J130" s="42"/>
      <c r="K130" s="42"/>
      <c r="L130" s="42"/>
      <c r="M130" s="42"/>
      <c r="N130" s="42"/>
      <c r="O130" s="42"/>
      <c r="P130" s="42"/>
    </row>
    <row r="131" spans="2:16" ht="20" customHeight="1">
      <c r="B131" s="134" t="s">
        <v>297</v>
      </c>
      <c r="C131" s="134" t="s">
        <v>313</v>
      </c>
      <c r="H131" s="42"/>
      <c r="I131" s="42"/>
      <c r="J131" s="42"/>
      <c r="K131" s="42"/>
      <c r="L131" s="42"/>
      <c r="M131" s="42"/>
      <c r="N131" s="42"/>
      <c r="O131" s="42"/>
      <c r="P131" s="42"/>
    </row>
    <row r="132" spans="2:16" ht="20" customHeight="1">
      <c r="B132" s="134" t="s">
        <v>298</v>
      </c>
      <c r="C132" s="134" t="s">
        <v>313</v>
      </c>
      <c r="H132" s="42"/>
      <c r="I132" s="42"/>
      <c r="J132" s="42"/>
      <c r="K132" s="42"/>
      <c r="L132" s="42"/>
      <c r="M132" s="42"/>
      <c r="N132" s="42"/>
      <c r="O132" s="42"/>
      <c r="P132" s="42"/>
    </row>
    <row r="133" spans="2:16" ht="20" customHeight="1">
      <c r="B133" s="134" t="s">
        <v>299</v>
      </c>
      <c r="C133" s="134" t="s">
        <v>313</v>
      </c>
      <c r="H133" s="42"/>
      <c r="I133" s="42"/>
      <c r="J133" s="42"/>
      <c r="K133" s="42"/>
      <c r="L133" s="42"/>
      <c r="M133" s="42"/>
      <c r="N133" s="42"/>
      <c r="O133" s="42"/>
      <c r="P133" s="42"/>
    </row>
    <row r="134" spans="2:16" ht="20" customHeight="1">
      <c r="H134" s="42"/>
      <c r="I134" s="42"/>
      <c r="J134" s="42"/>
      <c r="K134" s="42"/>
      <c r="L134" s="42"/>
      <c r="M134" s="42"/>
      <c r="N134" s="42"/>
      <c r="O134" s="42"/>
      <c r="P134" s="42"/>
    </row>
    <row r="135" spans="2:16" ht="20" customHeight="1">
      <c r="B135" s="134" t="s">
        <v>300</v>
      </c>
      <c r="H135" s="42"/>
      <c r="I135" s="42"/>
      <c r="J135" s="42"/>
      <c r="K135" s="42"/>
      <c r="L135" s="42"/>
      <c r="M135" s="42"/>
      <c r="N135" s="42"/>
      <c r="O135" s="42"/>
      <c r="P135" s="42"/>
    </row>
    <row r="136" spans="2:16">
      <c r="H136" s="42"/>
      <c r="I136" s="42"/>
      <c r="J136" s="42"/>
      <c r="K136" s="42"/>
      <c r="L136" s="42"/>
      <c r="M136" s="42"/>
      <c r="N136" s="42"/>
      <c r="O136" s="42"/>
      <c r="P136" s="42"/>
    </row>
    <row r="137" spans="2:16">
      <c r="H137" s="42"/>
      <c r="I137" s="42"/>
      <c r="J137" s="42"/>
      <c r="K137" s="42"/>
      <c r="L137" s="42"/>
      <c r="M137" s="42"/>
      <c r="N137" s="42"/>
      <c r="O137" s="42"/>
      <c r="P137" s="42"/>
    </row>
    <row r="138" spans="2:16">
      <c r="H138" s="42"/>
      <c r="I138" s="42"/>
      <c r="J138" s="42"/>
      <c r="K138" s="42"/>
      <c r="L138" s="42"/>
      <c r="M138" s="42"/>
      <c r="N138" s="42"/>
      <c r="O138" s="42"/>
      <c r="P138" s="42"/>
    </row>
    <row r="139" spans="2:16">
      <c r="H139" s="42"/>
      <c r="I139" s="42"/>
      <c r="J139" s="42"/>
      <c r="K139" s="42"/>
      <c r="L139" s="42"/>
      <c r="M139" s="42"/>
      <c r="N139" s="42"/>
      <c r="O139" s="42"/>
      <c r="P139" s="42"/>
    </row>
    <row r="140" spans="2:16">
      <c r="H140" s="42"/>
      <c r="I140" s="42"/>
      <c r="J140" s="42"/>
      <c r="K140" s="42"/>
      <c r="L140" s="42"/>
      <c r="M140" s="42"/>
      <c r="N140" s="42"/>
      <c r="O140" s="42"/>
      <c r="P140" s="42"/>
    </row>
    <row r="141" spans="2:16">
      <c r="H141" s="42"/>
      <c r="I141" s="42"/>
      <c r="J141" s="42"/>
      <c r="K141" s="42"/>
      <c r="L141" s="42"/>
      <c r="M141" s="42"/>
      <c r="N141" s="42"/>
      <c r="O141" s="42"/>
      <c r="P141" s="42"/>
    </row>
    <row r="142" spans="2:16">
      <c r="H142" s="42"/>
      <c r="I142" s="42"/>
      <c r="J142" s="42"/>
      <c r="K142" s="42"/>
      <c r="L142" s="42"/>
      <c r="M142" s="42"/>
      <c r="N142" s="42"/>
      <c r="O142" s="42"/>
      <c r="P142" s="42"/>
    </row>
    <row r="143" spans="2:16">
      <c r="H143" s="42"/>
      <c r="I143" s="42"/>
      <c r="J143" s="42"/>
      <c r="K143" s="42"/>
      <c r="L143" s="42"/>
      <c r="M143" s="42"/>
      <c r="N143" s="42"/>
      <c r="O143" s="42"/>
      <c r="P143" s="42"/>
    </row>
    <row r="144" spans="2:16">
      <c r="H144" s="42"/>
      <c r="I144" s="42"/>
      <c r="J144" s="42"/>
      <c r="K144" s="42"/>
      <c r="L144" s="42"/>
      <c r="M144" s="42"/>
      <c r="N144" s="42"/>
      <c r="O144" s="42"/>
      <c r="P144" s="42"/>
    </row>
    <row r="145" spans="8:16">
      <c r="H145" s="42"/>
      <c r="I145" s="42"/>
      <c r="J145" s="42"/>
      <c r="K145" s="42"/>
      <c r="L145" s="42"/>
      <c r="M145" s="42"/>
      <c r="N145" s="42"/>
      <c r="O145" s="42"/>
      <c r="P145" s="42"/>
    </row>
    <row r="146" spans="8:16">
      <c r="H146" s="42"/>
      <c r="I146" s="42"/>
      <c r="J146" s="42"/>
      <c r="K146" s="42"/>
      <c r="L146" s="42"/>
      <c r="M146" s="42"/>
      <c r="N146" s="42"/>
      <c r="O146" s="42"/>
      <c r="P146" s="42"/>
    </row>
    <row r="147" spans="8:16">
      <c r="H147" s="42"/>
      <c r="I147" s="42"/>
      <c r="J147" s="42"/>
      <c r="K147" s="42"/>
      <c r="L147" s="42"/>
      <c r="M147" s="42"/>
      <c r="N147" s="42"/>
      <c r="O147" s="42"/>
      <c r="P147" s="42"/>
    </row>
    <row r="148" spans="8:16">
      <c r="H148" s="42"/>
      <c r="I148" s="42"/>
      <c r="J148" s="42"/>
      <c r="K148" s="42"/>
      <c r="L148" s="42"/>
      <c r="M148" s="42"/>
      <c r="N148" s="42"/>
      <c r="O148" s="42"/>
      <c r="P148" s="42"/>
    </row>
    <row r="149" spans="8:16">
      <c r="H149" s="42"/>
      <c r="I149" s="42"/>
      <c r="J149" s="42"/>
      <c r="K149" s="42"/>
      <c r="L149" s="42"/>
      <c r="M149" s="42"/>
      <c r="N149" s="42"/>
      <c r="O149" s="42"/>
      <c r="P149" s="42"/>
    </row>
    <row r="150" spans="8:16">
      <c r="H150" s="42"/>
      <c r="I150" s="42"/>
      <c r="J150" s="42"/>
      <c r="K150" s="42"/>
      <c r="L150" s="42"/>
      <c r="M150" s="42"/>
      <c r="N150" s="42"/>
      <c r="O150" s="42"/>
      <c r="P150" s="42"/>
    </row>
    <row r="151" spans="8:16">
      <c r="H151" s="42"/>
      <c r="I151" s="42"/>
      <c r="J151" s="42"/>
      <c r="K151" s="42"/>
      <c r="L151" s="42"/>
      <c r="M151" s="42"/>
      <c r="N151" s="42"/>
      <c r="O151" s="42"/>
      <c r="P151" s="42"/>
    </row>
    <row r="152" spans="8:16">
      <c r="H152" s="42"/>
      <c r="I152" s="42"/>
      <c r="J152" s="42"/>
      <c r="K152" s="42"/>
      <c r="L152" s="42"/>
      <c r="M152" s="42"/>
      <c r="N152" s="42"/>
      <c r="O152" s="42"/>
      <c r="P152" s="42"/>
    </row>
    <row r="153" spans="8:16">
      <c r="H153" s="42"/>
      <c r="I153" s="42"/>
      <c r="J153" s="42"/>
      <c r="K153" s="42"/>
      <c r="L153" s="42"/>
      <c r="M153" s="42"/>
      <c r="N153" s="42"/>
      <c r="O153" s="42"/>
      <c r="P153" s="42"/>
    </row>
    <row r="154" spans="8:16">
      <c r="H154" s="42"/>
      <c r="I154" s="42"/>
      <c r="J154" s="42"/>
      <c r="K154" s="42"/>
      <c r="L154" s="42"/>
      <c r="M154" s="42"/>
      <c r="N154" s="42"/>
      <c r="O154" s="42"/>
      <c r="P154" s="42"/>
    </row>
    <row r="155" spans="8:16">
      <c r="H155" s="42"/>
      <c r="I155" s="42"/>
      <c r="J155" s="42"/>
      <c r="K155" s="42"/>
      <c r="L155" s="42"/>
      <c r="M155" s="42"/>
      <c r="N155" s="42"/>
      <c r="O155" s="42"/>
      <c r="P155" s="42"/>
    </row>
    <row r="156" spans="8:16">
      <c r="H156" s="42"/>
      <c r="I156" s="42"/>
      <c r="J156" s="42"/>
      <c r="K156" s="42"/>
      <c r="L156" s="42"/>
      <c r="M156" s="42"/>
      <c r="N156" s="42"/>
      <c r="O156" s="42"/>
      <c r="P156" s="42"/>
    </row>
    <row r="157" spans="8:16">
      <c r="H157" s="42"/>
      <c r="I157" s="42"/>
      <c r="J157" s="42"/>
      <c r="K157" s="42"/>
      <c r="L157" s="42"/>
      <c r="M157" s="42"/>
      <c r="N157" s="42"/>
      <c r="O157" s="42"/>
      <c r="P157" s="42"/>
    </row>
    <row r="158" spans="8:16">
      <c r="H158" s="42"/>
      <c r="I158" s="42"/>
      <c r="J158" s="42"/>
      <c r="K158" s="42"/>
      <c r="L158" s="42"/>
      <c r="M158" s="42"/>
      <c r="N158" s="42"/>
      <c r="O158" s="42"/>
      <c r="P158" s="42"/>
    </row>
    <row r="159" spans="8:16">
      <c r="H159" s="42"/>
      <c r="I159" s="42"/>
      <c r="J159" s="42"/>
      <c r="K159" s="42"/>
      <c r="L159" s="42"/>
      <c r="M159" s="42"/>
      <c r="N159" s="42"/>
      <c r="O159" s="42"/>
      <c r="P159" s="42"/>
    </row>
    <row r="160" spans="8:16">
      <c r="H160" s="42"/>
      <c r="I160" s="42"/>
      <c r="J160" s="42"/>
      <c r="K160" s="42"/>
      <c r="L160" s="42"/>
      <c r="M160" s="42"/>
      <c r="N160" s="42"/>
      <c r="O160" s="42"/>
      <c r="P160" s="42"/>
    </row>
    <row r="161" spans="8:16">
      <c r="H161" s="42"/>
      <c r="I161" s="42"/>
      <c r="J161" s="42"/>
      <c r="K161" s="42"/>
      <c r="L161" s="42"/>
      <c r="M161" s="42"/>
      <c r="N161" s="42"/>
      <c r="O161" s="42"/>
      <c r="P161" s="42"/>
    </row>
    <row r="162" spans="8:16">
      <c r="H162" s="42"/>
      <c r="I162" s="42"/>
      <c r="J162" s="42"/>
      <c r="K162" s="42"/>
      <c r="L162" s="42"/>
      <c r="M162" s="42"/>
      <c r="N162" s="42"/>
      <c r="O162" s="42"/>
      <c r="P162" s="42"/>
    </row>
    <row r="163" spans="8:16">
      <c r="H163" s="42"/>
      <c r="I163" s="42"/>
      <c r="J163" s="42"/>
      <c r="K163" s="42"/>
      <c r="L163" s="42"/>
      <c r="M163" s="42"/>
      <c r="N163" s="42"/>
      <c r="O163" s="42"/>
      <c r="P163" s="42"/>
    </row>
    <row r="164" spans="8:16">
      <c r="H164" s="42"/>
      <c r="I164" s="42"/>
      <c r="J164" s="42"/>
      <c r="K164" s="42"/>
      <c r="L164" s="42"/>
      <c r="M164" s="42"/>
      <c r="N164" s="42"/>
      <c r="O164" s="42"/>
      <c r="P164" s="42"/>
    </row>
    <row r="165" spans="8:16">
      <c r="H165" s="42"/>
      <c r="I165" s="42"/>
      <c r="J165" s="42"/>
      <c r="K165" s="42"/>
      <c r="L165" s="42"/>
      <c r="M165" s="42"/>
      <c r="N165" s="42"/>
      <c r="O165" s="42"/>
      <c r="P165" s="42"/>
    </row>
    <row r="166" spans="8:16">
      <c r="H166" s="42"/>
      <c r="I166" s="42"/>
      <c r="J166" s="42"/>
      <c r="K166" s="42"/>
      <c r="L166" s="42"/>
      <c r="M166" s="42"/>
      <c r="N166" s="42"/>
      <c r="O166" s="42"/>
      <c r="P166" s="42"/>
    </row>
    <row r="167" spans="8:16">
      <c r="H167" s="42"/>
      <c r="I167" s="42"/>
      <c r="J167" s="42"/>
      <c r="K167" s="42"/>
      <c r="L167" s="42"/>
      <c r="M167" s="42"/>
      <c r="N167" s="42"/>
      <c r="O167" s="42"/>
      <c r="P167" s="42"/>
    </row>
    <row r="168" spans="8:16">
      <c r="H168" s="42"/>
      <c r="I168" s="42"/>
      <c r="J168" s="42"/>
      <c r="K168" s="42"/>
      <c r="L168" s="42"/>
      <c r="M168" s="42"/>
      <c r="N168" s="42"/>
      <c r="O168" s="42"/>
      <c r="P168" s="42"/>
    </row>
    <row r="169" spans="8:16">
      <c r="H169" s="42"/>
      <c r="I169" s="42"/>
      <c r="J169" s="42"/>
      <c r="K169" s="42"/>
      <c r="L169" s="42"/>
      <c r="M169" s="42"/>
      <c r="N169" s="42"/>
      <c r="O169" s="42"/>
      <c r="P169" s="42"/>
    </row>
    <row r="170" spans="8:16">
      <c r="H170" s="42"/>
      <c r="I170" s="42"/>
      <c r="J170" s="42"/>
      <c r="K170" s="42"/>
      <c r="L170" s="42"/>
      <c r="M170" s="42"/>
      <c r="N170" s="42"/>
      <c r="O170" s="42"/>
      <c r="P170" s="42"/>
    </row>
    <row r="171" spans="8:16">
      <c r="H171" s="42"/>
      <c r="I171" s="42"/>
      <c r="J171" s="42"/>
      <c r="K171" s="42"/>
      <c r="L171" s="42"/>
      <c r="M171" s="42"/>
      <c r="N171" s="42"/>
      <c r="O171" s="42"/>
      <c r="P171" s="42"/>
    </row>
    <row r="172" spans="8:16">
      <c r="H172" s="42"/>
      <c r="I172" s="42"/>
      <c r="J172" s="42"/>
      <c r="K172" s="42"/>
      <c r="L172" s="42"/>
      <c r="M172" s="42"/>
      <c r="N172" s="42"/>
      <c r="O172" s="42"/>
      <c r="P172" s="42"/>
    </row>
    <row r="173" spans="8:16">
      <c r="H173" s="42"/>
      <c r="I173" s="42"/>
      <c r="J173" s="42"/>
      <c r="K173" s="42"/>
      <c r="L173" s="42"/>
      <c r="M173" s="42"/>
      <c r="N173" s="42"/>
      <c r="O173" s="42"/>
      <c r="P173" s="42"/>
    </row>
    <row r="174" spans="8:16">
      <c r="H174" s="42"/>
      <c r="I174" s="42"/>
      <c r="J174" s="42"/>
      <c r="K174" s="42"/>
      <c r="L174" s="42"/>
      <c r="M174" s="42"/>
      <c r="N174" s="42"/>
      <c r="O174" s="42"/>
      <c r="P174" s="42"/>
    </row>
    <row r="175" spans="8:16">
      <c r="H175" s="42"/>
      <c r="I175" s="42"/>
      <c r="J175" s="42"/>
      <c r="K175" s="42"/>
      <c r="L175" s="42"/>
      <c r="M175" s="42"/>
      <c r="N175" s="42"/>
      <c r="O175" s="42"/>
      <c r="P175" s="42"/>
    </row>
    <row r="176" spans="8:16">
      <c r="H176" s="42"/>
      <c r="I176" s="42"/>
      <c r="J176" s="42"/>
      <c r="K176" s="42"/>
      <c r="L176" s="42"/>
      <c r="M176" s="42"/>
      <c r="N176" s="42"/>
      <c r="O176" s="42"/>
      <c r="P176" s="42"/>
    </row>
    <row r="177" spans="8:16">
      <c r="H177" s="42"/>
      <c r="I177" s="42"/>
      <c r="J177" s="42"/>
      <c r="K177" s="42"/>
      <c r="L177" s="42"/>
      <c r="M177" s="42"/>
      <c r="N177" s="42"/>
      <c r="O177" s="42"/>
      <c r="P177" s="42"/>
    </row>
    <row r="178" spans="8:16">
      <c r="H178" s="42"/>
      <c r="I178" s="42"/>
      <c r="J178" s="42"/>
      <c r="K178" s="42"/>
      <c r="L178" s="42"/>
      <c r="M178" s="42"/>
      <c r="N178" s="42"/>
      <c r="O178" s="42"/>
      <c r="P178" s="42"/>
    </row>
    <row r="179" spans="8:16">
      <c r="H179" s="42"/>
      <c r="I179" s="42"/>
      <c r="J179" s="42"/>
      <c r="K179" s="42"/>
      <c r="L179" s="42"/>
      <c r="M179" s="42"/>
      <c r="N179" s="42"/>
      <c r="O179" s="42"/>
      <c r="P179" s="42"/>
    </row>
    <row r="180" spans="8:16">
      <c r="H180" s="42"/>
      <c r="I180" s="42"/>
      <c r="J180" s="42"/>
      <c r="K180" s="42"/>
      <c r="L180" s="42"/>
      <c r="M180" s="42"/>
      <c r="N180" s="42"/>
      <c r="O180" s="42"/>
      <c r="P180" s="42"/>
    </row>
    <row r="181" spans="8:16">
      <c r="H181" s="42"/>
      <c r="I181" s="42"/>
      <c r="J181" s="42"/>
      <c r="K181" s="42"/>
      <c r="L181" s="42"/>
      <c r="M181" s="42"/>
      <c r="N181" s="42"/>
      <c r="O181" s="42"/>
      <c r="P181" s="42"/>
    </row>
    <row r="182" spans="8:16">
      <c r="H182" s="42"/>
      <c r="I182" s="42"/>
      <c r="J182" s="42"/>
      <c r="K182" s="42"/>
      <c r="L182" s="42"/>
      <c r="M182" s="42"/>
      <c r="N182" s="42"/>
      <c r="O182" s="42"/>
      <c r="P182" s="42"/>
    </row>
    <row r="183" spans="8:16">
      <c r="H183" s="42"/>
      <c r="I183" s="42"/>
      <c r="J183" s="42"/>
      <c r="K183" s="42"/>
      <c r="L183" s="42"/>
      <c r="M183" s="42"/>
      <c r="N183" s="42"/>
      <c r="O183" s="42"/>
      <c r="P183" s="42"/>
    </row>
    <row r="184" spans="8:16">
      <c r="H184" s="42"/>
      <c r="I184" s="42"/>
      <c r="J184" s="42"/>
      <c r="K184" s="42"/>
      <c r="L184" s="42"/>
      <c r="M184" s="42"/>
      <c r="N184" s="42"/>
      <c r="O184" s="42"/>
      <c r="P184" s="42"/>
    </row>
    <row r="185" spans="8:16">
      <c r="H185" s="42"/>
      <c r="I185" s="42"/>
      <c r="J185" s="42"/>
      <c r="K185" s="42"/>
      <c r="L185" s="42"/>
      <c r="M185" s="42"/>
      <c r="N185" s="42"/>
      <c r="O185" s="42"/>
      <c r="P185" s="42"/>
    </row>
    <row r="186" spans="8:16">
      <c r="H186" s="42"/>
      <c r="I186" s="42"/>
      <c r="J186" s="42"/>
      <c r="K186" s="42"/>
      <c r="L186" s="42"/>
      <c r="M186" s="42"/>
      <c r="N186" s="42"/>
      <c r="O186" s="42"/>
      <c r="P186" s="42"/>
    </row>
    <row r="187" spans="8:16">
      <c r="H187" s="42"/>
      <c r="I187" s="42"/>
      <c r="J187" s="42"/>
      <c r="K187" s="42"/>
      <c r="L187" s="42"/>
      <c r="M187" s="42"/>
      <c r="N187" s="42"/>
      <c r="O187" s="42"/>
      <c r="P187" s="42"/>
    </row>
    <row r="188" spans="8:16">
      <c r="H188" s="42"/>
      <c r="I188" s="42"/>
      <c r="J188" s="42"/>
      <c r="K188" s="42"/>
      <c r="L188" s="42"/>
      <c r="M188" s="42"/>
      <c r="N188" s="42"/>
      <c r="O188" s="42"/>
      <c r="P188" s="42"/>
    </row>
    <row r="189" spans="8:16">
      <c r="H189" s="42"/>
      <c r="I189" s="42"/>
      <c r="J189" s="42"/>
      <c r="K189" s="42"/>
      <c r="L189" s="42"/>
      <c r="M189" s="42"/>
      <c r="N189" s="42"/>
      <c r="O189" s="42"/>
      <c r="P189" s="42"/>
    </row>
    <row r="190" spans="8:16">
      <c r="H190" s="42"/>
      <c r="I190" s="42"/>
      <c r="J190" s="42"/>
      <c r="K190" s="42"/>
      <c r="L190" s="42"/>
      <c r="M190" s="42"/>
      <c r="N190" s="42"/>
      <c r="O190" s="42"/>
      <c r="P190" s="42"/>
    </row>
    <row r="191" spans="8:16">
      <c r="H191" s="42"/>
      <c r="I191" s="42"/>
      <c r="J191" s="42"/>
      <c r="K191" s="42"/>
      <c r="L191" s="42"/>
      <c r="M191" s="42"/>
      <c r="N191" s="42"/>
      <c r="O191" s="42"/>
      <c r="P191" s="42"/>
    </row>
    <row r="192" spans="8:16">
      <c r="H192" s="42"/>
      <c r="I192" s="42"/>
      <c r="J192" s="42"/>
      <c r="K192" s="42"/>
      <c r="L192" s="42"/>
      <c r="M192" s="42"/>
      <c r="N192" s="42"/>
      <c r="O192" s="42"/>
      <c r="P192" s="42"/>
    </row>
    <row r="193" spans="8:16">
      <c r="H193" s="42"/>
      <c r="I193" s="42"/>
      <c r="J193" s="42"/>
      <c r="K193" s="42"/>
      <c r="L193" s="42"/>
      <c r="M193" s="42"/>
      <c r="N193" s="42"/>
      <c r="O193" s="42"/>
      <c r="P193" s="42"/>
    </row>
    <row r="194" spans="8:16">
      <c r="H194" s="42"/>
      <c r="I194" s="42"/>
      <c r="J194" s="42"/>
      <c r="K194" s="42"/>
      <c r="L194" s="42"/>
      <c r="M194" s="42"/>
      <c r="N194" s="42"/>
      <c r="O194" s="42"/>
      <c r="P194" s="42"/>
    </row>
    <row r="195" spans="8:16">
      <c r="H195" s="42"/>
      <c r="I195" s="42"/>
      <c r="J195" s="42"/>
      <c r="K195" s="42"/>
      <c r="L195" s="42"/>
      <c r="M195" s="42"/>
      <c r="N195" s="42"/>
      <c r="O195" s="42"/>
      <c r="P195" s="42"/>
    </row>
    <row r="196" spans="8:16">
      <c r="H196" s="42"/>
      <c r="I196" s="42"/>
      <c r="J196" s="42"/>
      <c r="K196" s="42"/>
      <c r="L196" s="42"/>
      <c r="M196" s="42"/>
      <c r="N196" s="42"/>
      <c r="O196" s="42"/>
      <c r="P196" s="42"/>
    </row>
    <row r="197" spans="8:16">
      <c r="H197" s="42"/>
      <c r="I197" s="42"/>
      <c r="J197" s="42"/>
      <c r="K197" s="42"/>
      <c r="L197" s="42"/>
      <c r="M197" s="42"/>
      <c r="N197" s="42"/>
      <c r="O197" s="42"/>
      <c r="P197" s="42"/>
    </row>
    <row r="198" spans="8:16">
      <c r="H198" s="42"/>
      <c r="I198" s="42"/>
      <c r="J198" s="42"/>
      <c r="K198" s="42"/>
      <c r="L198" s="42"/>
      <c r="M198" s="42"/>
      <c r="N198" s="42"/>
      <c r="O198" s="42"/>
      <c r="P198" s="42"/>
    </row>
    <row r="199" spans="8:16">
      <c r="H199" s="42"/>
      <c r="I199" s="42"/>
      <c r="J199" s="42"/>
      <c r="K199" s="42"/>
      <c r="L199" s="42"/>
      <c r="M199" s="42"/>
      <c r="N199" s="42"/>
      <c r="O199" s="42"/>
      <c r="P199" s="42"/>
    </row>
    <row r="200" spans="8:16">
      <c r="H200" s="42"/>
      <c r="I200" s="42"/>
      <c r="J200" s="42"/>
      <c r="K200" s="42"/>
      <c r="L200" s="42"/>
      <c r="M200" s="42"/>
      <c r="N200" s="42"/>
      <c r="O200" s="42"/>
      <c r="P200" s="42"/>
    </row>
    <row r="201" spans="8:16">
      <c r="H201" s="42"/>
      <c r="I201" s="42"/>
      <c r="J201" s="42"/>
      <c r="K201" s="42"/>
      <c r="L201" s="42"/>
      <c r="M201" s="42"/>
      <c r="N201" s="42"/>
      <c r="O201" s="42"/>
      <c r="P201" s="42"/>
    </row>
    <row r="202" spans="8:16">
      <c r="H202" s="42"/>
      <c r="I202" s="42"/>
      <c r="J202" s="42"/>
      <c r="K202" s="42"/>
      <c r="L202" s="42"/>
      <c r="M202" s="42"/>
      <c r="N202" s="42"/>
      <c r="O202" s="42"/>
      <c r="P202" s="42"/>
    </row>
    <row r="203" spans="8:16">
      <c r="H203" s="42"/>
      <c r="I203" s="42"/>
      <c r="J203" s="42"/>
      <c r="K203" s="42"/>
      <c r="L203" s="42"/>
      <c r="M203" s="42"/>
      <c r="N203" s="42"/>
      <c r="O203" s="42"/>
      <c r="P203" s="42"/>
    </row>
    <row r="204" spans="8:16">
      <c r="H204" s="42"/>
      <c r="I204" s="42"/>
      <c r="J204" s="42"/>
      <c r="K204" s="42"/>
      <c r="L204" s="42"/>
      <c r="M204" s="42"/>
      <c r="N204" s="42"/>
      <c r="O204" s="42"/>
      <c r="P204" s="42"/>
    </row>
    <row r="205" spans="8:16">
      <c r="H205" s="42"/>
      <c r="I205" s="42"/>
      <c r="J205" s="42"/>
      <c r="K205" s="42"/>
      <c r="L205" s="42"/>
      <c r="M205" s="42"/>
      <c r="N205" s="42"/>
      <c r="O205" s="42"/>
      <c r="P205" s="42"/>
    </row>
    <row r="206" spans="8:16">
      <c r="H206" s="42"/>
      <c r="I206" s="42"/>
      <c r="J206" s="42"/>
      <c r="K206" s="42"/>
      <c r="L206" s="42"/>
      <c r="M206" s="42"/>
      <c r="N206" s="42"/>
      <c r="O206" s="42"/>
      <c r="P206" s="42"/>
    </row>
    <row r="207" spans="8:16">
      <c r="H207" s="42"/>
      <c r="I207" s="42"/>
      <c r="J207" s="42"/>
      <c r="K207" s="42"/>
      <c r="L207" s="42"/>
      <c r="M207" s="42"/>
      <c r="N207" s="42"/>
      <c r="O207" s="42"/>
      <c r="P207" s="42"/>
    </row>
    <row r="208" spans="8:16">
      <c r="H208" s="42"/>
      <c r="I208" s="42"/>
      <c r="J208" s="42"/>
      <c r="K208" s="42"/>
      <c r="L208" s="42"/>
      <c r="M208" s="42"/>
      <c r="N208" s="42"/>
      <c r="O208" s="42"/>
      <c r="P208" s="42"/>
    </row>
    <row r="209" spans="8:16">
      <c r="H209" s="42"/>
      <c r="I209" s="42"/>
      <c r="J209" s="42"/>
      <c r="K209" s="42"/>
      <c r="L209" s="42"/>
      <c r="M209" s="42"/>
      <c r="N209" s="42"/>
      <c r="O209" s="42"/>
      <c r="P209" s="42"/>
    </row>
    <row r="210" spans="8:16">
      <c r="H210" s="42"/>
      <c r="I210" s="42"/>
      <c r="J210" s="42"/>
      <c r="K210" s="42"/>
      <c r="L210" s="42"/>
      <c r="M210" s="42"/>
      <c r="N210" s="42"/>
      <c r="O210" s="42"/>
      <c r="P210" s="42"/>
    </row>
    <row r="211" spans="8:16">
      <c r="H211" s="42"/>
      <c r="I211" s="42"/>
      <c r="J211" s="42"/>
      <c r="K211" s="42"/>
      <c r="L211" s="42"/>
      <c r="M211" s="42"/>
      <c r="N211" s="42"/>
      <c r="O211" s="42"/>
      <c r="P211" s="42"/>
    </row>
    <row r="212" spans="8:16">
      <c r="H212" s="42"/>
      <c r="I212" s="42"/>
      <c r="J212" s="42"/>
      <c r="K212" s="42"/>
      <c r="L212" s="42"/>
      <c r="M212" s="42"/>
      <c r="N212" s="42"/>
      <c r="O212" s="42"/>
      <c r="P212" s="42"/>
    </row>
    <row r="213" spans="8:16">
      <c r="H213" s="42"/>
      <c r="I213" s="42"/>
      <c r="J213" s="42"/>
      <c r="K213" s="42"/>
      <c r="L213" s="42"/>
      <c r="M213" s="42"/>
      <c r="N213" s="42"/>
      <c r="O213" s="42"/>
      <c r="P213" s="42"/>
    </row>
    <row r="214" spans="8:16">
      <c r="H214" s="42"/>
      <c r="I214" s="42"/>
      <c r="J214" s="42"/>
      <c r="K214" s="42"/>
      <c r="L214" s="42"/>
      <c r="M214" s="42"/>
      <c r="N214" s="42"/>
      <c r="O214" s="42"/>
      <c r="P214" s="42"/>
    </row>
    <row r="215" spans="8:16">
      <c r="H215" s="42"/>
      <c r="I215" s="42"/>
      <c r="J215" s="42"/>
      <c r="K215" s="42"/>
      <c r="L215" s="42"/>
      <c r="M215" s="42"/>
      <c r="N215" s="42"/>
      <c r="O215" s="42"/>
      <c r="P215" s="42"/>
    </row>
    <row r="216" spans="8:16">
      <c r="H216" s="42"/>
      <c r="I216" s="42"/>
      <c r="J216" s="42"/>
      <c r="K216" s="42"/>
      <c r="L216" s="42"/>
      <c r="M216" s="42"/>
      <c r="N216" s="42"/>
      <c r="O216" s="42"/>
      <c r="P216" s="42"/>
    </row>
    <row r="217" spans="8:16">
      <c r="H217" s="42"/>
      <c r="I217" s="42"/>
      <c r="J217" s="42"/>
      <c r="K217" s="42"/>
      <c r="L217" s="42"/>
      <c r="M217" s="42"/>
      <c r="N217" s="42"/>
      <c r="O217" s="42"/>
      <c r="P217" s="42"/>
    </row>
    <row r="218" spans="8:16">
      <c r="H218" s="42"/>
      <c r="I218" s="42"/>
      <c r="J218" s="42"/>
      <c r="K218" s="42"/>
      <c r="L218" s="42"/>
      <c r="M218" s="42"/>
      <c r="N218" s="42"/>
      <c r="O218" s="42"/>
      <c r="P218" s="42"/>
    </row>
    <row r="219" spans="8:16">
      <c r="H219" s="42"/>
      <c r="I219" s="42"/>
      <c r="J219" s="42"/>
      <c r="K219" s="42"/>
      <c r="L219" s="42"/>
      <c r="M219" s="42"/>
      <c r="N219" s="42"/>
      <c r="O219" s="42"/>
      <c r="P219" s="42"/>
    </row>
    <row r="220" spans="8:16">
      <c r="H220" s="42"/>
      <c r="I220" s="42"/>
      <c r="J220" s="42"/>
      <c r="K220" s="42"/>
      <c r="L220" s="42"/>
      <c r="M220" s="42"/>
      <c r="N220" s="42"/>
      <c r="O220" s="42"/>
      <c r="P220" s="42"/>
    </row>
    <row r="221" spans="8:16">
      <c r="H221" s="42"/>
      <c r="I221" s="42"/>
      <c r="J221" s="42"/>
      <c r="K221" s="42"/>
      <c r="L221" s="42"/>
      <c r="M221" s="42"/>
      <c r="N221" s="42"/>
      <c r="O221" s="42"/>
      <c r="P221" s="42"/>
    </row>
    <row r="222" spans="8:16">
      <c r="H222" s="42"/>
      <c r="I222" s="42"/>
      <c r="J222" s="42"/>
      <c r="K222" s="42"/>
      <c r="L222" s="42"/>
      <c r="M222" s="42"/>
      <c r="N222" s="42"/>
      <c r="O222" s="42"/>
      <c r="P222" s="42"/>
    </row>
    <row r="223" spans="8:16">
      <c r="H223" s="42"/>
      <c r="I223" s="42"/>
      <c r="J223" s="42"/>
      <c r="K223" s="42"/>
      <c r="L223" s="42"/>
      <c r="M223" s="42"/>
      <c r="N223" s="42"/>
      <c r="O223" s="42"/>
      <c r="P223" s="42"/>
    </row>
    <row r="224" spans="8:16">
      <c r="H224" s="42"/>
      <c r="I224" s="42"/>
      <c r="J224" s="42"/>
      <c r="K224" s="42"/>
      <c r="L224" s="42"/>
      <c r="M224" s="42"/>
      <c r="N224" s="42"/>
      <c r="O224" s="42"/>
      <c r="P224" s="42"/>
    </row>
    <row r="225" spans="8:16">
      <c r="H225" s="42"/>
      <c r="I225" s="42"/>
      <c r="J225" s="42"/>
      <c r="K225" s="42"/>
      <c r="L225" s="42"/>
      <c r="M225" s="42"/>
      <c r="N225" s="42"/>
      <c r="O225" s="42"/>
      <c r="P225" s="42"/>
    </row>
    <row r="226" spans="8:16">
      <c r="H226" s="42"/>
      <c r="I226" s="42"/>
      <c r="J226" s="42"/>
      <c r="K226" s="42"/>
      <c r="L226" s="42"/>
      <c r="M226" s="42"/>
      <c r="N226" s="42"/>
      <c r="O226" s="42"/>
      <c r="P226" s="42"/>
    </row>
    <row r="227" spans="8:16">
      <c r="H227" s="42"/>
      <c r="I227" s="42"/>
      <c r="J227" s="42"/>
      <c r="K227" s="42"/>
      <c r="L227" s="42"/>
      <c r="M227" s="42"/>
      <c r="N227" s="42"/>
      <c r="O227" s="42"/>
      <c r="P227" s="42"/>
    </row>
    <row r="228" spans="8:16">
      <c r="H228" s="42"/>
      <c r="I228" s="42"/>
      <c r="J228" s="42"/>
      <c r="K228" s="42"/>
      <c r="L228" s="42"/>
      <c r="M228" s="42"/>
      <c r="N228" s="42"/>
      <c r="O228" s="42"/>
      <c r="P228" s="42"/>
    </row>
    <row r="229" spans="8:16">
      <c r="H229" s="42"/>
      <c r="I229" s="42"/>
      <c r="J229" s="42"/>
      <c r="K229" s="42"/>
      <c r="L229" s="42"/>
      <c r="M229" s="42"/>
      <c r="N229" s="42"/>
      <c r="O229" s="42"/>
      <c r="P229" s="42"/>
    </row>
    <row r="230" spans="8:16">
      <c r="H230" s="42"/>
      <c r="I230" s="42"/>
      <c r="J230" s="42"/>
      <c r="K230" s="42"/>
      <c r="L230" s="42"/>
      <c r="M230" s="42"/>
      <c r="N230" s="42"/>
      <c r="O230" s="42"/>
      <c r="P230" s="42"/>
    </row>
    <row r="231" spans="8:16">
      <c r="H231" s="42"/>
      <c r="I231" s="42"/>
      <c r="J231" s="42"/>
      <c r="K231" s="42"/>
      <c r="L231" s="42"/>
      <c r="M231" s="42"/>
      <c r="N231" s="42"/>
      <c r="O231" s="42"/>
      <c r="P231" s="42"/>
    </row>
    <row r="232" spans="8:16">
      <c r="H232" s="42"/>
      <c r="I232" s="42"/>
      <c r="J232" s="42"/>
      <c r="K232" s="42"/>
      <c r="L232" s="42"/>
      <c r="M232" s="42"/>
      <c r="N232" s="42"/>
      <c r="O232" s="42"/>
      <c r="P232" s="42"/>
    </row>
    <row r="233" spans="8:16">
      <c r="H233" s="42"/>
      <c r="I233" s="42"/>
      <c r="J233" s="42"/>
      <c r="K233" s="42"/>
      <c r="L233" s="42"/>
      <c r="M233" s="42"/>
      <c r="N233" s="42"/>
      <c r="O233" s="42"/>
      <c r="P233" s="42"/>
    </row>
    <row r="234" spans="8:16">
      <c r="H234" s="42"/>
      <c r="I234" s="42"/>
      <c r="J234" s="42"/>
      <c r="K234" s="42"/>
      <c r="L234" s="42"/>
      <c r="M234" s="42"/>
      <c r="N234" s="42"/>
      <c r="O234" s="42"/>
      <c r="P234" s="42"/>
    </row>
    <row r="235" spans="8:16">
      <c r="H235" s="42"/>
      <c r="I235" s="42"/>
      <c r="J235" s="42"/>
      <c r="K235" s="42"/>
      <c r="L235" s="42"/>
      <c r="M235" s="42"/>
      <c r="N235" s="42"/>
      <c r="O235" s="42"/>
      <c r="P235" s="42"/>
    </row>
    <row r="236" spans="8:16">
      <c r="H236" s="42"/>
      <c r="I236" s="42"/>
      <c r="J236" s="42"/>
      <c r="K236" s="42"/>
      <c r="L236" s="42"/>
      <c r="M236" s="42"/>
      <c r="N236" s="42"/>
      <c r="O236" s="42"/>
      <c r="P236" s="42"/>
    </row>
    <row r="237" spans="8:16">
      <c r="H237" s="42"/>
      <c r="I237" s="42"/>
      <c r="J237" s="42"/>
      <c r="K237" s="42"/>
      <c r="L237" s="42"/>
      <c r="M237" s="42"/>
      <c r="N237" s="42"/>
      <c r="O237" s="42"/>
      <c r="P237" s="42"/>
    </row>
    <row r="238" spans="8:16">
      <c r="H238" s="42"/>
      <c r="I238" s="42"/>
      <c r="J238" s="42"/>
      <c r="K238" s="42"/>
      <c r="L238" s="42"/>
      <c r="M238" s="42"/>
      <c r="N238" s="42"/>
      <c r="O238" s="42"/>
      <c r="P238" s="42"/>
    </row>
    <row r="239" spans="8:16">
      <c r="H239" s="42"/>
      <c r="I239" s="42"/>
      <c r="J239" s="42"/>
      <c r="K239" s="42"/>
      <c r="L239" s="42"/>
      <c r="M239" s="42"/>
      <c r="N239" s="42"/>
      <c r="O239" s="42"/>
      <c r="P239" s="42"/>
    </row>
    <row r="240" spans="8:16">
      <c r="H240" s="42"/>
      <c r="I240" s="42"/>
      <c r="J240" s="42"/>
      <c r="K240" s="42"/>
      <c r="L240" s="42"/>
      <c r="M240" s="42"/>
      <c r="N240" s="42"/>
      <c r="O240" s="42"/>
      <c r="P240" s="42"/>
    </row>
    <row r="241" spans="8:16">
      <c r="H241" s="42"/>
      <c r="I241" s="42"/>
      <c r="J241" s="42"/>
      <c r="K241" s="42"/>
      <c r="L241" s="42"/>
      <c r="M241" s="42"/>
      <c r="N241" s="42"/>
      <c r="O241" s="42"/>
      <c r="P241" s="42"/>
    </row>
    <row r="242" spans="8:16">
      <c r="H242" s="42"/>
      <c r="I242" s="42"/>
      <c r="J242" s="42"/>
      <c r="K242" s="42"/>
      <c r="L242" s="42"/>
      <c r="M242" s="42"/>
      <c r="N242" s="42"/>
      <c r="O242" s="42"/>
      <c r="P242" s="42"/>
    </row>
    <row r="243" spans="8:16">
      <c r="H243" s="42"/>
      <c r="I243" s="42"/>
      <c r="J243" s="42"/>
      <c r="K243" s="42"/>
      <c r="L243" s="42"/>
      <c r="M243" s="42"/>
      <c r="N243" s="42"/>
      <c r="O243" s="42"/>
      <c r="P243" s="42"/>
    </row>
    <row r="244" spans="8:16">
      <c r="H244" s="42"/>
      <c r="I244" s="42"/>
      <c r="J244" s="42"/>
      <c r="K244" s="42"/>
      <c r="L244" s="42"/>
      <c r="M244" s="42"/>
      <c r="N244" s="42"/>
      <c r="O244" s="42"/>
      <c r="P244" s="42"/>
    </row>
    <row r="245" spans="8:16">
      <c r="H245" s="42"/>
      <c r="I245" s="42"/>
      <c r="J245" s="42"/>
      <c r="K245" s="42"/>
      <c r="L245" s="42"/>
      <c r="M245" s="42"/>
      <c r="N245" s="42"/>
      <c r="O245" s="42"/>
      <c r="P245" s="42"/>
    </row>
    <row r="246" spans="8:16">
      <c r="H246" s="42"/>
      <c r="I246" s="42"/>
      <c r="J246" s="42"/>
      <c r="K246" s="42"/>
      <c r="L246" s="42"/>
      <c r="M246" s="42"/>
      <c r="N246" s="42"/>
      <c r="O246" s="42"/>
      <c r="P246" s="42"/>
    </row>
    <row r="247" spans="8:16">
      <c r="H247" s="42"/>
      <c r="I247" s="42"/>
      <c r="J247" s="42"/>
      <c r="K247" s="42"/>
      <c r="L247" s="42"/>
      <c r="M247" s="42"/>
      <c r="N247" s="42"/>
      <c r="O247" s="42"/>
      <c r="P247" s="42"/>
    </row>
    <row r="248" spans="8:16">
      <c r="H248" s="42"/>
      <c r="I248" s="42"/>
      <c r="J248" s="42"/>
      <c r="K248" s="42"/>
      <c r="L248" s="42"/>
      <c r="M248" s="42"/>
      <c r="N248" s="42"/>
      <c r="O248" s="42"/>
      <c r="P248" s="42"/>
    </row>
    <row r="249" spans="8:16">
      <c r="H249" s="42"/>
      <c r="I249" s="42"/>
      <c r="J249" s="42"/>
      <c r="K249" s="42"/>
      <c r="L249" s="42"/>
      <c r="M249" s="42"/>
      <c r="N249" s="42"/>
      <c r="O249" s="42"/>
      <c r="P249" s="42"/>
    </row>
    <row r="250" spans="8:16">
      <c r="H250" s="42"/>
      <c r="I250" s="42"/>
      <c r="J250" s="42"/>
      <c r="K250" s="42"/>
      <c r="L250" s="42"/>
      <c r="M250" s="42"/>
      <c r="N250" s="42"/>
      <c r="O250" s="42"/>
      <c r="P250" s="42"/>
    </row>
    <row r="251" spans="8:16">
      <c r="H251" s="42"/>
      <c r="I251" s="42"/>
      <c r="J251" s="42"/>
      <c r="K251" s="42"/>
      <c r="L251" s="42"/>
      <c r="M251" s="42"/>
      <c r="N251" s="42"/>
      <c r="O251" s="42"/>
      <c r="P251" s="42"/>
    </row>
    <row r="252" spans="8:16">
      <c r="H252" s="42"/>
      <c r="I252" s="42"/>
      <c r="J252" s="42"/>
      <c r="K252" s="42"/>
      <c r="L252" s="42"/>
      <c r="M252" s="42"/>
      <c r="N252" s="42"/>
      <c r="O252" s="42"/>
      <c r="P252" s="42"/>
    </row>
    <row r="253" spans="8:16">
      <c r="H253" s="42"/>
      <c r="I253" s="42"/>
      <c r="J253" s="42"/>
      <c r="K253" s="42"/>
      <c r="L253" s="42"/>
      <c r="M253" s="42"/>
      <c r="N253" s="42"/>
      <c r="O253" s="42"/>
      <c r="P253" s="42"/>
    </row>
    <row r="254" spans="8:16">
      <c r="H254" s="42"/>
      <c r="I254" s="42"/>
      <c r="J254" s="42"/>
      <c r="K254" s="42"/>
      <c r="L254" s="42"/>
      <c r="M254" s="42"/>
      <c r="N254" s="42"/>
      <c r="O254" s="42"/>
      <c r="P254" s="42"/>
    </row>
    <row r="255" spans="8:16">
      <c r="H255" s="42"/>
      <c r="I255" s="42"/>
      <c r="J255" s="42"/>
      <c r="K255" s="42"/>
      <c r="L255" s="42"/>
      <c r="M255" s="42"/>
      <c r="N255" s="42"/>
      <c r="O255" s="42"/>
      <c r="P255" s="42"/>
    </row>
    <row r="256" spans="8:16">
      <c r="H256" s="42"/>
      <c r="I256" s="42"/>
      <c r="J256" s="42"/>
      <c r="K256" s="42"/>
      <c r="L256" s="42"/>
      <c r="M256" s="42"/>
      <c r="N256" s="42"/>
      <c r="O256" s="42"/>
      <c r="P256" s="42"/>
    </row>
    <row r="257" spans="8:16">
      <c r="H257" s="42"/>
      <c r="I257" s="42"/>
      <c r="J257" s="42"/>
      <c r="K257" s="42"/>
      <c r="L257" s="42"/>
      <c r="M257" s="42"/>
      <c r="N257" s="42"/>
      <c r="O257" s="42"/>
      <c r="P257" s="42"/>
    </row>
    <row r="258" spans="8:16">
      <c r="H258" s="42"/>
      <c r="I258" s="42"/>
      <c r="J258" s="42"/>
      <c r="K258" s="42"/>
      <c r="L258" s="42"/>
      <c r="M258" s="42"/>
      <c r="N258" s="42"/>
      <c r="O258" s="42"/>
      <c r="P258" s="42"/>
    </row>
    <row r="259" spans="8:16">
      <c r="H259" s="42"/>
      <c r="I259" s="42"/>
      <c r="J259" s="42"/>
      <c r="K259" s="42"/>
      <c r="L259" s="42"/>
      <c r="M259" s="42"/>
      <c r="N259" s="42"/>
      <c r="O259" s="42"/>
      <c r="P259" s="42"/>
    </row>
    <row r="260" spans="8:16">
      <c r="H260" s="42"/>
      <c r="I260" s="42"/>
      <c r="J260" s="42"/>
      <c r="K260" s="42"/>
      <c r="L260" s="42"/>
      <c r="M260" s="42"/>
      <c r="N260" s="42"/>
      <c r="O260" s="42"/>
      <c r="P260" s="42"/>
    </row>
    <row r="261" spans="8:16">
      <c r="H261" s="42"/>
      <c r="I261" s="42"/>
      <c r="J261" s="42"/>
      <c r="K261" s="42"/>
      <c r="L261" s="42"/>
      <c r="M261" s="42"/>
      <c r="N261" s="42"/>
      <c r="O261" s="42"/>
      <c r="P261" s="42"/>
    </row>
    <row r="262" spans="8:16">
      <c r="H262" s="42"/>
      <c r="I262" s="42"/>
      <c r="J262" s="42"/>
      <c r="K262" s="42"/>
      <c r="L262" s="42"/>
      <c r="M262" s="42"/>
      <c r="N262" s="42"/>
      <c r="O262" s="42"/>
      <c r="P262" s="42"/>
    </row>
    <row r="263" spans="8:16">
      <c r="H263" s="42"/>
      <c r="I263" s="42"/>
      <c r="J263" s="42"/>
      <c r="K263" s="42"/>
      <c r="L263" s="42"/>
      <c r="M263" s="42"/>
      <c r="N263" s="42"/>
      <c r="O263" s="42"/>
      <c r="P263" s="42"/>
    </row>
    <row r="264" spans="8:16">
      <c r="H264" s="42"/>
      <c r="I264" s="42"/>
      <c r="J264" s="42"/>
      <c r="K264" s="42"/>
      <c r="L264" s="42"/>
      <c r="M264" s="42"/>
      <c r="N264" s="42"/>
      <c r="O264" s="42"/>
      <c r="P264" s="42"/>
    </row>
    <row r="265" spans="8:16">
      <c r="H265" s="42"/>
      <c r="I265" s="42"/>
      <c r="J265" s="42"/>
      <c r="K265" s="42"/>
      <c r="L265" s="42"/>
      <c r="M265" s="42"/>
      <c r="N265" s="42"/>
      <c r="O265" s="42"/>
      <c r="P265" s="42"/>
    </row>
    <row r="266" spans="8:16">
      <c r="H266" s="42"/>
      <c r="I266" s="42"/>
      <c r="J266" s="42"/>
      <c r="K266" s="42"/>
      <c r="L266" s="42"/>
      <c r="M266" s="42"/>
      <c r="N266" s="42"/>
      <c r="O266" s="42"/>
      <c r="P266" s="42"/>
    </row>
    <row r="267" spans="8:16">
      <c r="H267" s="42"/>
      <c r="I267" s="42"/>
      <c r="J267" s="42"/>
      <c r="K267" s="42"/>
      <c r="L267" s="42"/>
      <c r="M267" s="42"/>
      <c r="N267" s="42"/>
      <c r="O267" s="42"/>
      <c r="P267" s="42"/>
    </row>
    <row r="268" spans="8:16">
      <c r="H268" s="42"/>
      <c r="I268" s="42"/>
      <c r="J268" s="42"/>
      <c r="K268" s="42"/>
      <c r="L268" s="42"/>
      <c r="M268" s="42"/>
      <c r="N268" s="42"/>
      <c r="O268" s="42"/>
      <c r="P268" s="42"/>
    </row>
    <row r="269" spans="8:16">
      <c r="H269" s="42"/>
      <c r="I269" s="42"/>
      <c r="J269" s="42"/>
      <c r="K269" s="42"/>
      <c r="L269" s="42"/>
      <c r="M269" s="42"/>
      <c r="N269" s="42"/>
      <c r="O269" s="42"/>
      <c r="P269" s="42"/>
    </row>
    <row r="270" spans="8:16">
      <c r="H270" s="42"/>
      <c r="I270" s="42"/>
      <c r="J270" s="42"/>
      <c r="K270" s="42"/>
      <c r="L270" s="42"/>
      <c r="M270" s="42"/>
      <c r="N270" s="42"/>
      <c r="O270" s="42"/>
      <c r="P270" s="42"/>
    </row>
    <row r="271" spans="8:16">
      <c r="H271" s="42"/>
      <c r="I271" s="42"/>
      <c r="J271" s="42"/>
      <c r="K271" s="42"/>
      <c r="L271" s="42"/>
      <c r="M271" s="42"/>
      <c r="N271" s="42"/>
      <c r="O271" s="42"/>
      <c r="P271" s="42"/>
    </row>
    <row r="272" spans="8:16">
      <c r="H272" s="42"/>
      <c r="I272" s="42"/>
      <c r="J272" s="42"/>
      <c r="K272" s="42"/>
      <c r="L272" s="42"/>
      <c r="M272" s="42"/>
      <c r="N272" s="42"/>
      <c r="O272" s="42"/>
      <c r="P272" s="42"/>
    </row>
  </sheetData>
  <pageMargins left="0.70866141732283472" right="0.70866141732283472" top="0.78740157480314965" bottom="0.78740157480314965" header="0.31496062992125984" footer="0.31496062992125984"/>
  <pageSetup paperSize="9" scale="66" fitToHeight="3" orientation="portrait" r:id="rId1"/>
  <rowBreaks count="5" manualBreakCount="5">
    <brk id="10" max="16383" man="1"/>
    <brk id="41" max="6" man="1"/>
    <brk id="56" max="6" man="1"/>
    <brk id="86" max="16383" man="1"/>
    <brk id="116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Ehoch4</vt:lpstr>
      <vt:lpstr>K76</vt:lpstr>
      <vt:lpstr>Sensoren Ehoch4</vt:lpstr>
      <vt:lpstr>Anzahl der Sensoren Ehoch4</vt:lpstr>
      <vt:lpstr>Temperatur Sensoren Ehoch4 (2)</vt:lpstr>
      <vt:lpstr>Sensor Kennung</vt:lpstr>
      <vt:lpstr>'Sensor Kennung'!Druckbereich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 Heider</cp:lastModifiedBy>
  <cp:lastPrinted>2017-11-05T06:20:46Z</cp:lastPrinted>
  <dcterms:created xsi:type="dcterms:W3CDTF">2016-07-14T08:44:33Z</dcterms:created>
  <dcterms:modified xsi:type="dcterms:W3CDTF">2017-11-05T06:40:23Z</dcterms:modified>
</cp:coreProperties>
</file>