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Public\Starfield Mods\starfield-level-based-scaling\"/>
    </mc:Choice>
  </mc:AlternateContent>
  <xr:revisionPtr revIDLastSave="0" documentId="13_ncr:1_{22841498-48E8-4C3A-BE23-BAADDB4CBB17}" xr6:coauthVersionLast="47" xr6:coauthVersionMax="47" xr10:uidLastSave="{00000000-0000-0000-0000-000000000000}"/>
  <bookViews>
    <workbookView xWindow="30612" yWindow="-240" windowWidth="30936" windowHeight="16776" activeTab="3" xr2:uid="{3DA03D10-3AA7-4409-9B78-FCBABC3AD760}"/>
  </bookViews>
  <sheets>
    <sheet name="Pirate" sheetId="14" r:id="rId1"/>
    <sheet name="Spacers" sheetId="20" r:id="rId2"/>
    <sheet name="Ecliptic" sheetId="21" r:id="rId3"/>
    <sheet name="Varuun (Full DS)" sheetId="16" r:id="rId4"/>
    <sheet name="Syndicate (Full DS)" sheetId="18" r:id="rId5"/>
    <sheet name="Starborn (Full DS)" sheetId="19" r:id="rId6"/>
    <sheet name="Creatures-Prey (Complete)" sheetId="11" r:id="rId7"/>
    <sheet name="Creatures-Predator (Complete)" sheetId="12" r:id="rId8"/>
    <sheet name="Creatures-Tough (Complete)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21" l="1"/>
  <c r="E103" i="21"/>
  <c r="D103" i="21"/>
  <c r="F102" i="21"/>
  <c r="E102" i="21"/>
  <c r="D102" i="21"/>
  <c r="F101" i="21"/>
  <c r="E101" i="21"/>
  <c r="D101" i="21"/>
  <c r="F100" i="21"/>
  <c r="E100" i="21"/>
  <c r="D100" i="21"/>
  <c r="F99" i="21"/>
  <c r="E99" i="21"/>
  <c r="D99" i="21"/>
  <c r="F98" i="21"/>
  <c r="E98" i="21"/>
  <c r="D98" i="21"/>
  <c r="F97" i="21"/>
  <c r="E97" i="21"/>
  <c r="D97" i="21"/>
  <c r="F96" i="21"/>
  <c r="E96" i="21"/>
  <c r="D96" i="21"/>
  <c r="F95" i="21"/>
  <c r="E95" i="21"/>
  <c r="D95" i="21"/>
  <c r="F94" i="21"/>
  <c r="E94" i="21"/>
  <c r="D94" i="21"/>
  <c r="F93" i="21"/>
  <c r="E93" i="21"/>
  <c r="D93" i="21"/>
  <c r="F91" i="21"/>
  <c r="E91" i="21"/>
  <c r="D91" i="21"/>
  <c r="F89" i="21"/>
  <c r="E89" i="21"/>
  <c r="D89" i="21"/>
  <c r="F87" i="21"/>
  <c r="E87" i="21"/>
  <c r="D87" i="21"/>
  <c r="F85" i="21"/>
  <c r="E85" i="21"/>
  <c r="D85" i="21"/>
  <c r="F83" i="21"/>
  <c r="E83" i="21"/>
  <c r="D83" i="21"/>
  <c r="F81" i="21"/>
  <c r="E81" i="21"/>
  <c r="D81" i="21"/>
  <c r="F79" i="21"/>
  <c r="E79" i="21"/>
  <c r="D79" i="21"/>
  <c r="F77" i="21"/>
  <c r="E77" i="21"/>
  <c r="D77" i="21"/>
  <c r="F75" i="21"/>
  <c r="E75" i="21"/>
  <c r="D75" i="21"/>
  <c r="F73" i="21"/>
  <c r="E73" i="21"/>
  <c r="D73" i="21"/>
  <c r="F71" i="21"/>
  <c r="E71" i="21"/>
  <c r="D71" i="21"/>
  <c r="F69" i="21"/>
  <c r="E69" i="21"/>
  <c r="D69" i="21"/>
  <c r="F67" i="21"/>
  <c r="E67" i="21"/>
  <c r="D67" i="21"/>
  <c r="F65" i="21"/>
  <c r="E65" i="21"/>
  <c r="D65" i="21"/>
  <c r="F63" i="21"/>
  <c r="E63" i="21"/>
  <c r="D63" i="21"/>
  <c r="F61" i="21"/>
  <c r="E61" i="21"/>
  <c r="D61" i="21"/>
  <c r="F59" i="21"/>
  <c r="E59" i="21"/>
  <c r="D59" i="21"/>
  <c r="F57" i="21"/>
  <c r="E57" i="21"/>
  <c r="D57" i="21"/>
  <c r="F55" i="21"/>
  <c r="E55" i="21"/>
  <c r="D55" i="21"/>
  <c r="F53" i="21"/>
  <c r="E53" i="21"/>
  <c r="D53" i="21"/>
  <c r="F51" i="21"/>
  <c r="E51" i="21"/>
  <c r="D51" i="21"/>
  <c r="F49" i="21"/>
  <c r="E49" i="21"/>
  <c r="D49" i="21"/>
  <c r="F47" i="21"/>
  <c r="E47" i="21"/>
  <c r="D47" i="21"/>
  <c r="F45" i="21"/>
  <c r="E45" i="21"/>
  <c r="D45" i="21"/>
  <c r="F43" i="21"/>
  <c r="E43" i="21"/>
  <c r="D43" i="21"/>
  <c r="F41" i="21"/>
  <c r="E41" i="21"/>
  <c r="D41" i="21"/>
  <c r="F39" i="21"/>
  <c r="E39" i="21"/>
  <c r="D39" i="21"/>
  <c r="F37" i="21"/>
  <c r="E37" i="21"/>
  <c r="D37" i="21"/>
  <c r="F35" i="21"/>
  <c r="E35" i="21"/>
  <c r="D35" i="21"/>
  <c r="F33" i="21"/>
  <c r="E33" i="21"/>
  <c r="D33" i="21"/>
  <c r="F31" i="21"/>
  <c r="E31" i="21"/>
  <c r="D31" i="21"/>
  <c r="F29" i="21"/>
  <c r="E29" i="21"/>
  <c r="D29" i="21"/>
  <c r="F27" i="21"/>
  <c r="E27" i="21"/>
  <c r="D27" i="21"/>
  <c r="F25" i="21"/>
  <c r="E25" i="21"/>
  <c r="D25" i="21"/>
  <c r="F23" i="21"/>
  <c r="E23" i="21"/>
  <c r="D23" i="21"/>
  <c r="F21" i="21"/>
  <c r="E21" i="21"/>
  <c r="D21" i="21"/>
  <c r="F19" i="21"/>
  <c r="E19" i="21"/>
  <c r="D19" i="21"/>
  <c r="F17" i="21"/>
  <c r="E17" i="21"/>
  <c r="D17" i="21"/>
  <c r="F15" i="21"/>
  <c r="E15" i="21"/>
  <c r="D15" i="21"/>
  <c r="F13" i="21"/>
  <c r="E13" i="21"/>
  <c r="D13" i="21"/>
  <c r="A12" i="21"/>
  <c r="A14" i="21" s="1"/>
  <c r="F11" i="21"/>
  <c r="E11" i="21"/>
  <c r="D11" i="21"/>
  <c r="F10" i="21"/>
  <c r="E10" i="21"/>
  <c r="D10" i="21"/>
  <c r="F9" i="21"/>
  <c r="E9" i="21"/>
  <c r="D9" i="21"/>
  <c r="F7" i="21"/>
  <c r="E7" i="21"/>
  <c r="D7" i="21"/>
  <c r="F5" i="21"/>
  <c r="E5" i="21"/>
  <c r="D5" i="21"/>
  <c r="A4" i="21"/>
  <c r="D4" i="21" s="1"/>
  <c r="F3" i="21"/>
  <c r="E3" i="21"/>
  <c r="D3" i="21"/>
  <c r="F2" i="21"/>
  <c r="E2" i="21"/>
  <c r="D2" i="21"/>
  <c r="E94" i="20"/>
  <c r="F103" i="20"/>
  <c r="E103" i="20"/>
  <c r="D103" i="20"/>
  <c r="F102" i="20"/>
  <c r="E102" i="20"/>
  <c r="D102" i="20"/>
  <c r="F101" i="20"/>
  <c r="E101" i="20"/>
  <c r="D101" i="20"/>
  <c r="F100" i="20"/>
  <c r="E100" i="20"/>
  <c r="D100" i="20"/>
  <c r="F99" i="20"/>
  <c r="E99" i="20"/>
  <c r="D99" i="20"/>
  <c r="F98" i="20"/>
  <c r="E98" i="20"/>
  <c r="D98" i="20"/>
  <c r="F97" i="20"/>
  <c r="E97" i="20"/>
  <c r="D97" i="20"/>
  <c r="F96" i="20"/>
  <c r="E96" i="20"/>
  <c r="D96" i="20"/>
  <c r="F95" i="20"/>
  <c r="E95" i="20"/>
  <c r="D95" i="20"/>
  <c r="F94" i="20"/>
  <c r="D94" i="20"/>
  <c r="F93" i="20"/>
  <c r="E93" i="20"/>
  <c r="D93" i="20"/>
  <c r="F91" i="20"/>
  <c r="E91" i="20"/>
  <c r="D91" i="20"/>
  <c r="F89" i="20"/>
  <c r="E89" i="20"/>
  <c r="D89" i="20"/>
  <c r="F87" i="20"/>
  <c r="E87" i="20"/>
  <c r="D87" i="20"/>
  <c r="F85" i="20"/>
  <c r="E85" i="20"/>
  <c r="D85" i="20"/>
  <c r="F83" i="20"/>
  <c r="E83" i="20"/>
  <c r="D83" i="20"/>
  <c r="F81" i="20"/>
  <c r="E81" i="20"/>
  <c r="D81" i="20"/>
  <c r="F79" i="20"/>
  <c r="E79" i="20"/>
  <c r="D79" i="20"/>
  <c r="F77" i="20"/>
  <c r="E77" i="20"/>
  <c r="D77" i="20"/>
  <c r="F75" i="20"/>
  <c r="E75" i="20"/>
  <c r="D75" i="20"/>
  <c r="F73" i="20"/>
  <c r="E73" i="20"/>
  <c r="D73" i="20"/>
  <c r="F71" i="20"/>
  <c r="E71" i="20"/>
  <c r="D71" i="20"/>
  <c r="F69" i="20"/>
  <c r="E69" i="20"/>
  <c r="D69" i="20"/>
  <c r="F67" i="20"/>
  <c r="E67" i="20"/>
  <c r="D67" i="20"/>
  <c r="F65" i="20"/>
  <c r="E65" i="20"/>
  <c r="D65" i="20"/>
  <c r="F63" i="20"/>
  <c r="E63" i="20"/>
  <c r="D63" i="20"/>
  <c r="F61" i="20"/>
  <c r="E61" i="20"/>
  <c r="D61" i="20"/>
  <c r="F59" i="20"/>
  <c r="E59" i="20"/>
  <c r="D59" i="20"/>
  <c r="F57" i="20"/>
  <c r="E57" i="20"/>
  <c r="D57" i="20"/>
  <c r="F55" i="20"/>
  <c r="E55" i="20"/>
  <c r="D55" i="20"/>
  <c r="F53" i="20"/>
  <c r="E53" i="20"/>
  <c r="D53" i="20"/>
  <c r="F51" i="20"/>
  <c r="E51" i="20"/>
  <c r="D51" i="20"/>
  <c r="F49" i="20"/>
  <c r="E49" i="20"/>
  <c r="D49" i="20"/>
  <c r="F47" i="20"/>
  <c r="E47" i="20"/>
  <c r="D47" i="20"/>
  <c r="F45" i="20"/>
  <c r="E45" i="20"/>
  <c r="D45" i="20"/>
  <c r="F43" i="20"/>
  <c r="E43" i="20"/>
  <c r="D43" i="20"/>
  <c r="F41" i="20"/>
  <c r="E41" i="20"/>
  <c r="D41" i="20"/>
  <c r="F39" i="20"/>
  <c r="E39" i="20"/>
  <c r="D39" i="20"/>
  <c r="F37" i="20"/>
  <c r="E37" i="20"/>
  <c r="D37" i="20"/>
  <c r="F35" i="20"/>
  <c r="E35" i="20"/>
  <c r="D35" i="20"/>
  <c r="F33" i="20"/>
  <c r="E33" i="20"/>
  <c r="D33" i="20"/>
  <c r="F31" i="20"/>
  <c r="E31" i="20"/>
  <c r="D31" i="20"/>
  <c r="F29" i="20"/>
  <c r="E29" i="20"/>
  <c r="D29" i="20"/>
  <c r="F27" i="20"/>
  <c r="E27" i="20"/>
  <c r="D27" i="20"/>
  <c r="F25" i="20"/>
  <c r="E25" i="20"/>
  <c r="D25" i="20"/>
  <c r="F23" i="20"/>
  <c r="E23" i="20"/>
  <c r="D23" i="20"/>
  <c r="F21" i="20"/>
  <c r="E21" i="20"/>
  <c r="D21" i="20"/>
  <c r="F19" i="20"/>
  <c r="E19" i="20"/>
  <c r="D19" i="20"/>
  <c r="F17" i="20"/>
  <c r="E17" i="20"/>
  <c r="D17" i="20"/>
  <c r="F15" i="20"/>
  <c r="E15" i="20"/>
  <c r="D15" i="20"/>
  <c r="A14" i="20"/>
  <c r="E14" i="20" s="1"/>
  <c r="F13" i="20"/>
  <c r="E13" i="20"/>
  <c r="D13" i="20"/>
  <c r="A12" i="20"/>
  <c r="F12" i="20" s="1"/>
  <c r="F11" i="20"/>
  <c r="E11" i="20"/>
  <c r="D11" i="20"/>
  <c r="F10" i="20"/>
  <c r="E10" i="20"/>
  <c r="D10" i="20"/>
  <c r="F9" i="20"/>
  <c r="E9" i="20"/>
  <c r="D9" i="20"/>
  <c r="F7" i="20"/>
  <c r="E7" i="20"/>
  <c r="D7" i="20"/>
  <c r="F5" i="20"/>
  <c r="E5" i="20"/>
  <c r="D5" i="20"/>
  <c r="A4" i="20"/>
  <c r="E4" i="20" s="1"/>
  <c r="F3" i="20"/>
  <c r="E3" i="20"/>
  <c r="D3" i="20"/>
  <c r="F2" i="20"/>
  <c r="E2" i="20"/>
  <c r="D2" i="20"/>
  <c r="D61" i="14"/>
  <c r="E7" i="14"/>
  <c r="D7" i="14"/>
  <c r="E17" i="14"/>
  <c r="D17" i="14"/>
  <c r="E27" i="14"/>
  <c r="D27" i="14"/>
  <c r="E37" i="14"/>
  <c r="D37" i="14"/>
  <c r="E47" i="14"/>
  <c r="D47" i="14"/>
  <c r="E57" i="14"/>
  <c r="D57" i="14"/>
  <c r="E67" i="14"/>
  <c r="D67" i="14"/>
  <c r="E77" i="14"/>
  <c r="D77" i="14"/>
  <c r="E87" i="14"/>
  <c r="D87" i="14"/>
  <c r="D93" i="14"/>
  <c r="E93" i="14"/>
  <c r="E97" i="14"/>
  <c r="D97" i="14"/>
  <c r="E102" i="14"/>
  <c r="D102" i="14"/>
  <c r="E103" i="14"/>
  <c r="D103" i="14"/>
  <c r="D3" i="14"/>
  <c r="E3" i="14"/>
  <c r="F3" i="14"/>
  <c r="D5" i="14"/>
  <c r="E5" i="14"/>
  <c r="F5" i="14"/>
  <c r="F7" i="14"/>
  <c r="D9" i="14"/>
  <c r="E9" i="14"/>
  <c r="F9" i="14"/>
  <c r="D10" i="14"/>
  <c r="E10" i="14"/>
  <c r="F10" i="14"/>
  <c r="D11" i="14"/>
  <c r="E11" i="14"/>
  <c r="F11" i="14"/>
  <c r="D13" i="14"/>
  <c r="E13" i="14"/>
  <c r="F13" i="14"/>
  <c r="D15" i="14"/>
  <c r="E15" i="14"/>
  <c r="F15" i="14"/>
  <c r="F17" i="14"/>
  <c r="D19" i="14"/>
  <c r="E19" i="14"/>
  <c r="F19" i="14"/>
  <c r="D21" i="14"/>
  <c r="E21" i="14"/>
  <c r="F21" i="14"/>
  <c r="D23" i="14"/>
  <c r="E23" i="14"/>
  <c r="F23" i="14"/>
  <c r="D25" i="14"/>
  <c r="E25" i="14"/>
  <c r="F25" i="14"/>
  <c r="F27" i="14"/>
  <c r="D29" i="14"/>
  <c r="E29" i="14"/>
  <c r="F29" i="14"/>
  <c r="D31" i="14"/>
  <c r="E31" i="14"/>
  <c r="F31" i="14"/>
  <c r="D33" i="14"/>
  <c r="E33" i="14"/>
  <c r="F33" i="14"/>
  <c r="D35" i="14"/>
  <c r="E35" i="14"/>
  <c r="F35" i="14"/>
  <c r="F37" i="14"/>
  <c r="D39" i="14"/>
  <c r="E39" i="14"/>
  <c r="F39" i="14"/>
  <c r="D41" i="14"/>
  <c r="E41" i="14"/>
  <c r="F41" i="14"/>
  <c r="D43" i="14"/>
  <c r="E43" i="14"/>
  <c r="F43" i="14"/>
  <c r="D45" i="14"/>
  <c r="E45" i="14"/>
  <c r="F45" i="14"/>
  <c r="F47" i="14"/>
  <c r="D49" i="14"/>
  <c r="E49" i="14"/>
  <c r="F49" i="14"/>
  <c r="D51" i="14"/>
  <c r="E51" i="14"/>
  <c r="F51" i="14"/>
  <c r="D53" i="14"/>
  <c r="E53" i="14"/>
  <c r="F53" i="14"/>
  <c r="D55" i="14"/>
  <c r="E55" i="14"/>
  <c r="F55" i="14"/>
  <c r="F57" i="14"/>
  <c r="D59" i="14"/>
  <c r="E59" i="14"/>
  <c r="F59" i="14"/>
  <c r="E61" i="14"/>
  <c r="F61" i="14"/>
  <c r="D63" i="14"/>
  <c r="E63" i="14"/>
  <c r="F63" i="14"/>
  <c r="D65" i="14"/>
  <c r="E65" i="14"/>
  <c r="F65" i="14"/>
  <c r="F67" i="14"/>
  <c r="D69" i="14"/>
  <c r="E69" i="14"/>
  <c r="F69" i="14"/>
  <c r="D71" i="14"/>
  <c r="E71" i="14"/>
  <c r="F71" i="14"/>
  <c r="D73" i="14"/>
  <c r="E73" i="14"/>
  <c r="F73" i="14"/>
  <c r="D75" i="14"/>
  <c r="E75" i="14"/>
  <c r="F75" i="14"/>
  <c r="F77" i="14"/>
  <c r="D79" i="14"/>
  <c r="E79" i="14"/>
  <c r="F79" i="14"/>
  <c r="D81" i="14"/>
  <c r="E81" i="14"/>
  <c r="F81" i="14"/>
  <c r="D83" i="14"/>
  <c r="E83" i="14"/>
  <c r="F83" i="14"/>
  <c r="D85" i="14"/>
  <c r="E85" i="14"/>
  <c r="F85" i="14"/>
  <c r="F87" i="14"/>
  <c r="D89" i="14"/>
  <c r="E89" i="14"/>
  <c r="F89" i="14"/>
  <c r="D91" i="14"/>
  <c r="E91" i="14"/>
  <c r="F91" i="14"/>
  <c r="F93" i="14"/>
  <c r="D94" i="14"/>
  <c r="E94" i="14"/>
  <c r="F94" i="14"/>
  <c r="D95" i="14"/>
  <c r="E95" i="14"/>
  <c r="F95" i="14"/>
  <c r="D96" i="14"/>
  <c r="E96" i="14"/>
  <c r="F96" i="14"/>
  <c r="F97" i="14"/>
  <c r="D98" i="14"/>
  <c r="E98" i="14"/>
  <c r="F98" i="14"/>
  <c r="D99" i="14"/>
  <c r="E99" i="14"/>
  <c r="F99" i="14"/>
  <c r="D100" i="14"/>
  <c r="E100" i="14"/>
  <c r="F100" i="14"/>
  <c r="D101" i="14"/>
  <c r="E101" i="14"/>
  <c r="F101" i="14"/>
  <c r="F102" i="14"/>
  <c r="F103" i="14"/>
  <c r="F2" i="14"/>
  <c r="E2" i="14"/>
  <c r="D2" i="14"/>
  <c r="A4" i="14"/>
  <c r="D4" i="14" s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H3" i="12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E3" i="12"/>
  <c r="C3" i="12"/>
  <c r="E4" i="12"/>
  <c r="C4" i="12"/>
  <c r="E5" i="12"/>
  <c r="C5" i="12"/>
  <c r="E6" i="12"/>
  <c r="C6" i="12"/>
  <c r="E7" i="12"/>
  <c r="C24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F42" i="13"/>
  <c r="F41" i="13"/>
  <c r="D41" i="13"/>
  <c r="F40" i="13"/>
  <c r="D40" i="13"/>
  <c r="F39" i="13"/>
  <c r="D39" i="13"/>
  <c r="F38" i="13"/>
  <c r="D38" i="13"/>
  <c r="F37" i="13"/>
  <c r="D37" i="13"/>
  <c r="F36" i="13"/>
  <c r="D36" i="13"/>
  <c r="F35" i="13"/>
  <c r="D35" i="13"/>
  <c r="F34" i="13"/>
  <c r="D34" i="13"/>
  <c r="F33" i="13"/>
  <c r="D33" i="13"/>
  <c r="F32" i="13"/>
  <c r="D32" i="13"/>
  <c r="F31" i="13"/>
  <c r="D31" i="13"/>
  <c r="F30" i="13"/>
  <c r="D30" i="13"/>
  <c r="F29" i="13"/>
  <c r="D29" i="13"/>
  <c r="F28" i="13"/>
  <c r="D28" i="13"/>
  <c r="F27" i="13"/>
  <c r="D27" i="13"/>
  <c r="F26" i="13"/>
  <c r="D26" i="13"/>
  <c r="F25" i="13"/>
  <c r="D25" i="13"/>
  <c r="F24" i="13"/>
  <c r="D24" i="13"/>
  <c r="F23" i="13"/>
  <c r="D23" i="13"/>
  <c r="F22" i="13"/>
  <c r="D22" i="13"/>
  <c r="F21" i="13"/>
  <c r="D21" i="13"/>
  <c r="F20" i="13"/>
  <c r="D20" i="13"/>
  <c r="F19" i="13"/>
  <c r="D19" i="13"/>
  <c r="F18" i="13"/>
  <c r="D18" i="13"/>
  <c r="F17" i="13"/>
  <c r="D17" i="13"/>
  <c r="F16" i="13"/>
  <c r="D16" i="13"/>
  <c r="F15" i="13"/>
  <c r="D15" i="13"/>
  <c r="F14" i="13"/>
  <c r="D14" i="13"/>
  <c r="F13" i="13"/>
  <c r="D13" i="13"/>
  <c r="F12" i="13"/>
  <c r="D12" i="13"/>
  <c r="F11" i="13"/>
  <c r="D11" i="13"/>
  <c r="F10" i="13"/>
  <c r="D10" i="13"/>
  <c r="F9" i="13"/>
  <c r="D9" i="13"/>
  <c r="F8" i="13"/>
  <c r="D8" i="13"/>
  <c r="F7" i="13"/>
  <c r="D7" i="13"/>
  <c r="F6" i="13"/>
  <c r="D6" i="13"/>
  <c r="F5" i="13"/>
  <c r="D5" i="13"/>
  <c r="F4" i="13"/>
  <c r="D4" i="13"/>
  <c r="F3" i="13"/>
  <c r="D3" i="13"/>
  <c r="F2" i="13"/>
  <c r="D2" i="13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6" i="21" l="1"/>
  <c r="F14" i="20"/>
  <c r="E12" i="20"/>
  <c r="A6" i="20"/>
  <c r="F14" i="21"/>
  <c r="E14" i="21"/>
  <c r="D14" i="21"/>
  <c r="A16" i="21"/>
  <c r="E12" i="21"/>
  <c r="F12" i="21"/>
  <c r="D12" i="21"/>
  <c r="E4" i="21"/>
  <c r="F4" i="21"/>
  <c r="E6" i="20"/>
  <c r="A16" i="20"/>
  <c r="D12" i="20"/>
  <c r="D4" i="20"/>
  <c r="F4" i="20"/>
  <c r="D14" i="20"/>
  <c r="F4" i="14"/>
  <c r="E4" i="14"/>
  <c r="A6" i="14"/>
  <c r="A8" i="21" l="1"/>
  <c r="F6" i="21"/>
  <c r="D6" i="21"/>
  <c r="E6" i="21"/>
  <c r="A8" i="20"/>
  <c r="F6" i="20"/>
  <c r="D6" i="20"/>
  <c r="F16" i="21"/>
  <c r="A18" i="21"/>
  <c r="E16" i="21"/>
  <c r="D16" i="21"/>
  <c r="A18" i="20"/>
  <c r="F16" i="20"/>
  <c r="E16" i="20"/>
  <c r="D16" i="20"/>
  <c r="E6" i="14"/>
  <c r="F6" i="14"/>
  <c r="D6" i="14"/>
  <c r="A8" i="14"/>
  <c r="F8" i="21" l="1"/>
  <c r="D8" i="21"/>
  <c r="E8" i="21"/>
  <c r="D8" i="20"/>
  <c r="F8" i="20"/>
  <c r="E8" i="20"/>
  <c r="A20" i="21"/>
  <c r="F18" i="21"/>
  <c r="E18" i="21"/>
  <c r="D18" i="21"/>
  <c r="E18" i="20"/>
  <c r="F18" i="20"/>
  <c r="D18" i="20"/>
  <c r="A20" i="20"/>
  <c r="F8" i="14"/>
  <c r="E8" i="14"/>
  <c r="D8" i="14"/>
  <c r="A12" i="14"/>
  <c r="E20" i="21" l="1"/>
  <c r="D20" i="21"/>
  <c r="A22" i="21"/>
  <c r="F20" i="21"/>
  <c r="A22" i="20"/>
  <c r="F20" i="20"/>
  <c r="E20" i="20"/>
  <c r="D20" i="20"/>
  <c r="F12" i="14"/>
  <c r="E12" i="14"/>
  <c r="D12" i="14"/>
  <c r="A14" i="14"/>
  <c r="A24" i="21" l="1"/>
  <c r="F22" i="21"/>
  <c r="E22" i="21"/>
  <c r="D22" i="21"/>
  <c r="A24" i="20"/>
  <c r="F22" i="20"/>
  <c r="E22" i="20"/>
  <c r="D22" i="20"/>
  <c r="F14" i="14"/>
  <c r="D14" i="14"/>
  <c r="E14" i="14"/>
  <c r="A16" i="14"/>
  <c r="E24" i="21" l="1"/>
  <c r="F24" i="21"/>
  <c r="D24" i="21"/>
  <c r="A26" i="21"/>
  <c r="D24" i="20"/>
  <c r="A26" i="20"/>
  <c r="F24" i="20"/>
  <c r="E24" i="20"/>
  <c r="D16" i="14"/>
  <c r="E16" i="14"/>
  <c r="F16" i="14"/>
  <c r="A18" i="14"/>
  <c r="A28" i="21" l="1"/>
  <c r="F26" i="21"/>
  <c r="E26" i="21"/>
  <c r="D26" i="21"/>
  <c r="A28" i="20"/>
  <c r="F26" i="20"/>
  <c r="E26" i="20"/>
  <c r="D26" i="20"/>
  <c r="F18" i="14"/>
  <c r="D18" i="14"/>
  <c r="E18" i="14"/>
  <c r="A20" i="14"/>
  <c r="F28" i="21" l="1"/>
  <c r="E28" i="21"/>
  <c r="A30" i="21"/>
  <c r="D28" i="21"/>
  <c r="F28" i="20"/>
  <c r="D28" i="20"/>
  <c r="E28" i="20"/>
  <c r="A30" i="20"/>
  <c r="D20" i="14"/>
  <c r="F20" i="14"/>
  <c r="E20" i="14"/>
  <c r="A22" i="14"/>
  <c r="F30" i="21" l="1"/>
  <c r="E30" i="21"/>
  <c r="A32" i="21"/>
  <c r="D30" i="21"/>
  <c r="F30" i="20"/>
  <c r="A32" i="20"/>
  <c r="E30" i="20"/>
  <c r="D30" i="20"/>
  <c r="F22" i="14"/>
  <c r="E22" i="14"/>
  <c r="D22" i="14"/>
  <c r="A24" i="14"/>
  <c r="F32" i="21" l="1"/>
  <c r="E32" i="21"/>
  <c r="D32" i="21"/>
  <c r="A34" i="21"/>
  <c r="F32" i="20"/>
  <c r="E32" i="20"/>
  <c r="D32" i="20"/>
  <c r="A34" i="20"/>
  <c r="E24" i="14"/>
  <c r="F24" i="14"/>
  <c r="D24" i="14"/>
  <c r="A26" i="14"/>
  <c r="F34" i="21" l="1"/>
  <c r="A36" i="21"/>
  <c r="E34" i="21"/>
  <c r="D34" i="21"/>
  <c r="A36" i="20"/>
  <c r="F34" i="20"/>
  <c r="E34" i="20"/>
  <c r="D34" i="20"/>
  <c r="F26" i="14"/>
  <c r="D26" i="14"/>
  <c r="E26" i="14"/>
  <c r="A28" i="14"/>
  <c r="A38" i="21" l="1"/>
  <c r="D36" i="21"/>
  <c r="E36" i="21"/>
  <c r="F36" i="21"/>
  <c r="A38" i="20"/>
  <c r="F36" i="20"/>
  <c r="E36" i="20"/>
  <c r="D36" i="20"/>
  <c r="D28" i="14"/>
  <c r="E28" i="14"/>
  <c r="F28" i="14"/>
  <c r="A30" i="14"/>
  <c r="D38" i="21" l="1"/>
  <c r="E38" i="21"/>
  <c r="F38" i="21"/>
  <c r="A40" i="21"/>
  <c r="D38" i="20"/>
  <c r="A40" i="20"/>
  <c r="F38" i="20"/>
  <c r="E38" i="20"/>
  <c r="F30" i="14"/>
  <c r="D30" i="14"/>
  <c r="E30" i="14"/>
  <c r="A32" i="14"/>
  <c r="E40" i="21" l="1"/>
  <c r="A42" i="21"/>
  <c r="F40" i="21"/>
  <c r="D40" i="21"/>
  <c r="A42" i="20"/>
  <c r="F40" i="20"/>
  <c r="E40" i="20"/>
  <c r="D40" i="20"/>
  <c r="F32" i="14"/>
  <c r="E32" i="14"/>
  <c r="D32" i="14"/>
  <c r="A34" i="14"/>
  <c r="F42" i="21" l="1"/>
  <c r="E42" i="21"/>
  <c r="D42" i="21"/>
  <c r="A44" i="21"/>
  <c r="F42" i="20"/>
  <c r="E42" i="20"/>
  <c r="A44" i="20"/>
  <c r="D42" i="20"/>
  <c r="E34" i="14"/>
  <c r="F34" i="14"/>
  <c r="D34" i="14"/>
  <c r="A36" i="14"/>
  <c r="F44" i="21" l="1"/>
  <c r="A46" i="21"/>
  <c r="E44" i="21"/>
  <c r="D44" i="21"/>
  <c r="A46" i="20"/>
  <c r="E44" i="20"/>
  <c r="F44" i="20"/>
  <c r="D44" i="20"/>
  <c r="F36" i="14"/>
  <c r="D36" i="14"/>
  <c r="E36" i="14"/>
  <c r="A38" i="14"/>
  <c r="F46" i="21" l="1"/>
  <c r="E46" i="21"/>
  <c r="D46" i="21"/>
  <c r="A48" i="21"/>
  <c r="E46" i="20"/>
  <c r="D46" i="20"/>
  <c r="F46" i="20"/>
  <c r="A48" i="20"/>
  <c r="D38" i="14"/>
  <c r="E38" i="14"/>
  <c r="F38" i="14"/>
  <c r="A40" i="14"/>
  <c r="A50" i="21" l="1"/>
  <c r="E48" i="21"/>
  <c r="D48" i="21"/>
  <c r="F48" i="21"/>
  <c r="A50" i="20"/>
  <c r="F48" i="20"/>
  <c r="E48" i="20"/>
  <c r="D48" i="20"/>
  <c r="E40" i="14"/>
  <c r="F40" i="14"/>
  <c r="D40" i="14"/>
  <c r="A42" i="14"/>
  <c r="A52" i="21" l="1"/>
  <c r="D50" i="21"/>
  <c r="F50" i="21"/>
  <c r="E50" i="21"/>
  <c r="A52" i="20"/>
  <c r="F50" i="20"/>
  <c r="E50" i="20"/>
  <c r="D50" i="20"/>
  <c r="D42" i="14"/>
  <c r="E42" i="14"/>
  <c r="F42" i="14"/>
  <c r="A44" i="14"/>
  <c r="A54" i="21" l="1"/>
  <c r="F52" i="21"/>
  <c r="E52" i="21"/>
  <c r="D52" i="21"/>
  <c r="A54" i="20"/>
  <c r="F52" i="20"/>
  <c r="E52" i="20"/>
  <c r="D52" i="20"/>
  <c r="D44" i="14"/>
  <c r="F44" i="14"/>
  <c r="E44" i="14"/>
  <c r="A46" i="14"/>
  <c r="A56" i="21" l="1"/>
  <c r="F54" i="21"/>
  <c r="E54" i="21"/>
  <c r="D54" i="21"/>
  <c r="F54" i="20"/>
  <c r="E54" i="20"/>
  <c r="D54" i="20"/>
  <c r="A56" i="20"/>
  <c r="E46" i="14"/>
  <c r="F46" i="14"/>
  <c r="D46" i="14"/>
  <c r="A48" i="14"/>
  <c r="E56" i="21" l="1"/>
  <c r="D56" i="21"/>
  <c r="A58" i="21"/>
  <c r="F56" i="21"/>
  <c r="E56" i="20"/>
  <c r="D56" i="20"/>
  <c r="A58" i="20"/>
  <c r="F56" i="20"/>
  <c r="D48" i="14"/>
  <c r="E48" i="14"/>
  <c r="F48" i="14"/>
  <c r="A50" i="14"/>
  <c r="E58" i="21" l="1"/>
  <c r="D58" i="21"/>
  <c r="A60" i="21"/>
  <c r="F58" i="21"/>
  <c r="A60" i="20"/>
  <c r="F58" i="20"/>
  <c r="E58" i="20"/>
  <c r="D58" i="20"/>
  <c r="D50" i="14"/>
  <c r="E50" i="14"/>
  <c r="F50" i="14"/>
  <c r="A52" i="14"/>
  <c r="F60" i="21" l="1"/>
  <c r="E60" i="21"/>
  <c r="D60" i="21"/>
  <c r="A62" i="21"/>
  <c r="F60" i="20"/>
  <c r="E60" i="20"/>
  <c r="D60" i="20"/>
  <c r="A62" i="20"/>
  <c r="F52" i="14"/>
  <c r="E52" i="14"/>
  <c r="D52" i="14"/>
  <c r="A54" i="14"/>
  <c r="E62" i="21" l="1"/>
  <c r="A64" i="21"/>
  <c r="F62" i="21"/>
  <c r="D62" i="21"/>
  <c r="A64" i="20"/>
  <c r="F62" i="20"/>
  <c r="E62" i="20"/>
  <c r="D62" i="20"/>
  <c r="D54" i="14"/>
  <c r="E54" i="14"/>
  <c r="F54" i="14"/>
  <c r="A56" i="14"/>
  <c r="F64" i="21" l="1"/>
  <c r="E64" i="21"/>
  <c r="D64" i="21"/>
  <c r="A66" i="21"/>
  <c r="F64" i="20"/>
  <c r="E64" i="20"/>
  <c r="D64" i="20"/>
  <c r="A66" i="20"/>
  <c r="D56" i="14"/>
  <c r="F56" i="14"/>
  <c r="E56" i="14"/>
  <c r="A58" i="14"/>
  <c r="A68" i="21" l="1"/>
  <c r="D66" i="21"/>
  <c r="F66" i="21"/>
  <c r="E66" i="21"/>
  <c r="A68" i="20"/>
  <c r="F66" i="20"/>
  <c r="E66" i="20"/>
  <c r="D66" i="20"/>
  <c r="D58" i="14"/>
  <c r="E58" i="14"/>
  <c r="F58" i="14"/>
  <c r="A60" i="14"/>
  <c r="A70" i="21" l="1"/>
  <c r="E68" i="21"/>
  <c r="F68" i="21"/>
  <c r="D68" i="21"/>
  <c r="A70" i="20"/>
  <c r="F68" i="20"/>
  <c r="E68" i="20"/>
  <c r="D68" i="20"/>
  <c r="D60" i="14"/>
  <c r="E60" i="14"/>
  <c r="F60" i="14"/>
  <c r="A62" i="14"/>
  <c r="D70" i="21" l="1"/>
  <c r="A72" i="21"/>
  <c r="F70" i="21"/>
  <c r="E70" i="21"/>
  <c r="D70" i="20"/>
  <c r="A72" i="20"/>
  <c r="F70" i="20"/>
  <c r="E70" i="20"/>
  <c r="F62" i="14"/>
  <c r="E62" i="14"/>
  <c r="D62" i="14"/>
  <c r="A64" i="14"/>
  <c r="F72" i="21" l="1"/>
  <c r="A74" i="21"/>
  <c r="D72" i="21"/>
  <c r="E72" i="21"/>
  <c r="A74" i="20"/>
  <c r="F72" i="20"/>
  <c r="E72" i="20"/>
  <c r="D72" i="20"/>
  <c r="D64" i="14"/>
  <c r="E64" i="14"/>
  <c r="F64" i="14"/>
  <c r="A66" i="14"/>
  <c r="F74" i="21" l="1"/>
  <c r="E74" i="21"/>
  <c r="D74" i="21"/>
  <c r="A76" i="21"/>
  <c r="E76" i="21" s="1"/>
  <c r="F74" i="20"/>
  <c r="E74" i="20"/>
  <c r="D74" i="20"/>
  <c r="A76" i="20"/>
  <c r="D66" i="14"/>
  <c r="E66" i="14"/>
  <c r="F66" i="14"/>
  <c r="A68" i="14"/>
  <c r="F76" i="21" l="1"/>
  <c r="A78" i="21"/>
  <c r="D76" i="21"/>
  <c r="A78" i="20"/>
  <c r="F76" i="20"/>
  <c r="E76" i="20"/>
  <c r="D76" i="20"/>
  <c r="E68" i="14"/>
  <c r="F68" i="14"/>
  <c r="D68" i="14"/>
  <c r="A70" i="14"/>
  <c r="F78" i="21" l="1"/>
  <c r="E78" i="21"/>
  <c r="D78" i="21"/>
  <c r="A80" i="21"/>
  <c r="F78" i="20"/>
  <c r="E78" i="20"/>
  <c r="D78" i="20"/>
  <c r="A80" i="20"/>
  <c r="E70" i="14"/>
  <c r="F70" i="14"/>
  <c r="D70" i="14"/>
  <c r="A72" i="14"/>
  <c r="A82" i="21" l="1"/>
  <c r="D80" i="21"/>
  <c r="F80" i="21"/>
  <c r="E80" i="21"/>
  <c r="A82" i="20"/>
  <c r="F80" i="20"/>
  <c r="E80" i="20"/>
  <c r="D80" i="20"/>
  <c r="F72" i="14"/>
  <c r="E72" i="14"/>
  <c r="D72" i="14"/>
  <c r="A74" i="14"/>
  <c r="A84" i="21" l="1"/>
  <c r="D82" i="21"/>
  <c r="F82" i="21"/>
  <c r="E82" i="21"/>
  <c r="A84" i="20"/>
  <c r="F82" i="20"/>
  <c r="E82" i="20"/>
  <c r="D82" i="20"/>
  <c r="E74" i="14"/>
  <c r="F74" i="14"/>
  <c r="D74" i="14"/>
  <c r="A76" i="14"/>
  <c r="F84" i="21" l="1"/>
  <c r="A86" i="21"/>
  <c r="E84" i="21"/>
  <c r="D84" i="21"/>
  <c r="A86" i="20"/>
  <c r="F84" i="20"/>
  <c r="E84" i="20"/>
  <c r="D84" i="20"/>
  <c r="D76" i="14"/>
  <c r="F76" i="14"/>
  <c r="E76" i="14"/>
  <c r="A78" i="14"/>
  <c r="A88" i="21" l="1"/>
  <c r="F86" i="21"/>
  <c r="D86" i="21"/>
  <c r="E86" i="21"/>
  <c r="A88" i="20"/>
  <c r="F86" i="20"/>
  <c r="E86" i="20"/>
  <c r="D86" i="20"/>
  <c r="E78" i="14"/>
  <c r="D78" i="14"/>
  <c r="F78" i="14"/>
  <c r="A80" i="14"/>
  <c r="E88" i="21" l="1"/>
  <c r="D88" i="21"/>
  <c r="F88" i="21"/>
  <c r="A90" i="21"/>
  <c r="E88" i="20"/>
  <c r="D88" i="20"/>
  <c r="A90" i="20"/>
  <c r="F88" i="20"/>
  <c r="F80" i="14"/>
  <c r="D80" i="14"/>
  <c r="E80" i="14"/>
  <c r="A82" i="14"/>
  <c r="A92" i="21" l="1"/>
  <c r="F90" i="21"/>
  <c r="D90" i="21"/>
  <c r="E90" i="21"/>
  <c r="A92" i="20"/>
  <c r="F90" i="20"/>
  <c r="E90" i="20"/>
  <c r="D90" i="20"/>
  <c r="E82" i="14"/>
  <c r="D82" i="14"/>
  <c r="F82" i="14"/>
  <c r="A84" i="14"/>
  <c r="F92" i="21" l="1"/>
  <c r="E92" i="21"/>
  <c r="D92" i="21"/>
  <c r="F92" i="20"/>
  <c r="E92" i="20"/>
  <c r="D92" i="20"/>
  <c r="E84" i="14"/>
  <c r="F84" i="14"/>
  <c r="D84" i="14"/>
  <c r="A86" i="14"/>
  <c r="F86" i="14" l="1"/>
  <c r="D86" i="14"/>
  <c r="E86" i="14"/>
  <c r="A88" i="14"/>
  <c r="D88" i="14" l="1"/>
  <c r="E88" i="14"/>
  <c r="F88" i="14"/>
  <c r="A90" i="14"/>
  <c r="E90" i="14" l="1"/>
  <c r="F90" i="14"/>
  <c r="D90" i="14"/>
  <c r="A92" i="14"/>
  <c r="E92" i="14" l="1"/>
  <c r="F92" i="14"/>
  <c r="D92" i="14"/>
</calcChain>
</file>

<file path=xl/sharedStrings.xml><?xml version="1.0" encoding="utf-8"?>
<sst xmlns="http://schemas.openxmlformats.org/spreadsheetml/2006/main" count="1670" uniqueCount="689">
  <si>
    <t>Level</t>
  </si>
  <si>
    <t>Editor ID</t>
  </si>
  <si>
    <t>Name</t>
  </si>
  <si>
    <t>Health</t>
  </si>
  <si>
    <t>Damage Resist</t>
  </si>
  <si>
    <t>XP Offset</t>
  </si>
  <si>
    <t>Game NPC ID</t>
  </si>
  <si>
    <t>EncSyndicate02 "Syndicate Soldier" [NPC_:00270272]</t>
  </si>
  <si>
    <t>EncSyndicate03 "Syndicate Hitman" [NPC_:00270271]</t>
  </si>
  <si>
    <t>EncSyndicate04 "Syndicate Enforcer" [NPC_:00270270]</t>
  </si>
  <si>
    <t>EncSyndicate05 "Syndicate Assassin" [NPC_:0011DDCC]</t>
  </si>
  <si>
    <t>EncSyndicate06 "Syndicate Kingpin" [NPC_:0011DDCB]</t>
  </si>
  <si>
    <t>EncSyndicate07 "Syndicate Crimelord" [NPC_:0011DDCA]</t>
  </si>
  <si>
    <t>EncStarborn02 "Starborn Searcher" [NPC_:00270264]</t>
  </si>
  <si>
    <t>EncStarborn03 "Starborn Traveler" [NPC_:00270263]</t>
  </si>
  <si>
    <t>EncStarborn04 "Starborn Wanderer" [NPC_:00270262]</t>
  </si>
  <si>
    <t>EncStarborn05 "Starborn Seeker" [NPC_:0011DDBA]</t>
  </si>
  <si>
    <t>EncStarborn06 "Starborn Reconciler" [NPC_:0011DDB9]</t>
  </si>
  <si>
    <t>EncStarborn07 "Starborn Adjudicator" [NPC_:0011DDB8]</t>
  </si>
  <si>
    <t>EncStarborn08 "Starborn Exemplar" [NPC_:0011DDB7]</t>
  </si>
  <si>
    <t>????? Master</t>
  </si>
  <si>
    <t>Ecliptic Contractor</t>
  </si>
  <si>
    <t>Ecliptic Agent</t>
  </si>
  <si>
    <t>Ecliptic Operator</t>
  </si>
  <si>
    <t>Ecliptic Specialist</t>
  </si>
  <si>
    <t>Ecliptic Executioner</t>
  </si>
  <si>
    <t>Ecliptic Warmonger</t>
  </si>
  <si>
    <t>Ecliptic Soldier</t>
  </si>
  <si>
    <t>Ecliptic Squad Leader</t>
  </si>
  <si>
    <t>Spacer Punk</t>
  </si>
  <si>
    <t>Spacer Troublemaker</t>
  </si>
  <si>
    <t>Spacer Scum</t>
  </si>
  <si>
    <t>Spacer Vulture</t>
  </si>
  <si>
    <t>Spacer Predator</t>
  </si>
  <si>
    <t>Spacer Savage</t>
  </si>
  <si>
    <t>Spacer Beast</t>
  </si>
  <si>
    <t>Spacer Ravenger</t>
  </si>
  <si>
    <t>Spacer Pillager</t>
  </si>
  <si>
    <t>Spacer Titan</t>
  </si>
  <si>
    <t>Spacer Myth</t>
  </si>
  <si>
    <t>Ecliptic Special Forces</t>
  </si>
  <si>
    <t>?????</t>
  </si>
  <si>
    <t>Syndicate Grunt</t>
  </si>
  <si>
    <t>Syndicate Soldier</t>
  </si>
  <si>
    <t>Syndicate Hitman</t>
  </si>
  <si>
    <t>Syndicate Enforcer</t>
  </si>
  <si>
    <t>Syndicate Assassin</t>
  </si>
  <si>
    <t>Syndicate Fixer</t>
  </si>
  <si>
    <t>Syndicate Appropriator</t>
  </si>
  <si>
    <t>Syndicate Kingpin</t>
  </si>
  <si>
    <t>Syndicate Crimelord</t>
  </si>
  <si>
    <t>Syndicate Boss</t>
  </si>
  <si>
    <t>Starborn Foundling</t>
  </si>
  <si>
    <t>Starborn Searcher</t>
  </si>
  <si>
    <t>Starborn Traveler</t>
  </si>
  <si>
    <t>Starborn Wanderer</t>
  </si>
  <si>
    <t>Starborn Seeker</t>
  </si>
  <si>
    <t>Starborn Reconciler</t>
  </si>
  <si>
    <t>Starborn Wayfinder</t>
  </si>
  <si>
    <t>Starborn Adjudicator</t>
  </si>
  <si>
    <t>Starborn Exemplar</t>
  </si>
  <si>
    <t>EncCrimsonFleet01Template</t>
  </si>
  <si>
    <t>EncCrimsonFleet02</t>
  </si>
  <si>
    <t>EncCrimsonFleet03</t>
  </si>
  <si>
    <t>EncCrimsonFleet04</t>
  </si>
  <si>
    <t>EncCrimsonFleet05</t>
  </si>
  <si>
    <t>Pirate Brigand</t>
  </si>
  <si>
    <t>Pirate Freebooter</t>
  </si>
  <si>
    <t>Pirate Rover</t>
  </si>
  <si>
    <t>Pirate Marauder</t>
  </si>
  <si>
    <t>EncCrimsonFleet06</t>
  </si>
  <si>
    <t>Pirate Corsair</t>
  </si>
  <si>
    <t>EncCrimsonFleet07</t>
  </si>
  <si>
    <t>Pirate Plunderer</t>
  </si>
  <si>
    <t>EncCrimsonFleet08</t>
  </si>
  <si>
    <t>Pirate Reaver</t>
  </si>
  <si>
    <t>EncCrimsonFleet09</t>
  </si>
  <si>
    <t>Pirate Cutthroat</t>
  </si>
  <si>
    <t>EncCrimsonFleet10</t>
  </si>
  <si>
    <t>Pirate Flayer</t>
  </si>
  <si>
    <t>EncCrimsonFleet11</t>
  </si>
  <si>
    <t>Pirate Captain</t>
  </si>
  <si>
    <t>EncCrimsonFleet12</t>
  </si>
  <si>
    <t>Pirate Legend</t>
  </si>
  <si>
    <t>Syndicate Launderer</t>
  </si>
  <si>
    <t>Va'ruun Elder</t>
  </si>
  <si>
    <t>Va'ruun Monk</t>
  </si>
  <si>
    <t>Va'ruun Apostle</t>
  </si>
  <si>
    <t>Va'ruun Apostate</t>
  </si>
  <si>
    <t>Va'ruun Chosen</t>
  </si>
  <si>
    <t>Va'ruun Priest</t>
  </si>
  <si>
    <t>Va'ruun Serpent Caller</t>
  </si>
  <si>
    <t>Va'ruun Believer</t>
  </si>
  <si>
    <t>Va'ruun Deacon</t>
  </si>
  <si>
    <t>Va'ruun Follower</t>
  </si>
  <si>
    <t>CCT_Template_Stats_Prey_125</t>
  </si>
  <si>
    <t>CCT_Template_Stats_Prey_130</t>
  </si>
  <si>
    <t>CCT_Template_Stats_Prey_135</t>
  </si>
  <si>
    <t>CCT_Template_Stats_Prey_140</t>
  </si>
  <si>
    <t>CCT_Template_Stats_Prey_145</t>
  </si>
  <si>
    <t>CCT_Template_Stats_Prey_150</t>
  </si>
  <si>
    <t>CCT_Template_Stats_Prey_155</t>
  </si>
  <si>
    <t>CCT_Template_Stats_Prey_160</t>
  </si>
  <si>
    <t>CCT_Template_Stats_Prey_165</t>
  </si>
  <si>
    <t>CCT_Template_Stats_Prey_170</t>
  </si>
  <si>
    <t>CCT_Template_Stats_Prey_175</t>
  </si>
  <si>
    <t>CCT_Template_Stats_Prey_180</t>
  </si>
  <si>
    <t>CCT_Template_Stats_Prey_185</t>
  </si>
  <si>
    <t>CCT_Template_Stats_Prey_190</t>
  </si>
  <si>
    <t>CCT_Template_Stats_Prey_195</t>
  </si>
  <si>
    <t>CCT_Template_Stats_Prey_200</t>
  </si>
  <si>
    <t>CCT_Template_Stats_Prey_205</t>
  </si>
  <si>
    <t>CCT_Template_Stats_Prey_210</t>
  </si>
  <si>
    <t>CCT_Template_Stats_Prey_215</t>
  </si>
  <si>
    <t>CCT_Template_Stats_Prey_220</t>
  </si>
  <si>
    <t>CCT_Template_Stats_Prey_225</t>
  </si>
  <si>
    <t>CCT_Template_Stats_Prey_230</t>
  </si>
  <si>
    <t>CCT_Template_Stats_Prey_235</t>
  </si>
  <si>
    <t>CCT_Template_Stats_Prey_240</t>
  </si>
  <si>
    <t>CCT_Template_Stats_Prey_245</t>
  </si>
  <si>
    <t>CCT_Template_Stats_Prey_250</t>
  </si>
  <si>
    <t>CCT_Template_Stats_Prey_255</t>
  </si>
  <si>
    <t>CCT_Template_Stats_Prey_260</t>
  </si>
  <si>
    <t>CCT_Template_Stats_Prey_265</t>
  </si>
  <si>
    <t>CCT_Template_Stats_Prey_270</t>
  </si>
  <si>
    <t>CCT_Template_Stats_Prey_275</t>
  </si>
  <si>
    <t>CCT_Template_Stats_Prey_280</t>
  </si>
  <si>
    <t>CCT_Template_Stats_Prey_285</t>
  </si>
  <si>
    <t>CCT_Template_Stats_Prey_290</t>
  </si>
  <si>
    <t>CCT_Template_Stats_Prey_295</t>
  </si>
  <si>
    <t>CCT_Template_Stats_Prey_300</t>
  </si>
  <si>
    <t>Template_Stats_Tough_Creature_130</t>
  </si>
  <si>
    <t>Template_Stats_Tough_Creature_140</t>
  </si>
  <si>
    <t>Template_Stats_Tough_Creature_150</t>
  </si>
  <si>
    <t>Template_Stats_Tough_Creature_160</t>
  </si>
  <si>
    <t>Template_Stats_Tough_Creature_170</t>
  </si>
  <si>
    <t>Template_Stats_Tough_Creature_180</t>
  </si>
  <si>
    <t>Template_Stats_Tough_Creature_190</t>
  </si>
  <si>
    <t>Template_Stats_Tough_Creature_200</t>
  </si>
  <si>
    <t>Template_Stats_Tough_Creature_210</t>
  </si>
  <si>
    <t>Template_Stats_Tough_Creature_220</t>
  </si>
  <si>
    <t>Template_Stats_Tough_Creature_230</t>
  </si>
  <si>
    <t>Template_Stats_Tough_Creature_240</t>
  </si>
  <si>
    <t>Template_Stats_Tough_Creature_250</t>
  </si>
  <si>
    <t>Template_Stats_Tough_Creature_260</t>
  </si>
  <si>
    <t>Template_Stats_Tough_Creature_270</t>
  </si>
  <si>
    <t>Template_Stats_Tough_Creature_280</t>
  </si>
  <si>
    <t>Template_Stats_Tough_Creature_290</t>
  </si>
  <si>
    <t>Template_Stats_Tough_Creature_300</t>
  </si>
  <si>
    <t>Template_Stats_Tough_Creature_666</t>
  </si>
  <si>
    <t>Dmg Add Mult</t>
  </si>
  <si>
    <t>Template_Stats_Tough_Creature_90</t>
  </si>
  <si>
    <t>Template_Stats_Tough_Creature_100</t>
  </si>
  <si>
    <t>Random Calc</t>
  </si>
  <si>
    <t>Template_Stats_Tough_Creature_110</t>
  </si>
  <si>
    <t>Template_Stats_Tough_Creature_120</t>
  </si>
  <si>
    <t>Syndicate Chemist</t>
  </si>
  <si>
    <t>Syndicate Experimenter</t>
  </si>
  <si>
    <t>Syndicate Dragon</t>
  </si>
  <si>
    <t>DSSyndicateEXP</t>
  </si>
  <si>
    <t>LLD_CrimsonFleet [LVLI:0000ABF8]</t>
  </si>
  <si>
    <t>LLD_Spacer [LVLI:0027BB74]</t>
  </si>
  <si>
    <t>Form/Editor ID</t>
  </si>
  <si>
    <t>Loot ID</t>
  </si>
  <si>
    <t>LLI_Syndicate_Heavy_Boss [LVLI:0025C602]</t>
  </si>
  <si>
    <t>DSSyndicateEXP "Syndicate Experimenter" [NPC_:04000975]</t>
  </si>
  <si>
    <t>Min Level</t>
  </si>
  <si>
    <t>Max Level</t>
  </si>
  <si>
    <t>Level Mult</t>
  </si>
  <si>
    <t>EncSpacer01Template</t>
  </si>
  <si>
    <t>EncSpacer02</t>
  </si>
  <si>
    <t>EncSpacer03</t>
  </si>
  <si>
    <t>EncSpacer04</t>
  </si>
  <si>
    <t>EncSpacer05</t>
  </si>
  <si>
    <t>EncSpacer10</t>
  </si>
  <si>
    <t>EncSpacer09</t>
  </si>
  <si>
    <t>EncSpacer08</t>
  </si>
  <si>
    <t>EncSpacer07</t>
  </si>
  <si>
    <t>EncSpacer06</t>
  </si>
  <si>
    <t>EncVaruun01Template</t>
  </si>
  <si>
    <t>Va'ruun Zealot</t>
  </si>
  <si>
    <t>EncVaruun02</t>
  </si>
  <si>
    <t>EncVaruun03</t>
  </si>
  <si>
    <t>EncVaruun04</t>
  </si>
  <si>
    <t>EncVaruun08</t>
  </si>
  <si>
    <t>EncVaruun05</t>
  </si>
  <si>
    <t>EncVaruun06</t>
  </si>
  <si>
    <t>EncVaruun07</t>
  </si>
  <si>
    <t>LLD_Varuun [LVLI:00278723]</t>
  </si>
  <si>
    <t>EncEcliptic00</t>
  </si>
  <si>
    <t>EncEcliptic01Template</t>
  </si>
  <si>
    <t>Ecliptic Merc</t>
  </si>
  <si>
    <t>EncEcliptic02</t>
  </si>
  <si>
    <t>EncEcliptic03</t>
  </si>
  <si>
    <t>EncEcliptic04</t>
  </si>
  <si>
    <t>EncEcliptic05</t>
  </si>
  <si>
    <t>EncEcliptic06</t>
  </si>
  <si>
    <t>EncEcliptic08</t>
  </si>
  <si>
    <t>EncEcliptic07</t>
  </si>
  <si>
    <t>DSSyndicateDragon</t>
  </si>
  <si>
    <t>EncSyndicate01Template "Syndicate Gangster" [NPC_:00270273]</t>
  </si>
  <si>
    <t>EncSyndicate00</t>
  </si>
  <si>
    <t>Syndicate Gangster</t>
  </si>
  <si>
    <t>EncSyndicate01Template</t>
  </si>
  <si>
    <t>EncSyndicate02</t>
  </si>
  <si>
    <t>EncSyndicate03</t>
  </si>
  <si>
    <t>EncSyndicate04</t>
  </si>
  <si>
    <t>EncSyndicate05</t>
  </si>
  <si>
    <t>EncSyndicate06</t>
  </si>
  <si>
    <t>EncSyndicate07</t>
  </si>
  <si>
    <t>EncSyndicateBoss</t>
  </si>
  <si>
    <t>EncSyndicate00 "Syndicate Grunt" [NPC_:0015E249]</t>
  </si>
  <si>
    <t>Ecliptic Recruit</t>
  </si>
  <si>
    <t>LLD_Syndicate [LVLI:00270269]</t>
  </si>
  <si>
    <t>Spacer Peon</t>
  </si>
  <si>
    <t>EncSyndicateFixer</t>
  </si>
  <si>
    <t>EncSyndicateChemist</t>
  </si>
  <si>
    <t>EncSyndicateAppropriator</t>
  </si>
  <si>
    <t>EncSyndicateLaunderer</t>
  </si>
  <si>
    <t>EncSyndicateFixer "Syndicate Fixer" [NPC_:04000994]</t>
  </si>
  <si>
    <t>EncSyndicateChemist "Syndicate Chemist" [NPC_:04000995]</t>
  </si>
  <si>
    <t>EncSyndicateAppropriator "Syndicate Appropriator" [NPC_:04000996]</t>
  </si>
  <si>
    <t>EncSyndicateLaunderer "Syndicate Launderer" [NPC_:04000997]</t>
  </si>
  <si>
    <t>EncSyndicateBoss "Syndicate Boss" [NPC_:04000998]</t>
  </si>
  <si>
    <t>DSSyndicateDragon "Syndicate Dragon" [NPC_:04000974]</t>
  </si>
  <si>
    <t>LLI_Starborn_Boss [LVLI:0015E244]</t>
  </si>
  <si>
    <t>LLD_Starborn [LVLI:0027025F]</t>
  </si>
  <si>
    <t>EncStarborn01Template</t>
  </si>
  <si>
    <t>EncStarborn01Template "Starborn Foundling" [NPC_:002956D3]</t>
  </si>
  <si>
    <t>EncStarborn02</t>
  </si>
  <si>
    <t>EncStarborn03</t>
  </si>
  <si>
    <t>EncStarborn04</t>
  </si>
  <si>
    <t>EncStarborn05</t>
  </si>
  <si>
    <t>EncStarborn06</t>
  </si>
  <si>
    <t>EncStarborn07</t>
  </si>
  <si>
    <t>EncStarborn08</t>
  </si>
  <si>
    <t>EncStarborn09</t>
  </si>
  <si>
    <t>Starborn Unifier</t>
  </si>
  <si>
    <t>EncStarborn09 "Starborn Unifier" [NPC_:04000999]</t>
  </si>
  <si>
    <t>EncStarborn05-5</t>
  </si>
  <si>
    <t>EncStarborn05-5 "Starborn Wayfinder" [NPC_:0400099A]</t>
  </si>
  <si>
    <t>LLI_Spacer_Heavy_Boss [LVLI:0025E1A2]</t>
  </si>
  <si>
    <t>LLI_CrimsonFleet_Heavy_Boss [LVLI:0015E25A]</t>
  </si>
  <si>
    <t>LLI_Varuun_Heavy_Boss [LVLI:0025C601]</t>
  </si>
  <si>
    <t>Pirate Brigand++</t>
  </si>
  <si>
    <t>Pirate Freebooter++</t>
  </si>
  <si>
    <t>Pirate Rover++</t>
  </si>
  <si>
    <t>Pirate Marauder++</t>
  </si>
  <si>
    <t>Pirate Corsair++</t>
  </si>
  <si>
    <t>Pirate Legend++</t>
  </si>
  <si>
    <t>Pirate Plunderer++</t>
  </si>
  <si>
    <t>Pirate Reaver++</t>
  </si>
  <si>
    <t>Pirate Cutthroat++</t>
  </si>
  <si>
    <t>Pirate Flayer++</t>
  </si>
  <si>
    <t>Pirate Captain++</t>
  </si>
  <si>
    <t>Pirate Cabinboy</t>
  </si>
  <si>
    <t>Pirate Cabinboy++</t>
  </si>
  <si>
    <t>Pirate Ammo Monkey++</t>
  </si>
  <si>
    <t>Pirate Ammo Monkey</t>
  </si>
  <si>
    <t>Pirate Gunner</t>
  </si>
  <si>
    <t>Pirate Gunner++</t>
  </si>
  <si>
    <t>Normal Version with Special Damage Types == +</t>
  </si>
  <si>
    <t>Boss Version withDouble HP/Resists == ++</t>
  </si>
  <si>
    <t>Legend</t>
  </si>
  <si>
    <t>Pirate First Mate++</t>
  </si>
  <si>
    <t>Pirate Master-at-Arms++</t>
  </si>
  <si>
    <t>Pirate Navigator++</t>
  </si>
  <si>
    <t>Pirate Striker++</t>
  </si>
  <si>
    <t>Pirate Bo'sun++</t>
  </si>
  <si>
    <t>Pirate Cook++</t>
  </si>
  <si>
    <t>Pirate Striker</t>
  </si>
  <si>
    <t>Pirate Cook</t>
  </si>
  <si>
    <t>Pirate Bo'sun</t>
  </si>
  <si>
    <t>Pirate Navigator</t>
  </si>
  <si>
    <t>Pirate Master-at-Arms</t>
  </si>
  <si>
    <t>Pirate First Mate</t>
  </si>
  <si>
    <t>Pirate Experimentor++</t>
  </si>
  <si>
    <t>Pirate</t>
  </si>
  <si>
    <t>EncCrimsonFleet13MK1</t>
  </si>
  <si>
    <t>EncCrimsonFleet13MK2</t>
  </si>
  <si>
    <t>EncCrimsonFleet13MK3</t>
  </si>
  <si>
    <t>EncCrimsonFleet13MK4</t>
  </si>
  <si>
    <t>EncCrimsonFleet13MK5</t>
  </si>
  <si>
    <t>EncCrimsonFleet14MK1</t>
  </si>
  <si>
    <t>EncCrimsonFleet14MK2</t>
  </si>
  <si>
    <t>EncCrimsonFleet14MK3</t>
  </si>
  <si>
    <t>EncCrimsonFleet14MK4</t>
  </si>
  <si>
    <t>EncCrimsonFleet14MK5</t>
  </si>
  <si>
    <t>EncCrimsonFleet02MK2</t>
  </si>
  <si>
    <t>EncCrimsonFleet02MK3</t>
  </si>
  <si>
    <t>EncCrimsonFleet02MK4</t>
  </si>
  <si>
    <t>EncCrimsonFleet02MK5</t>
  </si>
  <si>
    <t>EncCrimsonFleet03MK2</t>
  </si>
  <si>
    <t>EncCrimsonFleet03MK3</t>
  </si>
  <si>
    <t>EncCrimsonFleet03MK4</t>
  </si>
  <si>
    <t>EncCrimsonFleet03MK5</t>
  </si>
  <si>
    <t>EncCrimsonFleet04MK2</t>
  </si>
  <si>
    <t>EncCrimsonFleet04MK3</t>
  </si>
  <si>
    <t>EncCrimsonFleet04MK4</t>
  </si>
  <si>
    <t>EncCrimsonFleet04MK5</t>
  </si>
  <si>
    <t>EncCrimsonFleet05MK2</t>
  </si>
  <si>
    <t>EncCrimsonFleet05MK3</t>
  </si>
  <si>
    <t>EncCrimsonFleet05MK4</t>
  </si>
  <si>
    <t>EncCrimsonFleet05MK5</t>
  </si>
  <si>
    <t>EncCrimsonFleet06MK2</t>
  </si>
  <si>
    <t>EncCrimsonFleet06MK3</t>
  </si>
  <si>
    <t>EncCrimsonFleet06MK4</t>
  </si>
  <si>
    <t>EncCrimsonFleet06MK5</t>
  </si>
  <si>
    <t>EncCrimsonFleet07MK2</t>
  </si>
  <si>
    <t>EncCrimsonFleet07MK3</t>
  </si>
  <si>
    <t>EncCrimsonFleet07MK4</t>
  </si>
  <si>
    <t>EncCrimsonFleet07MK5</t>
  </si>
  <si>
    <t>EncCrimsonFleet08MK2</t>
  </si>
  <si>
    <t>EncCrimsonFleet08MK3</t>
  </si>
  <si>
    <t>EncCrimsonFleet08MK4</t>
  </si>
  <si>
    <t>EncCrimsonFleet08MK5</t>
  </si>
  <si>
    <t>EncCrimsonFleet09MK2</t>
  </si>
  <si>
    <t>EncCrimsonFleet09MK3</t>
  </si>
  <si>
    <t>EncCrimsonFleet09MK4</t>
  </si>
  <si>
    <t>EncCrimsonFleet09MK5</t>
  </si>
  <si>
    <t>EncCrimsonFleet10MK2</t>
  </si>
  <si>
    <t>EncCrimsonFleet10MK3</t>
  </si>
  <si>
    <t>EncCrimsonFleet10MK4</t>
  </si>
  <si>
    <t>EncCrimsonFleet10MK5</t>
  </si>
  <si>
    <t>EncCrimsonFleet15MK1</t>
  </si>
  <si>
    <t>EncCrimsonFleet15MK2</t>
  </si>
  <si>
    <t>EncCrimsonFleet15MK3</t>
  </si>
  <si>
    <t>EncCrimsonFleet15MK4</t>
  </si>
  <si>
    <t>EncCrimsonFleet15MK5</t>
  </si>
  <si>
    <t>EncCrimsonFleet16MK1</t>
  </si>
  <si>
    <t>EncCrimsonFleet16MK2</t>
  </si>
  <si>
    <t>EncCrimsonFleet16MK3</t>
  </si>
  <si>
    <t>EncCrimsonFleet16MK4</t>
  </si>
  <si>
    <t>EncCrimsonFleet16MK5</t>
  </si>
  <si>
    <t>EncCrimsonFleet17MK1</t>
  </si>
  <si>
    <t>EncCrimsonFleet17MK2</t>
  </si>
  <si>
    <t>EncCrimsonFleet17MK3</t>
  </si>
  <si>
    <t>EncCrimsonFleet17MK4</t>
  </si>
  <si>
    <t>EncCrimsonFleet17MK5</t>
  </si>
  <si>
    <t>EncCrimsonFleet18MK1</t>
  </si>
  <si>
    <t>EncCrimsonFleet18MK2</t>
  </si>
  <si>
    <t>EncCrimsonFleet18MK3</t>
  </si>
  <si>
    <t>EncCrimsonFleet18MK4</t>
  </si>
  <si>
    <t>EncCrimsonFleet18MK5</t>
  </si>
  <si>
    <t>EncCrimsonFleet19MK1</t>
  </si>
  <si>
    <t>EncCrimsonFleet19MK2</t>
  </si>
  <si>
    <t>EncCrimsonFleet19MK3</t>
  </si>
  <si>
    <t>EncCrimsonFleet19MK4</t>
  </si>
  <si>
    <t>EncCrimsonFleet19MK5</t>
  </si>
  <si>
    <t>EncCrimsonFleet20MK1</t>
  </si>
  <si>
    <t>EncCrimsonFleet20MK2</t>
  </si>
  <si>
    <t>EncCrimsonFleet20MK3</t>
  </si>
  <si>
    <t>EncCrimsonFleet20MK4</t>
  </si>
  <si>
    <t>EncCrimsonFleet20MK5</t>
  </si>
  <si>
    <t>EncCrimsonFleet21MK1</t>
  </si>
  <si>
    <t>EncCrimsonFleet21MK2</t>
  </si>
  <si>
    <t>EncCrimsonFleet21MK3</t>
  </si>
  <si>
    <t>EncCrimsonFleet21MK4</t>
  </si>
  <si>
    <t>EncCrimsonFleet21MK5</t>
  </si>
  <si>
    <t>EncCrimsonFleet11MK2</t>
  </si>
  <si>
    <t>EncCrimsonFleet11MK3</t>
  </si>
  <si>
    <t>EncCrimsonFleet11MK4</t>
  </si>
  <si>
    <t>EncCrimsonFleet11MK5</t>
  </si>
  <si>
    <t>EncCrimsonFleet12MK2</t>
  </si>
  <si>
    <t>EncCrimsonFleet12MK3</t>
  </si>
  <si>
    <t>EncCrimsonFleet12MK4</t>
  </si>
  <si>
    <t>EncCrimsonFleet12MK5</t>
  </si>
  <si>
    <t>EncCrimsonFleetExpMK5</t>
  </si>
  <si>
    <t>Spacer</t>
  </si>
  <si>
    <t>EncSpacerExpMK5</t>
  </si>
  <si>
    <t>Spacer Experimentor++</t>
  </si>
  <si>
    <t>EncSpacer11MK1</t>
  </si>
  <si>
    <t>EncSpacer11MK4</t>
  </si>
  <si>
    <t>EncSpacer11MK5</t>
  </si>
  <si>
    <t>EncSpacer11MK2</t>
  </si>
  <si>
    <t>EncSpacer11MK3</t>
  </si>
  <si>
    <t>Spacer Peon++</t>
  </si>
  <si>
    <t>EncSpacer12MK1</t>
  </si>
  <si>
    <t>EncSpacer12MK3</t>
  </si>
  <si>
    <t>EncSpacer12MK4</t>
  </si>
  <si>
    <t>EncSpacer12MK5</t>
  </si>
  <si>
    <t>EncSpacer13MK2</t>
  </si>
  <si>
    <t>EncSpacer12MK2</t>
  </si>
  <si>
    <t>EncSpacer02MK2</t>
  </si>
  <si>
    <t>EncSpacer02MK3</t>
  </si>
  <si>
    <t>EncSpacer02MK4</t>
  </si>
  <si>
    <t>EncSpacer02MK5</t>
  </si>
  <si>
    <t>Spacer Punk++</t>
  </si>
  <si>
    <t>Spacer Troublemaker++</t>
  </si>
  <si>
    <t>Spacer Scum++</t>
  </si>
  <si>
    <t>Spacer Vulture++</t>
  </si>
  <si>
    <t>Spacer Predator++</t>
  </si>
  <si>
    <t>Spacer Savage++</t>
  </si>
  <si>
    <t>Spacer Beast++</t>
  </si>
  <si>
    <t>Spacer Titan++</t>
  </si>
  <si>
    <t>Spacer Myth++</t>
  </si>
  <si>
    <t>EncSpacer10MK2</t>
  </si>
  <si>
    <t>EncSpacer10MK3</t>
  </si>
  <si>
    <t>EncSpacer10MK4</t>
  </si>
  <si>
    <t>EncSpacer10MK5</t>
  </si>
  <si>
    <t>EncSpacer09MK2</t>
  </si>
  <si>
    <t>EncSpacer09MK3</t>
  </si>
  <si>
    <t>EncSpacer09MK4</t>
  </si>
  <si>
    <t>EncSpacer09MK5</t>
  </si>
  <si>
    <t>EncSpacer03MK2</t>
  </si>
  <si>
    <t>EncSpacer03MK3</t>
  </si>
  <si>
    <t>EncSpacer03MK4</t>
  </si>
  <si>
    <t>EncSpacer03MK5</t>
  </si>
  <si>
    <t>EncSpacer04MK2</t>
  </si>
  <si>
    <t>EncSpacer04MK3</t>
  </si>
  <si>
    <t>EncSpacer04MK4</t>
  </si>
  <si>
    <t>EncSpacer04MK5</t>
  </si>
  <si>
    <t>EncSpacer05MK2</t>
  </si>
  <si>
    <t>EncSpacer05MK3</t>
  </si>
  <si>
    <t>EncSpacer05MK4</t>
  </si>
  <si>
    <t>EncSpacer05MK5</t>
  </si>
  <si>
    <t>EncSpacer06MK2</t>
  </si>
  <si>
    <t>EncSpacer06MK3</t>
  </si>
  <si>
    <t>EncSpacer06MK4</t>
  </si>
  <si>
    <t>EncSpacer06MK5</t>
  </si>
  <si>
    <t>EncSpacer07MK2</t>
  </si>
  <si>
    <t>EncSpacer07MK3</t>
  </si>
  <si>
    <t>EncSpacer07MK4</t>
  </si>
  <si>
    <t>EncSpacer07MK5</t>
  </si>
  <si>
    <t>EncSpacer08MK2</t>
  </si>
  <si>
    <t>EncSpacer08MK3</t>
  </si>
  <si>
    <t>EncSpacer08MK4</t>
  </si>
  <si>
    <t>EncSpacer08MK5</t>
  </si>
  <si>
    <t>EncSpacer13MK1</t>
  </si>
  <si>
    <t>EncSpacer13MK3</t>
  </si>
  <si>
    <t>EncSpacer13MK4</t>
  </si>
  <si>
    <t>EncSpacer13MK5</t>
  </si>
  <si>
    <t>EncSpacer14MK1</t>
  </si>
  <si>
    <t>EncSpacer14MK2</t>
  </si>
  <si>
    <t>EncSpacer14MK3</t>
  </si>
  <si>
    <t>EncSpacer14MK4</t>
  </si>
  <si>
    <t>EncSpacer14MK5</t>
  </si>
  <si>
    <t>EncSpacer15MK1</t>
  </si>
  <si>
    <t>EncSpacer15MK2</t>
  </si>
  <si>
    <t>EncSpacer15MK3</t>
  </si>
  <si>
    <t>EncSpacer15MK4</t>
  </si>
  <si>
    <t>EncSpacer15MK5</t>
  </si>
  <si>
    <t>EncSpacer16MK1</t>
  </si>
  <si>
    <t>EncSpacer16MK2</t>
  </si>
  <si>
    <t>EncSpacer16MK3</t>
  </si>
  <si>
    <t>EncSpacer16MK4</t>
  </si>
  <si>
    <t>EncSpacer16MK5</t>
  </si>
  <si>
    <t>EncSpacer17MK1</t>
  </si>
  <si>
    <t>EncSpacer17MK2</t>
  </si>
  <si>
    <t>EncSpacer17MK3</t>
  </si>
  <si>
    <t>EncSpacer17MK4</t>
  </si>
  <si>
    <t>EncSpacer17MK5</t>
  </si>
  <si>
    <t>EncSpacer18MK1</t>
  </si>
  <si>
    <t>EncSpacer18MK2</t>
  </si>
  <si>
    <t>EncSpacer18MK3</t>
  </si>
  <si>
    <t>EncSpacer18MK4</t>
  </si>
  <si>
    <t>EncSpacer18MK5</t>
  </si>
  <si>
    <t>EncSpacer19MK1</t>
  </si>
  <si>
    <t>EncSpacer19MK2</t>
  </si>
  <si>
    <t>EncSpacer19MK3</t>
  </si>
  <si>
    <t>EncSpacer19MK4</t>
  </si>
  <si>
    <t>EncSpacer19MK5</t>
  </si>
  <si>
    <t>EncSpacer20MK1</t>
  </si>
  <si>
    <t>EncSpacer20MK2</t>
  </si>
  <si>
    <t>EncSpacer20MK3</t>
  </si>
  <si>
    <t>EncSpacer20MK4</t>
  </si>
  <si>
    <t>EncSpacer20MK5</t>
  </si>
  <si>
    <t>EncSpacer21MK1</t>
  </si>
  <si>
    <t>EncSpacer21MK2</t>
  </si>
  <si>
    <t>EncSpacer21MK3</t>
  </si>
  <si>
    <t>EncSpacer21MK4</t>
  </si>
  <si>
    <t>EncSpacer21MK5</t>
  </si>
  <si>
    <t>Spacer Pillager++</t>
  </si>
  <si>
    <t>Spacer Ravenger++</t>
  </si>
  <si>
    <t>Spacer Dragoon</t>
  </si>
  <si>
    <t>Spacer Dragoon++</t>
  </si>
  <si>
    <t>Spacer Hooligan</t>
  </si>
  <si>
    <t>Spacer Hooligan++</t>
  </si>
  <si>
    <t>Spacer Marauder</t>
  </si>
  <si>
    <t>Spacer Marauder++</t>
  </si>
  <si>
    <t>Spacer Plunderer</t>
  </si>
  <si>
    <t>Spacer Plunderer++</t>
  </si>
  <si>
    <t>Spacer Outlaw</t>
  </si>
  <si>
    <t>Spacer Outlaw++</t>
  </si>
  <si>
    <t>Spacer Desperado</t>
  </si>
  <si>
    <t>Spacer Desperado++</t>
  </si>
  <si>
    <t>Spacer Privateer</t>
  </si>
  <si>
    <t>Spacer Privateer++</t>
  </si>
  <si>
    <t>Spacer Wingman</t>
  </si>
  <si>
    <t>Spacer Wingman++</t>
  </si>
  <si>
    <t>EncEclipticExpMK5</t>
  </si>
  <si>
    <t>Ecliptic Experimentor++</t>
  </si>
  <si>
    <t>Ecliptic</t>
  </si>
  <si>
    <t>Ecliptic Recruit++</t>
  </si>
  <si>
    <t>Ecliptic Merc++</t>
  </si>
  <si>
    <t>Ecliptic Contractor++</t>
  </si>
  <si>
    <t>Ecliptic Agent++</t>
  </si>
  <si>
    <t>Ecliptic Operator++</t>
  </si>
  <si>
    <t>Ecliptic Specialist++</t>
  </si>
  <si>
    <t>Ecliptic Executioner++</t>
  </si>
  <si>
    <t>Ecliptic Warmonger++</t>
  </si>
  <si>
    <t>Ecliptic Squad Leader++</t>
  </si>
  <si>
    <t>Ecliptic Special Forces++</t>
  </si>
  <si>
    <t>Ecliptic Elite</t>
  </si>
  <si>
    <t>Ecliptic Elite++</t>
  </si>
  <si>
    <t>Ecliptic Weapon Master</t>
  </si>
  <si>
    <t>Ecliptic Weapon Master++</t>
  </si>
  <si>
    <t>Ecliptic Soldier++</t>
  </si>
  <si>
    <t>Ecliptic Lancer</t>
  </si>
  <si>
    <t>Ecliptic Lancer++</t>
  </si>
  <si>
    <t>Ecliptic Corporal</t>
  </si>
  <si>
    <t>Ecliptic Corporal++</t>
  </si>
  <si>
    <t>Ecliptic Ransacker</t>
  </si>
  <si>
    <t>Ecliptic Ransacker++</t>
  </si>
  <si>
    <t>Ecliptic Ranger</t>
  </si>
  <si>
    <t>Ecliptic Ranger++</t>
  </si>
  <si>
    <t>Ecliptic Commando</t>
  </si>
  <si>
    <t>Ecliptic Commando++</t>
  </si>
  <si>
    <t>Ecliptic Novice</t>
  </si>
  <si>
    <t>Ecliptic Novice++</t>
  </si>
  <si>
    <t>EncEcliptic09MK1</t>
  </si>
  <si>
    <t>EncEcliptic09MK2</t>
  </si>
  <si>
    <t>EncEcliptic09MK3</t>
  </si>
  <si>
    <t>EncEcliptic09MK4</t>
  </si>
  <si>
    <t>EncEcliptic09MK5</t>
  </si>
  <si>
    <t>EncEcliptic10MK1</t>
  </si>
  <si>
    <t>EncEcliptic10MK2</t>
  </si>
  <si>
    <t>EncEcliptic10MK3</t>
  </si>
  <si>
    <t>EncEcliptic10MK4</t>
  </si>
  <si>
    <t>EncEcliptic10MK5</t>
  </si>
  <si>
    <t>EncEcliptic00MK2</t>
  </si>
  <si>
    <t>EncEcliptic00MK3</t>
  </si>
  <si>
    <t>EncEcliptic00MK4</t>
  </si>
  <si>
    <t>EncEcliptic00MK5</t>
  </si>
  <si>
    <t>EncEcliptic02MK2</t>
  </si>
  <si>
    <t>EncEcliptic02MK3</t>
  </si>
  <si>
    <t>EncEcliptic02MK4</t>
  </si>
  <si>
    <t>EncEcliptic02MK5</t>
  </si>
  <si>
    <t>EncEcliptic03MK2</t>
  </si>
  <si>
    <t>EncEcliptic03MK3</t>
  </si>
  <si>
    <t>EncEcliptic03MK4</t>
  </si>
  <si>
    <t>EncEcliptic03MK5</t>
  </si>
  <si>
    <t>EncEcliptic04MK2</t>
  </si>
  <si>
    <t>EncEcliptic04MK3</t>
  </si>
  <si>
    <t>EncEcliptic04MK4</t>
  </si>
  <si>
    <t>EncEcliptic04MK5</t>
  </si>
  <si>
    <t>EncEcliptic05MK2</t>
  </si>
  <si>
    <t>EncEcliptic05MK3</t>
  </si>
  <si>
    <t>EncEcliptic05MK4</t>
  </si>
  <si>
    <t>EncEcliptic05MK5</t>
  </si>
  <si>
    <t>EncEcliptic06MK2</t>
  </si>
  <si>
    <t>EncEcliptic06MK5</t>
  </si>
  <si>
    <t>EncEcliptic06MK3</t>
  </si>
  <si>
    <t>EncEcliptic06MK4</t>
  </si>
  <si>
    <t>EncEcliptic07MK2</t>
  </si>
  <si>
    <t>EncEcliptic07MK3</t>
  </si>
  <si>
    <t>EncEcliptic07MK4</t>
  </si>
  <si>
    <t>EncEcliptic07MK5</t>
  </si>
  <si>
    <t>EncEcliptic11MK1</t>
  </si>
  <si>
    <t>EncEcliptic11MK2</t>
  </si>
  <si>
    <t>EncEcliptic11MK3</t>
  </si>
  <si>
    <t>EncEcliptic11MK4</t>
  </si>
  <si>
    <t>EncEcliptic11MK5</t>
  </si>
  <si>
    <t>EncEcliptic12MK1</t>
  </si>
  <si>
    <t>EncEcliptic12MK2</t>
  </si>
  <si>
    <t>EncEcliptic12MK3</t>
  </si>
  <si>
    <t>EncEcliptic12MK4</t>
  </si>
  <si>
    <t>EncEcliptic12MK5</t>
  </si>
  <si>
    <t>EncEcliptic13MK1</t>
  </si>
  <si>
    <t>EncEcliptic13MK2</t>
  </si>
  <si>
    <t>EncEcliptic13MK3</t>
  </si>
  <si>
    <t>EncEcliptic13MK4</t>
  </si>
  <si>
    <t>EncEcliptic13MK5</t>
  </si>
  <si>
    <t>EncEcliptic14MK1</t>
  </si>
  <si>
    <t>EncEcliptic14MK2</t>
  </si>
  <si>
    <t>EncEcliptic14MK3</t>
  </si>
  <si>
    <t>EncEcliptic14MK4</t>
  </si>
  <si>
    <t>EncEcliptic14MK5</t>
  </si>
  <si>
    <t>EncEcliptic15MK1</t>
  </si>
  <si>
    <t>EncEcliptic15MK2</t>
  </si>
  <si>
    <t>EncEcliptic15MK3</t>
  </si>
  <si>
    <t>EncEcliptic15MK4</t>
  </si>
  <si>
    <t>EncEcliptic15MK5</t>
  </si>
  <si>
    <t>EncEcliptic16MK1</t>
  </si>
  <si>
    <t>EncEcliptic16MK2</t>
  </si>
  <si>
    <t>EncEcliptic16MK3</t>
  </si>
  <si>
    <t>EncEcliptic16MK4</t>
  </si>
  <si>
    <t>EncEcliptic16MK5</t>
  </si>
  <si>
    <t>EncEcliptic17MK1</t>
  </si>
  <si>
    <t>EncEcliptic17MK2</t>
  </si>
  <si>
    <t>EncEcliptic17MK3</t>
  </si>
  <si>
    <t>EncEcliptic17MK4</t>
  </si>
  <si>
    <t>EncEcliptic17MK5</t>
  </si>
  <si>
    <t>EncEcliptic18MK1</t>
  </si>
  <si>
    <t>EncEcliptic18MK2</t>
  </si>
  <si>
    <t>EncEcliptic18MK3</t>
  </si>
  <si>
    <t>EncEcliptic18MK4</t>
  </si>
  <si>
    <t>EncEcliptic18MK5</t>
  </si>
  <si>
    <t>EncEcliptic19MK1</t>
  </si>
  <si>
    <t>EncEcliptic19MK2</t>
  </si>
  <si>
    <t>EncEcliptic19MK3</t>
  </si>
  <si>
    <t>EncEcliptic19MK4</t>
  </si>
  <si>
    <t>EncEcliptic19MK5</t>
  </si>
  <si>
    <t>EncEcliptic20MK1</t>
  </si>
  <si>
    <t>EncEcliptic20MK2</t>
  </si>
  <si>
    <t>EncEcliptic20MK3</t>
  </si>
  <si>
    <t>EncEcliptic20MK4</t>
  </si>
  <si>
    <t>EncEcliptic20MK5</t>
  </si>
  <si>
    <t>EncEcliptic08MK2</t>
  </si>
  <si>
    <t>EncEcliptic08MK3</t>
  </si>
  <si>
    <t>EncEcliptic08MK4</t>
  </si>
  <si>
    <t>EncEcliptic08MK5</t>
  </si>
  <si>
    <t>LLD_Ecliptic [LVLI:0027028B]</t>
  </si>
  <si>
    <t>LLI_Ecliptic_Heavy_Boss [LVLI:0025C5E7]</t>
  </si>
  <si>
    <t>Ecliptic Commandant</t>
  </si>
  <si>
    <t>Ecliptic Commandant++</t>
  </si>
  <si>
    <t>Combat Style</t>
  </si>
  <si>
    <t>csCrimsonFleet_Sniper</t>
  </si>
  <si>
    <t>Available Combat Styles</t>
  </si>
  <si>
    <t>csCrimsonFleet_Recruit</t>
  </si>
  <si>
    <t>csCrimsonFleet_Heavy</t>
  </si>
  <si>
    <t>csCrimsonFleet_Charger</t>
  </si>
  <si>
    <t>csCrimsonFleet_Assault</t>
  </si>
  <si>
    <t>csCrimsonFleet_LowLevel</t>
  </si>
  <si>
    <t>csSpacer_Heavy</t>
  </si>
  <si>
    <t>csSpacer_Sniper</t>
  </si>
  <si>
    <t>csSpacer_Recruit</t>
  </si>
  <si>
    <t>csSpacer_Charger</t>
  </si>
  <si>
    <t>csSpacer_Assault</t>
  </si>
  <si>
    <t>csEcliptic_Officer</t>
  </si>
  <si>
    <t>csEcliptic_Support</t>
  </si>
  <si>
    <t>csEcliptic_Sniper</t>
  </si>
  <si>
    <t>csEcliptic_Heavy</t>
  </si>
  <si>
    <t>csEcliptic_Charger</t>
  </si>
  <si>
    <t>csEcliptic_Assault</t>
  </si>
  <si>
    <t>Va'ruun</t>
  </si>
  <si>
    <t>Va'ruun Monk--</t>
  </si>
  <si>
    <t>Va'ruun Monk++</t>
  </si>
  <si>
    <t>Va'ruun Follower--</t>
  </si>
  <si>
    <t>Va'ruun Follower++</t>
  </si>
  <si>
    <t>csVaruun_Assault</t>
  </si>
  <si>
    <t>csVaruun_Charger</t>
  </si>
  <si>
    <t>Recruit Version == --</t>
  </si>
  <si>
    <t>Va'ruun Believer--</t>
  </si>
  <si>
    <t>Va'ruun Believer++</t>
  </si>
  <si>
    <t>Va'ruun Zealot--</t>
  </si>
  <si>
    <t>Va'ruun Zealot++</t>
  </si>
  <si>
    <t>EncVaruun09MK1</t>
  </si>
  <si>
    <t>EncVaruun10MK1</t>
  </si>
  <si>
    <t>EncVaruun11MK1</t>
  </si>
  <si>
    <t>EncVaruun12MK1</t>
  </si>
  <si>
    <t>Va'ruun Apostate--</t>
  </si>
  <si>
    <t>Va'ruun Apostate++</t>
  </si>
  <si>
    <t>Va'ruun Priest--</t>
  </si>
  <si>
    <t>Va'ruun Priest++</t>
  </si>
  <si>
    <t>Va'ruun Deacon--</t>
  </si>
  <si>
    <t>Va'ruun Deacon++</t>
  </si>
  <si>
    <t>Va'ruun Elder--</t>
  </si>
  <si>
    <t>Va'ruun Elder++</t>
  </si>
  <si>
    <t>Va'ruun Apostle--</t>
  </si>
  <si>
    <t>Va'ruun Apostle++</t>
  </si>
  <si>
    <t>Va'ruun Chosen--</t>
  </si>
  <si>
    <t>Va'ruun Chosen++</t>
  </si>
  <si>
    <t>EncVaruun02MK1</t>
  </si>
  <si>
    <t>EncVaruun02MK5</t>
  </si>
  <si>
    <t>EncVaruun03MK1</t>
  </si>
  <si>
    <t>EncVaruun03MK5</t>
  </si>
  <si>
    <t>EncVaruun04MK1</t>
  </si>
  <si>
    <t>EncVaruun04MK5</t>
  </si>
  <si>
    <t>EncVaruun05MK1</t>
  </si>
  <si>
    <t>EncVaruun05MK5</t>
  </si>
  <si>
    <t>EncVaruun06MK1</t>
  </si>
  <si>
    <t>EncVaruun06MK5</t>
  </si>
  <si>
    <t>EncVaruun07MK1</t>
  </si>
  <si>
    <t>EncVaruun07MK5</t>
  </si>
  <si>
    <t>EncVaruun08MK1</t>
  </si>
  <si>
    <t>EncVaruun08MK5</t>
  </si>
  <si>
    <t>EncVaruun10MK3</t>
  </si>
  <si>
    <t>EncVaruun10MK5</t>
  </si>
  <si>
    <t>EncVaruun11MK3</t>
  </si>
  <si>
    <t>EncVaruun11MK5</t>
  </si>
  <si>
    <t>EncVaruun12MK3</t>
  </si>
  <si>
    <t>EncVaruun12MK5</t>
  </si>
  <si>
    <t>EncVaruunExpMK5</t>
  </si>
  <si>
    <t>Va'ruun Experimentor++</t>
  </si>
  <si>
    <t>EncVaruun09MK3</t>
  </si>
  <si>
    <t>EncVaruun09MK5</t>
  </si>
  <si>
    <t>Va'ruun Serpent Caller--</t>
  </si>
  <si>
    <t>Va'ruun Serpent Caller++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</si>
</sst>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0" xfId="0" applyAlignment="1">
      <alignment horizontal="left"/>
    </xf>
    <xf numFmtId="0" fontId="2" fillId="3" borderId="0" xfId="2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2" borderId="0" xfId="1"/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123825</xdr:colOff>
      <xdr:row>2</xdr:row>
      <xdr:rowOff>38100</xdr:rowOff>
    </xdr:from>
    <xdr:to>
      <xdr:col>28</xdr:col>
      <xdr:colOff>467709</xdr:colOff>
      <xdr:row>49</xdr:row>
      <xdr:rowOff>115560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CA5D9-F97A-5C09-A30B-63040763B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6825" y="419100"/>
          <a:ext cx="7049484" cy="903096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2</xdr:row>
      <xdr:rowOff>28575</xdr:rowOff>
    </xdr:from>
    <xdr:to>
      <xdr:col>16</xdr:col>
      <xdr:colOff>429322</xdr:colOff>
      <xdr:row>19</xdr:row>
      <xdr:rowOff>86185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9B099-F729-B3F3-64E9-9993D8E5D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10925" y="409575"/>
          <a:ext cx="4991797" cy="32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B40E-ADE8-4D0F-8707-0DC6F2BA8471}">
  <dimension ref="A1:N103"/>
  <sheetViews>
    <sheetView zoomScale="115" zoomScaleNormal="115" workbookViewId="0">
      <selection activeCell="G7" sqref="G7"/>
    </sheetView>
  </sheetViews>
  <sheetFormatPr defaultRowHeight="14.4" x14ac:dyDescent="0.3"/>
  <cols>
    <col min="1" max="1" width="9.109375" style="2"/>
    <col min="2" max="2" width="24.77734375" bestFit="1" customWidth="1"/>
    <col min="3" max="3" width="21.44140625" bestFit="1" customWidth="1"/>
    <col min="4" max="4" width="9.109375" style="2"/>
    <col min="5" max="5" width="14" style="2" bestFit="1" customWidth="1"/>
    <col min="6" max="6" width="9.109375" style="2"/>
    <col min="7" max="7" width="25.77734375" style="2" customWidth="1"/>
    <col min="8" max="8" width="43" bestFit="1" customWidth="1"/>
    <col min="9" max="9" width="26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616</v>
      </c>
      <c r="H1" s="1" t="s">
        <v>163</v>
      </c>
    </row>
    <row r="2" spans="1:14" x14ac:dyDescent="0.3">
      <c r="A2" s="2">
        <v>1</v>
      </c>
      <c r="B2" t="s">
        <v>61</v>
      </c>
      <c r="C2" t="s">
        <v>277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s="4" t="s">
        <v>623</v>
      </c>
      <c r="H2" t="s">
        <v>160</v>
      </c>
    </row>
    <row r="3" spans="1:14" x14ac:dyDescent="0.3">
      <c r="A3" s="2">
        <v>5</v>
      </c>
      <c r="B3" t="s">
        <v>278</v>
      </c>
      <c r="C3" t="s">
        <v>255</v>
      </c>
      <c r="D3" s="2">
        <f t="shared" ref="D3:D66" si="0">FLOOR((25+(5*A3))*1.01, 5)</f>
        <v>50</v>
      </c>
      <c r="E3" s="2">
        <f t="shared" ref="E3:E66" si="1">FLOOR((25+(5*A3))*0.25, 5)</f>
        <v>10</v>
      </c>
      <c r="F3" s="2">
        <f t="shared" ref="F3:F66" si="2">CEILING(((25+(5*A3))*0.25)/2, 25)</f>
        <v>25</v>
      </c>
      <c r="G3" t="s">
        <v>619</v>
      </c>
      <c r="H3" t="s">
        <v>160</v>
      </c>
    </row>
    <row r="4" spans="1:14" x14ac:dyDescent="0.3">
      <c r="A4" s="2">
        <f>FLOOR(A2+10,10)</f>
        <v>10</v>
      </c>
      <c r="B4" t="s">
        <v>279</v>
      </c>
      <c r="C4" t="s">
        <v>255</v>
      </c>
      <c r="D4" s="2">
        <f t="shared" si="0"/>
        <v>75</v>
      </c>
      <c r="E4" s="2">
        <f t="shared" si="1"/>
        <v>15</v>
      </c>
      <c r="F4" s="2">
        <f t="shared" si="2"/>
        <v>25</v>
      </c>
      <c r="G4" t="s">
        <v>622</v>
      </c>
      <c r="H4" t="s">
        <v>160</v>
      </c>
      <c r="I4" s="3" t="s">
        <v>618</v>
      </c>
      <c r="J4" s="5" t="s">
        <v>263</v>
      </c>
      <c r="K4" s="5"/>
      <c r="L4" s="5"/>
      <c r="M4" s="5"/>
      <c r="N4" s="5"/>
    </row>
    <row r="5" spans="1:14" x14ac:dyDescent="0.3">
      <c r="A5" s="2">
        <v>15</v>
      </c>
      <c r="B5" t="s">
        <v>280</v>
      </c>
      <c r="C5" t="s">
        <v>255</v>
      </c>
      <c r="D5" s="2">
        <f t="shared" si="0"/>
        <v>100</v>
      </c>
      <c r="E5" s="2">
        <f t="shared" si="1"/>
        <v>25</v>
      </c>
      <c r="F5" s="2">
        <f t="shared" si="2"/>
        <v>25</v>
      </c>
      <c r="G5" t="s">
        <v>621</v>
      </c>
      <c r="H5" t="s">
        <v>160</v>
      </c>
      <c r="I5" t="s">
        <v>617</v>
      </c>
      <c r="J5" s="6" t="s">
        <v>261</v>
      </c>
      <c r="K5" s="6"/>
      <c r="L5" s="6"/>
      <c r="M5" s="6"/>
      <c r="N5" s="6"/>
    </row>
    <row r="6" spans="1:14" x14ac:dyDescent="0.3">
      <c r="A6" s="2">
        <f>FLOOR(A4+10,10)</f>
        <v>20</v>
      </c>
      <c r="B6" t="s">
        <v>281</v>
      </c>
      <c r="C6" t="s">
        <v>255</v>
      </c>
      <c r="D6" s="2">
        <f t="shared" si="0"/>
        <v>125</v>
      </c>
      <c r="E6" s="2">
        <f t="shared" si="1"/>
        <v>30</v>
      </c>
      <c r="F6" s="2">
        <f t="shared" si="2"/>
        <v>25</v>
      </c>
      <c r="G6" t="s">
        <v>617</v>
      </c>
      <c r="H6" t="s">
        <v>160</v>
      </c>
      <c r="I6" t="s">
        <v>619</v>
      </c>
      <c r="J6" s="7" t="s">
        <v>262</v>
      </c>
      <c r="K6" s="7"/>
      <c r="L6" s="7"/>
      <c r="M6" s="7"/>
      <c r="N6" s="7"/>
    </row>
    <row r="7" spans="1:14" x14ac:dyDescent="0.3">
      <c r="A7" s="2">
        <v>25</v>
      </c>
      <c r="B7" t="s">
        <v>282</v>
      </c>
      <c r="C7" t="s">
        <v>256</v>
      </c>
      <c r="D7" s="2">
        <f>FLOOR((25+(5*A7))*1.5, 5)</f>
        <v>225</v>
      </c>
      <c r="E7" s="2">
        <f>FLOOR((25+(5*A7))*0.5, 5)</f>
        <v>75</v>
      </c>
      <c r="F7" s="2">
        <f t="shared" si="2"/>
        <v>25</v>
      </c>
      <c r="G7" t="s">
        <v>620</v>
      </c>
      <c r="H7" t="s">
        <v>242</v>
      </c>
      <c r="I7" t="s">
        <v>620</v>
      </c>
    </row>
    <row r="8" spans="1:14" x14ac:dyDescent="0.3">
      <c r="A8" s="2">
        <f>FLOOR(A6+10,10)</f>
        <v>30</v>
      </c>
      <c r="B8" t="s">
        <v>283</v>
      </c>
      <c r="C8" t="s">
        <v>258</v>
      </c>
      <c r="D8" s="2">
        <f t="shared" si="0"/>
        <v>175</v>
      </c>
      <c r="E8" s="2">
        <f t="shared" si="1"/>
        <v>40</v>
      </c>
      <c r="F8" s="2">
        <f t="shared" si="2"/>
        <v>25</v>
      </c>
      <c r="G8" t="s">
        <v>619</v>
      </c>
      <c r="H8" t="s">
        <v>160</v>
      </c>
      <c r="I8" t="s">
        <v>621</v>
      </c>
    </row>
    <row r="9" spans="1:14" x14ac:dyDescent="0.3">
      <c r="A9" s="2">
        <v>35</v>
      </c>
      <c r="B9" t="s">
        <v>284</v>
      </c>
      <c r="C9" t="s">
        <v>258</v>
      </c>
      <c r="D9" s="2">
        <f t="shared" si="0"/>
        <v>200</v>
      </c>
      <c r="E9" s="2">
        <f t="shared" si="1"/>
        <v>50</v>
      </c>
      <c r="F9" s="2">
        <f t="shared" si="2"/>
        <v>25</v>
      </c>
      <c r="G9" t="s">
        <v>622</v>
      </c>
      <c r="H9" t="s">
        <v>160</v>
      </c>
      <c r="I9" t="s">
        <v>622</v>
      </c>
    </row>
    <row r="10" spans="1:14" x14ac:dyDescent="0.3">
      <c r="A10" s="2">
        <v>40</v>
      </c>
      <c r="B10" t="s">
        <v>285</v>
      </c>
      <c r="C10" t="s">
        <v>258</v>
      </c>
      <c r="D10" s="2">
        <f t="shared" si="0"/>
        <v>225</v>
      </c>
      <c r="E10" s="2">
        <f t="shared" si="1"/>
        <v>55</v>
      </c>
      <c r="F10" s="2">
        <f t="shared" si="2"/>
        <v>50</v>
      </c>
      <c r="G10" t="s">
        <v>621</v>
      </c>
      <c r="H10" t="s">
        <v>160</v>
      </c>
      <c r="I10" t="s">
        <v>623</v>
      </c>
    </row>
    <row r="11" spans="1:14" x14ac:dyDescent="0.3">
      <c r="A11" s="2">
        <v>45</v>
      </c>
      <c r="B11" t="s">
        <v>286</v>
      </c>
      <c r="C11" t="s">
        <v>258</v>
      </c>
      <c r="D11" s="2">
        <f t="shared" si="0"/>
        <v>250</v>
      </c>
      <c r="E11" s="2">
        <f t="shared" si="1"/>
        <v>60</v>
      </c>
      <c r="F11" s="2">
        <f t="shared" si="2"/>
        <v>50</v>
      </c>
      <c r="G11" t="s">
        <v>617</v>
      </c>
      <c r="H11" t="s">
        <v>160</v>
      </c>
    </row>
    <row r="12" spans="1:14" x14ac:dyDescent="0.3">
      <c r="A12" s="2">
        <f t="shared" ref="A12" si="3">FLOOR(A11+10,10)</f>
        <v>50</v>
      </c>
      <c r="B12" t="s">
        <v>287</v>
      </c>
      <c r="C12" t="s">
        <v>257</v>
      </c>
      <c r="D12" s="2">
        <f>FLOOR((25+(5*A12))*1.5, 5)</f>
        <v>410</v>
      </c>
      <c r="E12" s="2">
        <f>FLOOR((25+(5*A12))*0.5, 5)</f>
        <v>135</v>
      </c>
      <c r="F12" s="2">
        <f t="shared" si="2"/>
        <v>50</v>
      </c>
      <c r="G12" t="s">
        <v>620</v>
      </c>
      <c r="H12" t="s">
        <v>242</v>
      </c>
    </row>
    <row r="13" spans="1:14" x14ac:dyDescent="0.3">
      <c r="A13" s="2">
        <v>55</v>
      </c>
      <c r="B13" t="s">
        <v>62</v>
      </c>
      <c r="C13" t="s">
        <v>66</v>
      </c>
      <c r="D13" s="2">
        <f t="shared" si="0"/>
        <v>300</v>
      </c>
      <c r="E13" s="2">
        <f t="shared" si="1"/>
        <v>75</v>
      </c>
      <c r="F13" s="2">
        <f t="shared" si="2"/>
        <v>50</v>
      </c>
      <c r="G13" t="s">
        <v>619</v>
      </c>
      <c r="H13" t="s">
        <v>160</v>
      </c>
    </row>
    <row r="14" spans="1:14" x14ac:dyDescent="0.3">
      <c r="A14" s="2">
        <f>FLOOR(A12+10,10)</f>
        <v>60</v>
      </c>
      <c r="B14" t="s">
        <v>288</v>
      </c>
      <c r="C14" t="s">
        <v>66</v>
      </c>
      <c r="D14" s="2">
        <f t="shared" si="0"/>
        <v>325</v>
      </c>
      <c r="E14" s="2">
        <f t="shared" si="1"/>
        <v>80</v>
      </c>
      <c r="F14" s="2">
        <f t="shared" si="2"/>
        <v>50</v>
      </c>
      <c r="G14" t="s">
        <v>622</v>
      </c>
      <c r="H14" t="s">
        <v>160</v>
      </c>
    </row>
    <row r="15" spans="1:14" x14ac:dyDescent="0.3">
      <c r="A15" s="2">
        <v>65</v>
      </c>
      <c r="B15" t="s">
        <v>289</v>
      </c>
      <c r="C15" t="s">
        <v>66</v>
      </c>
      <c r="D15" s="2">
        <f t="shared" si="0"/>
        <v>350</v>
      </c>
      <c r="E15" s="2">
        <f t="shared" si="1"/>
        <v>85</v>
      </c>
      <c r="F15" s="2">
        <f t="shared" si="2"/>
        <v>50</v>
      </c>
      <c r="G15" t="s">
        <v>621</v>
      </c>
      <c r="H15" t="s">
        <v>160</v>
      </c>
    </row>
    <row r="16" spans="1:14" x14ac:dyDescent="0.3">
      <c r="A16" s="2">
        <f>FLOOR(A14+10,10)</f>
        <v>70</v>
      </c>
      <c r="B16" t="s">
        <v>290</v>
      </c>
      <c r="C16" t="s">
        <v>66</v>
      </c>
      <c r="D16" s="2">
        <f t="shared" si="0"/>
        <v>375</v>
      </c>
      <c r="E16" s="2">
        <f t="shared" si="1"/>
        <v>90</v>
      </c>
      <c r="F16" s="2">
        <f t="shared" si="2"/>
        <v>50</v>
      </c>
      <c r="G16" t="s">
        <v>617</v>
      </c>
      <c r="H16" t="s">
        <v>160</v>
      </c>
    </row>
    <row r="17" spans="1:8" x14ac:dyDescent="0.3">
      <c r="A17" s="2">
        <v>75</v>
      </c>
      <c r="B17" t="s">
        <v>291</v>
      </c>
      <c r="C17" t="s">
        <v>244</v>
      </c>
      <c r="D17" s="2">
        <f>FLOOR((25+(5*A17))*1.5, 5)</f>
        <v>600</v>
      </c>
      <c r="E17" s="2">
        <f>FLOOR((25+(5*A17))*0.5, 5)</f>
        <v>200</v>
      </c>
      <c r="F17" s="2">
        <f t="shared" si="2"/>
        <v>50</v>
      </c>
      <c r="G17" t="s">
        <v>620</v>
      </c>
      <c r="H17" t="s">
        <v>242</v>
      </c>
    </row>
    <row r="18" spans="1:8" x14ac:dyDescent="0.3">
      <c r="A18" s="2">
        <f>FLOOR(A16+10,10)</f>
        <v>80</v>
      </c>
      <c r="B18" t="s">
        <v>63</v>
      </c>
      <c r="C18" t="s">
        <v>67</v>
      </c>
      <c r="D18" s="2">
        <f t="shared" si="0"/>
        <v>425</v>
      </c>
      <c r="E18" s="2">
        <f t="shared" si="1"/>
        <v>105</v>
      </c>
      <c r="F18" s="2">
        <f t="shared" si="2"/>
        <v>75</v>
      </c>
      <c r="G18" t="s">
        <v>619</v>
      </c>
      <c r="H18" t="s">
        <v>160</v>
      </c>
    </row>
    <row r="19" spans="1:8" x14ac:dyDescent="0.3">
      <c r="A19" s="2">
        <v>85</v>
      </c>
      <c r="B19" t="s">
        <v>292</v>
      </c>
      <c r="C19" t="s">
        <v>67</v>
      </c>
      <c r="D19" s="2">
        <f t="shared" si="0"/>
        <v>450</v>
      </c>
      <c r="E19" s="2">
        <f t="shared" si="1"/>
        <v>110</v>
      </c>
      <c r="F19" s="2">
        <f t="shared" si="2"/>
        <v>75</v>
      </c>
      <c r="G19" t="s">
        <v>622</v>
      </c>
      <c r="H19" t="s">
        <v>160</v>
      </c>
    </row>
    <row r="20" spans="1:8" x14ac:dyDescent="0.3">
      <c r="A20" s="2">
        <f>FLOOR(A18+10,10)</f>
        <v>90</v>
      </c>
      <c r="B20" t="s">
        <v>293</v>
      </c>
      <c r="C20" t="s">
        <v>67</v>
      </c>
      <c r="D20" s="2">
        <f t="shared" si="0"/>
        <v>475</v>
      </c>
      <c r="E20" s="2">
        <f t="shared" si="1"/>
        <v>115</v>
      </c>
      <c r="F20" s="2">
        <f t="shared" si="2"/>
        <v>75</v>
      </c>
      <c r="G20" t="s">
        <v>621</v>
      </c>
      <c r="H20" t="s">
        <v>160</v>
      </c>
    </row>
    <row r="21" spans="1:8" x14ac:dyDescent="0.3">
      <c r="A21" s="2">
        <v>95</v>
      </c>
      <c r="B21" t="s">
        <v>294</v>
      </c>
      <c r="C21" t="s">
        <v>67</v>
      </c>
      <c r="D21" s="2">
        <f t="shared" si="0"/>
        <v>505</v>
      </c>
      <c r="E21" s="2">
        <f t="shared" si="1"/>
        <v>125</v>
      </c>
      <c r="F21" s="2">
        <f t="shared" si="2"/>
        <v>75</v>
      </c>
      <c r="G21" t="s">
        <v>617</v>
      </c>
      <c r="H21" t="s">
        <v>160</v>
      </c>
    </row>
    <row r="22" spans="1:8" x14ac:dyDescent="0.3">
      <c r="A22" s="2">
        <f>FLOOR(A20+10,10)</f>
        <v>100</v>
      </c>
      <c r="B22" t="s">
        <v>295</v>
      </c>
      <c r="C22" t="s">
        <v>245</v>
      </c>
      <c r="D22" s="2">
        <f>FLOOR((25+(5*A22))*1.5, 5)</f>
        <v>785</v>
      </c>
      <c r="E22" s="2">
        <f>FLOOR((25+(5*A22))*0.5, 5)</f>
        <v>260</v>
      </c>
      <c r="F22" s="2">
        <f t="shared" si="2"/>
        <v>75</v>
      </c>
      <c r="G22" t="s">
        <v>620</v>
      </c>
      <c r="H22" t="s">
        <v>242</v>
      </c>
    </row>
    <row r="23" spans="1:8" x14ac:dyDescent="0.3">
      <c r="A23" s="2">
        <v>105</v>
      </c>
      <c r="B23" t="s">
        <v>64</v>
      </c>
      <c r="C23" t="s">
        <v>68</v>
      </c>
      <c r="D23" s="2">
        <f t="shared" si="0"/>
        <v>555</v>
      </c>
      <c r="E23" s="2">
        <f t="shared" si="1"/>
        <v>135</v>
      </c>
      <c r="F23" s="2">
        <f t="shared" si="2"/>
        <v>75</v>
      </c>
      <c r="G23" t="s">
        <v>619</v>
      </c>
      <c r="H23" t="s">
        <v>160</v>
      </c>
    </row>
    <row r="24" spans="1:8" x14ac:dyDescent="0.3">
      <c r="A24" s="2">
        <f>FLOOR(A22+10,10)</f>
        <v>110</v>
      </c>
      <c r="B24" t="s">
        <v>296</v>
      </c>
      <c r="C24" t="s">
        <v>68</v>
      </c>
      <c r="D24" s="2">
        <f t="shared" si="0"/>
        <v>580</v>
      </c>
      <c r="E24" s="2">
        <f t="shared" si="1"/>
        <v>140</v>
      </c>
      <c r="F24" s="2">
        <f t="shared" si="2"/>
        <v>75</v>
      </c>
      <c r="G24" t="s">
        <v>622</v>
      </c>
      <c r="H24" t="s">
        <v>160</v>
      </c>
    </row>
    <row r="25" spans="1:8" x14ac:dyDescent="0.3">
      <c r="A25" s="2">
        <v>115</v>
      </c>
      <c r="B25" t="s">
        <v>297</v>
      </c>
      <c r="C25" t="s">
        <v>68</v>
      </c>
      <c r="D25" s="2">
        <f t="shared" si="0"/>
        <v>605</v>
      </c>
      <c r="E25" s="2">
        <f t="shared" si="1"/>
        <v>150</v>
      </c>
      <c r="F25" s="2">
        <f t="shared" si="2"/>
        <v>75</v>
      </c>
      <c r="G25" t="s">
        <v>621</v>
      </c>
      <c r="H25" t="s">
        <v>160</v>
      </c>
    </row>
    <row r="26" spans="1:8" x14ac:dyDescent="0.3">
      <c r="A26" s="2">
        <f>FLOOR(A24+10,10)</f>
        <v>120</v>
      </c>
      <c r="B26" t="s">
        <v>298</v>
      </c>
      <c r="C26" t="s">
        <v>68</v>
      </c>
      <c r="D26" s="2">
        <f t="shared" si="0"/>
        <v>630</v>
      </c>
      <c r="E26" s="2">
        <f t="shared" si="1"/>
        <v>155</v>
      </c>
      <c r="F26" s="2">
        <f t="shared" si="2"/>
        <v>100</v>
      </c>
      <c r="G26" t="s">
        <v>617</v>
      </c>
      <c r="H26" t="s">
        <v>160</v>
      </c>
    </row>
    <row r="27" spans="1:8" x14ac:dyDescent="0.3">
      <c r="A27" s="2">
        <v>125</v>
      </c>
      <c r="B27" t="s">
        <v>299</v>
      </c>
      <c r="C27" t="s">
        <v>246</v>
      </c>
      <c r="D27" s="2">
        <f>FLOOR((25+(5*A27))*1.5, 5)</f>
        <v>975</v>
      </c>
      <c r="E27" s="2">
        <f>FLOOR((25+(5*A27))*0.5, 5)</f>
        <v>325</v>
      </c>
      <c r="F27" s="2">
        <f t="shared" si="2"/>
        <v>100</v>
      </c>
      <c r="G27" t="s">
        <v>620</v>
      </c>
      <c r="H27" t="s">
        <v>242</v>
      </c>
    </row>
    <row r="28" spans="1:8" x14ac:dyDescent="0.3">
      <c r="A28" s="2">
        <f>FLOOR(A26+10,10)</f>
        <v>130</v>
      </c>
      <c r="B28" t="s">
        <v>65</v>
      </c>
      <c r="C28" t="s">
        <v>69</v>
      </c>
      <c r="D28" s="2">
        <f t="shared" si="0"/>
        <v>680</v>
      </c>
      <c r="E28" s="2">
        <f t="shared" si="1"/>
        <v>165</v>
      </c>
      <c r="F28" s="2">
        <f t="shared" si="2"/>
        <v>100</v>
      </c>
      <c r="G28" t="s">
        <v>619</v>
      </c>
      <c r="H28" t="s">
        <v>160</v>
      </c>
    </row>
    <row r="29" spans="1:8" x14ac:dyDescent="0.3">
      <c r="A29" s="2">
        <v>135</v>
      </c>
      <c r="B29" t="s">
        <v>300</v>
      </c>
      <c r="C29" t="s">
        <v>69</v>
      </c>
      <c r="D29" s="2">
        <f t="shared" si="0"/>
        <v>705</v>
      </c>
      <c r="E29" s="2">
        <f t="shared" si="1"/>
        <v>175</v>
      </c>
      <c r="F29" s="2">
        <f t="shared" si="2"/>
        <v>100</v>
      </c>
      <c r="G29" t="s">
        <v>622</v>
      </c>
      <c r="H29" t="s">
        <v>160</v>
      </c>
    </row>
    <row r="30" spans="1:8" x14ac:dyDescent="0.3">
      <c r="A30" s="2">
        <f>FLOOR(A28+10,10)</f>
        <v>140</v>
      </c>
      <c r="B30" t="s">
        <v>301</v>
      </c>
      <c r="C30" t="s">
        <v>69</v>
      </c>
      <c r="D30" s="2">
        <f t="shared" si="0"/>
        <v>730</v>
      </c>
      <c r="E30" s="2">
        <f t="shared" si="1"/>
        <v>180</v>
      </c>
      <c r="F30" s="2">
        <f t="shared" si="2"/>
        <v>100</v>
      </c>
      <c r="G30" t="s">
        <v>621</v>
      </c>
      <c r="H30" t="s">
        <v>160</v>
      </c>
    </row>
    <row r="31" spans="1:8" x14ac:dyDescent="0.3">
      <c r="A31" s="2">
        <v>145</v>
      </c>
      <c r="B31" t="s">
        <v>302</v>
      </c>
      <c r="C31" t="s">
        <v>69</v>
      </c>
      <c r="D31" s="2">
        <f t="shared" si="0"/>
        <v>755</v>
      </c>
      <c r="E31" s="2">
        <f t="shared" si="1"/>
        <v>185</v>
      </c>
      <c r="F31" s="2">
        <f t="shared" si="2"/>
        <v>100</v>
      </c>
      <c r="G31" t="s">
        <v>617</v>
      </c>
      <c r="H31" t="s">
        <v>160</v>
      </c>
    </row>
    <row r="32" spans="1:8" x14ac:dyDescent="0.3">
      <c r="A32" s="2">
        <f>FLOOR(A30+10,10)</f>
        <v>150</v>
      </c>
      <c r="B32" t="s">
        <v>303</v>
      </c>
      <c r="C32" t="s">
        <v>247</v>
      </c>
      <c r="D32" s="2">
        <f>FLOOR((25+(5*A32))*1.5, 5)</f>
        <v>1160</v>
      </c>
      <c r="E32" s="2">
        <f>FLOOR((25+(5*A32))*0.5, 5)</f>
        <v>385</v>
      </c>
      <c r="F32" s="2">
        <f t="shared" si="2"/>
        <v>100</v>
      </c>
      <c r="G32" t="s">
        <v>620</v>
      </c>
      <c r="H32" t="s">
        <v>242</v>
      </c>
    </row>
    <row r="33" spans="1:8" x14ac:dyDescent="0.3">
      <c r="A33" s="2">
        <v>155</v>
      </c>
      <c r="B33" t="s">
        <v>70</v>
      </c>
      <c r="C33" t="s">
        <v>71</v>
      </c>
      <c r="D33" s="2">
        <f t="shared" si="0"/>
        <v>805</v>
      </c>
      <c r="E33" s="2">
        <f t="shared" si="1"/>
        <v>200</v>
      </c>
      <c r="F33" s="2">
        <f t="shared" si="2"/>
        <v>100</v>
      </c>
      <c r="G33" t="s">
        <v>619</v>
      </c>
      <c r="H33" t="s">
        <v>160</v>
      </c>
    </row>
    <row r="34" spans="1:8" x14ac:dyDescent="0.3">
      <c r="A34" s="2">
        <f>FLOOR(A32+10,10)</f>
        <v>160</v>
      </c>
      <c r="B34" t="s">
        <v>304</v>
      </c>
      <c r="C34" t="s">
        <v>71</v>
      </c>
      <c r="D34" s="2">
        <f t="shared" si="0"/>
        <v>830</v>
      </c>
      <c r="E34" s="2">
        <f t="shared" si="1"/>
        <v>205</v>
      </c>
      <c r="F34" s="2">
        <f t="shared" si="2"/>
        <v>125</v>
      </c>
      <c r="G34" t="s">
        <v>622</v>
      </c>
      <c r="H34" t="s">
        <v>160</v>
      </c>
    </row>
    <row r="35" spans="1:8" x14ac:dyDescent="0.3">
      <c r="A35" s="2">
        <v>165</v>
      </c>
      <c r="B35" t="s">
        <v>305</v>
      </c>
      <c r="C35" t="s">
        <v>71</v>
      </c>
      <c r="D35" s="2">
        <f t="shared" si="0"/>
        <v>855</v>
      </c>
      <c r="E35" s="2">
        <f t="shared" si="1"/>
        <v>210</v>
      </c>
      <c r="F35" s="2">
        <f t="shared" si="2"/>
        <v>125</v>
      </c>
      <c r="G35" t="s">
        <v>621</v>
      </c>
      <c r="H35" t="s">
        <v>160</v>
      </c>
    </row>
    <row r="36" spans="1:8" x14ac:dyDescent="0.3">
      <c r="A36" s="2">
        <f>FLOOR(A34+10,10)</f>
        <v>170</v>
      </c>
      <c r="B36" t="s">
        <v>306</v>
      </c>
      <c r="C36" t="s">
        <v>71</v>
      </c>
      <c r="D36" s="2">
        <f t="shared" si="0"/>
        <v>880</v>
      </c>
      <c r="E36" s="2">
        <f t="shared" si="1"/>
        <v>215</v>
      </c>
      <c r="F36" s="2">
        <f t="shared" si="2"/>
        <v>125</v>
      </c>
      <c r="G36" t="s">
        <v>617</v>
      </c>
      <c r="H36" t="s">
        <v>160</v>
      </c>
    </row>
    <row r="37" spans="1:8" x14ac:dyDescent="0.3">
      <c r="A37" s="2">
        <v>175</v>
      </c>
      <c r="B37" t="s">
        <v>307</v>
      </c>
      <c r="C37" t="s">
        <v>248</v>
      </c>
      <c r="D37" s="2">
        <f>FLOOR((25+(5*A37))*1.5, 5)</f>
        <v>1350</v>
      </c>
      <c r="E37" s="2">
        <f>FLOOR((25+(5*A37))*0.5, 5)</f>
        <v>450</v>
      </c>
      <c r="F37" s="2">
        <f t="shared" si="2"/>
        <v>125</v>
      </c>
      <c r="G37" t="s">
        <v>620</v>
      </c>
      <c r="H37" t="s">
        <v>242</v>
      </c>
    </row>
    <row r="38" spans="1:8" x14ac:dyDescent="0.3">
      <c r="A38" s="2">
        <f>FLOOR(A36+10,10)</f>
        <v>180</v>
      </c>
      <c r="B38" t="s">
        <v>72</v>
      </c>
      <c r="C38" t="s">
        <v>73</v>
      </c>
      <c r="D38" s="2">
        <f t="shared" si="0"/>
        <v>930</v>
      </c>
      <c r="E38" s="2">
        <f t="shared" si="1"/>
        <v>230</v>
      </c>
      <c r="F38" s="2">
        <f t="shared" si="2"/>
        <v>125</v>
      </c>
      <c r="G38" t="s">
        <v>619</v>
      </c>
      <c r="H38" t="s">
        <v>160</v>
      </c>
    </row>
    <row r="39" spans="1:8" x14ac:dyDescent="0.3">
      <c r="A39" s="2">
        <v>185</v>
      </c>
      <c r="B39" t="s">
        <v>308</v>
      </c>
      <c r="C39" t="s">
        <v>73</v>
      </c>
      <c r="D39" s="2">
        <f t="shared" si="0"/>
        <v>955</v>
      </c>
      <c r="E39" s="2">
        <f t="shared" si="1"/>
        <v>235</v>
      </c>
      <c r="F39" s="2">
        <f t="shared" si="2"/>
        <v>125</v>
      </c>
      <c r="G39" t="s">
        <v>622</v>
      </c>
      <c r="H39" t="s">
        <v>160</v>
      </c>
    </row>
    <row r="40" spans="1:8" x14ac:dyDescent="0.3">
      <c r="A40" s="2">
        <f>FLOOR(A38+10,10)</f>
        <v>190</v>
      </c>
      <c r="B40" t="s">
        <v>309</v>
      </c>
      <c r="C40" t="s">
        <v>73</v>
      </c>
      <c r="D40" s="2">
        <f t="shared" si="0"/>
        <v>980</v>
      </c>
      <c r="E40" s="2">
        <f t="shared" si="1"/>
        <v>240</v>
      </c>
      <c r="F40" s="2">
        <f t="shared" si="2"/>
        <v>125</v>
      </c>
      <c r="G40" t="s">
        <v>621</v>
      </c>
      <c r="H40" t="s">
        <v>160</v>
      </c>
    </row>
    <row r="41" spans="1:8" x14ac:dyDescent="0.3">
      <c r="A41" s="2">
        <v>195</v>
      </c>
      <c r="B41" t="s">
        <v>310</v>
      </c>
      <c r="C41" t="s">
        <v>73</v>
      </c>
      <c r="D41" s="2">
        <f t="shared" si="0"/>
        <v>1010</v>
      </c>
      <c r="E41" s="2">
        <f t="shared" si="1"/>
        <v>250</v>
      </c>
      <c r="F41" s="2">
        <f t="shared" si="2"/>
        <v>125</v>
      </c>
      <c r="G41" t="s">
        <v>617</v>
      </c>
      <c r="H41" t="s">
        <v>160</v>
      </c>
    </row>
    <row r="42" spans="1:8" x14ac:dyDescent="0.3">
      <c r="A42" s="2">
        <f>FLOOR(A40+10,10)</f>
        <v>200</v>
      </c>
      <c r="B42" t="s">
        <v>311</v>
      </c>
      <c r="C42" t="s">
        <v>250</v>
      </c>
      <c r="D42" s="2">
        <f>FLOOR((25+(5*A42))*1.5, 5)</f>
        <v>1535</v>
      </c>
      <c r="E42" s="2">
        <f>FLOOR((25+(5*A42))*0.5, 5)</f>
        <v>510</v>
      </c>
      <c r="F42" s="2">
        <f t="shared" si="2"/>
        <v>150</v>
      </c>
      <c r="G42" t="s">
        <v>620</v>
      </c>
      <c r="H42" t="s">
        <v>242</v>
      </c>
    </row>
    <row r="43" spans="1:8" x14ac:dyDescent="0.3">
      <c r="A43" s="2">
        <v>205</v>
      </c>
      <c r="B43" t="s">
        <v>74</v>
      </c>
      <c r="C43" t="s">
        <v>75</v>
      </c>
      <c r="D43" s="2">
        <f t="shared" si="0"/>
        <v>1060</v>
      </c>
      <c r="E43" s="2">
        <f t="shared" si="1"/>
        <v>260</v>
      </c>
      <c r="F43" s="2">
        <f t="shared" si="2"/>
        <v>150</v>
      </c>
      <c r="G43" t="s">
        <v>619</v>
      </c>
      <c r="H43" t="s">
        <v>160</v>
      </c>
    </row>
    <row r="44" spans="1:8" x14ac:dyDescent="0.3">
      <c r="A44" s="2">
        <f>FLOOR(A42+10,10)</f>
        <v>210</v>
      </c>
      <c r="B44" t="s">
        <v>312</v>
      </c>
      <c r="C44" t="s">
        <v>75</v>
      </c>
      <c r="D44" s="2">
        <f t="shared" si="0"/>
        <v>1085</v>
      </c>
      <c r="E44" s="2">
        <f t="shared" si="1"/>
        <v>265</v>
      </c>
      <c r="F44" s="2">
        <f t="shared" si="2"/>
        <v>150</v>
      </c>
      <c r="G44" t="s">
        <v>622</v>
      </c>
      <c r="H44" t="s">
        <v>160</v>
      </c>
    </row>
    <row r="45" spans="1:8" x14ac:dyDescent="0.3">
      <c r="A45" s="2">
        <v>215</v>
      </c>
      <c r="B45" t="s">
        <v>313</v>
      </c>
      <c r="C45" t="s">
        <v>75</v>
      </c>
      <c r="D45" s="2">
        <f t="shared" si="0"/>
        <v>1110</v>
      </c>
      <c r="E45" s="2">
        <f t="shared" si="1"/>
        <v>275</v>
      </c>
      <c r="F45" s="2">
        <f t="shared" si="2"/>
        <v>150</v>
      </c>
      <c r="G45" t="s">
        <v>621</v>
      </c>
      <c r="H45" t="s">
        <v>160</v>
      </c>
    </row>
    <row r="46" spans="1:8" x14ac:dyDescent="0.3">
      <c r="A46" s="2">
        <f>FLOOR(A44+10,10)</f>
        <v>220</v>
      </c>
      <c r="B46" t="s">
        <v>314</v>
      </c>
      <c r="C46" t="s">
        <v>75</v>
      </c>
      <c r="D46" s="2">
        <f t="shared" si="0"/>
        <v>1135</v>
      </c>
      <c r="E46" s="2">
        <f t="shared" si="1"/>
        <v>280</v>
      </c>
      <c r="F46" s="2">
        <f t="shared" si="2"/>
        <v>150</v>
      </c>
      <c r="G46" t="s">
        <v>617</v>
      </c>
      <c r="H46" t="s">
        <v>160</v>
      </c>
    </row>
    <row r="47" spans="1:8" x14ac:dyDescent="0.3">
      <c r="A47" s="2">
        <v>225</v>
      </c>
      <c r="B47" t="s">
        <v>315</v>
      </c>
      <c r="C47" t="s">
        <v>251</v>
      </c>
      <c r="D47" s="2">
        <f>FLOOR((25+(5*A47))*1.5, 5)</f>
        <v>1725</v>
      </c>
      <c r="E47" s="2">
        <f>FLOOR((25+(5*A47))*0.5, 5)</f>
        <v>575</v>
      </c>
      <c r="F47" s="2">
        <f t="shared" si="2"/>
        <v>150</v>
      </c>
      <c r="G47" t="s">
        <v>620</v>
      </c>
      <c r="H47" t="s">
        <v>242</v>
      </c>
    </row>
    <row r="48" spans="1:8" x14ac:dyDescent="0.3">
      <c r="A48" s="2">
        <f>FLOOR(A46+10,10)</f>
        <v>230</v>
      </c>
      <c r="B48" t="s">
        <v>76</v>
      </c>
      <c r="C48" t="s">
        <v>77</v>
      </c>
      <c r="D48" s="2">
        <f t="shared" si="0"/>
        <v>1185</v>
      </c>
      <c r="E48" s="2">
        <f t="shared" si="1"/>
        <v>290</v>
      </c>
      <c r="F48" s="2">
        <f t="shared" si="2"/>
        <v>150</v>
      </c>
      <c r="G48" t="s">
        <v>619</v>
      </c>
      <c r="H48" t="s">
        <v>160</v>
      </c>
    </row>
    <row r="49" spans="1:8" x14ac:dyDescent="0.3">
      <c r="A49" s="2">
        <v>235</v>
      </c>
      <c r="B49" t="s">
        <v>316</v>
      </c>
      <c r="C49" t="s">
        <v>77</v>
      </c>
      <c r="D49" s="2">
        <f t="shared" si="0"/>
        <v>1210</v>
      </c>
      <c r="E49" s="2">
        <f t="shared" si="1"/>
        <v>300</v>
      </c>
      <c r="F49" s="2">
        <f t="shared" si="2"/>
        <v>150</v>
      </c>
      <c r="G49" t="s">
        <v>622</v>
      </c>
      <c r="H49" t="s">
        <v>160</v>
      </c>
    </row>
    <row r="50" spans="1:8" x14ac:dyDescent="0.3">
      <c r="A50" s="2">
        <f>FLOOR(A48+10,10)</f>
        <v>240</v>
      </c>
      <c r="B50" t="s">
        <v>317</v>
      </c>
      <c r="C50" t="s">
        <v>77</v>
      </c>
      <c r="D50" s="2">
        <f t="shared" si="0"/>
        <v>1235</v>
      </c>
      <c r="E50" s="2">
        <f t="shared" si="1"/>
        <v>305</v>
      </c>
      <c r="F50" s="2">
        <f t="shared" si="2"/>
        <v>175</v>
      </c>
      <c r="G50" t="s">
        <v>621</v>
      </c>
      <c r="H50" t="s">
        <v>160</v>
      </c>
    </row>
    <row r="51" spans="1:8" x14ac:dyDescent="0.3">
      <c r="A51" s="2">
        <v>245</v>
      </c>
      <c r="B51" t="s">
        <v>318</v>
      </c>
      <c r="C51" t="s">
        <v>77</v>
      </c>
      <c r="D51" s="2">
        <f t="shared" si="0"/>
        <v>1260</v>
      </c>
      <c r="E51" s="2">
        <f t="shared" si="1"/>
        <v>310</v>
      </c>
      <c r="F51" s="2">
        <f t="shared" si="2"/>
        <v>175</v>
      </c>
      <c r="G51" t="s">
        <v>617</v>
      </c>
      <c r="H51" t="s">
        <v>160</v>
      </c>
    </row>
    <row r="52" spans="1:8" x14ac:dyDescent="0.3">
      <c r="A52" s="2">
        <f>FLOOR(A50+10,10)</f>
        <v>250</v>
      </c>
      <c r="B52" t="s">
        <v>319</v>
      </c>
      <c r="C52" t="s">
        <v>252</v>
      </c>
      <c r="D52" s="2">
        <f>FLOOR((25+(5*A52))*1.5, 5)</f>
        <v>1910</v>
      </c>
      <c r="E52" s="2">
        <f>FLOOR((25+(5*A52))*0.5, 5)</f>
        <v>635</v>
      </c>
      <c r="F52" s="2">
        <f t="shared" si="2"/>
        <v>175</v>
      </c>
      <c r="G52" t="s">
        <v>620</v>
      </c>
      <c r="H52" t="s">
        <v>242</v>
      </c>
    </row>
    <row r="53" spans="1:8" x14ac:dyDescent="0.3">
      <c r="A53" s="2">
        <v>255</v>
      </c>
      <c r="B53" t="s">
        <v>78</v>
      </c>
      <c r="C53" t="s">
        <v>79</v>
      </c>
      <c r="D53" s="2">
        <f t="shared" si="0"/>
        <v>1310</v>
      </c>
      <c r="E53" s="2">
        <f t="shared" si="1"/>
        <v>325</v>
      </c>
      <c r="F53" s="2">
        <f t="shared" si="2"/>
        <v>175</v>
      </c>
      <c r="G53" t="s">
        <v>619</v>
      </c>
      <c r="H53" t="s">
        <v>160</v>
      </c>
    </row>
    <row r="54" spans="1:8" x14ac:dyDescent="0.3">
      <c r="A54" s="2">
        <f>FLOOR(A52+10,10)</f>
        <v>260</v>
      </c>
      <c r="B54" t="s">
        <v>320</v>
      </c>
      <c r="C54" t="s">
        <v>79</v>
      </c>
      <c r="D54" s="2">
        <f t="shared" si="0"/>
        <v>1335</v>
      </c>
      <c r="E54" s="2">
        <f t="shared" si="1"/>
        <v>330</v>
      </c>
      <c r="F54" s="2">
        <f t="shared" si="2"/>
        <v>175</v>
      </c>
      <c r="G54" t="s">
        <v>622</v>
      </c>
      <c r="H54" t="s">
        <v>160</v>
      </c>
    </row>
    <row r="55" spans="1:8" x14ac:dyDescent="0.3">
      <c r="A55" s="2">
        <v>265</v>
      </c>
      <c r="B55" t="s">
        <v>321</v>
      </c>
      <c r="C55" t="s">
        <v>79</v>
      </c>
      <c r="D55" s="2">
        <f t="shared" si="0"/>
        <v>1360</v>
      </c>
      <c r="E55" s="2">
        <f t="shared" si="1"/>
        <v>335</v>
      </c>
      <c r="F55" s="2">
        <f t="shared" si="2"/>
        <v>175</v>
      </c>
      <c r="G55" t="s">
        <v>621</v>
      </c>
      <c r="H55" t="s">
        <v>160</v>
      </c>
    </row>
    <row r="56" spans="1:8" x14ac:dyDescent="0.3">
      <c r="A56" s="2">
        <f>FLOOR(A54+10,10)</f>
        <v>270</v>
      </c>
      <c r="B56" t="s">
        <v>322</v>
      </c>
      <c r="C56" t="s">
        <v>79</v>
      </c>
      <c r="D56" s="2">
        <f t="shared" si="0"/>
        <v>1385</v>
      </c>
      <c r="E56" s="2">
        <f t="shared" si="1"/>
        <v>340</v>
      </c>
      <c r="F56" s="2">
        <f t="shared" si="2"/>
        <v>175</v>
      </c>
      <c r="G56" t="s">
        <v>617</v>
      </c>
      <c r="H56" t="s">
        <v>160</v>
      </c>
    </row>
    <row r="57" spans="1:8" x14ac:dyDescent="0.3">
      <c r="A57" s="2">
        <v>275</v>
      </c>
      <c r="B57" t="s">
        <v>323</v>
      </c>
      <c r="C57" t="s">
        <v>253</v>
      </c>
      <c r="D57" s="2">
        <f>FLOOR((25+(5*A57))*1.5, 5)</f>
        <v>2100</v>
      </c>
      <c r="E57" s="2">
        <f>FLOOR((25+(5*A57))*0.5, 5)</f>
        <v>700</v>
      </c>
      <c r="F57" s="2">
        <f t="shared" si="2"/>
        <v>175</v>
      </c>
      <c r="G57" t="s">
        <v>620</v>
      </c>
      <c r="H57" t="s">
        <v>242</v>
      </c>
    </row>
    <row r="58" spans="1:8" x14ac:dyDescent="0.3">
      <c r="A58" s="2">
        <f>FLOOR(A56+10,10)</f>
        <v>280</v>
      </c>
      <c r="B58" t="s">
        <v>324</v>
      </c>
      <c r="C58" t="s">
        <v>270</v>
      </c>
      <c r="D58" s="2">
        <f t="shared" si="0"/>
        <v>1435</v>
      </c>
      <c r="E58" s="2">
        <f t="shared" si="1"/>
        <v>355</v>
      </c>
      <c r="F58" s="2">
        <f t="shared" si="2"/>
        <v>200</v>
      </c>
      <c r="G58" t="s">
        <v>619</v>
      </c>
      <c r="H58" t="s">
        <v>160</v>
      </c>
    </row>
    <row r="59" spans="1:8" x14ac:dyDescent="0.3">
      <c r="A59" s="2">
        <v>285</v>
      </c>
      <c r="B59" t="s">
        <v>325</v>
      </c>
      <c r="C59" t="s">
        <v>270</v>
      </c>
      <c r="D59" s="2">
        <f t="shared" si="0"/>
        <v>1460</v>
      </c>
      <c r="E59" s="2">
        <f t="shared" si="1"/>
        <v>360</v>
      </c>
      <c r="F59" s="2">
        <f t="shared" si="2"/>
        <v>200</v>
      </c>
      <c r="G59" t="s">
        <v>622</v>
      </c>
      <c r="H59" t="s">
        <v>160</v>
      </c>
    </row>
    <row r="60" spans="1:8" x14ac:dyDescent="0.3">
      <c r="A60" s="2">
        <f>FLOOR(A58+10,10)</f>
        <v>290</v>
      </c>
      <c r="B60" t="s">
        <v>326</v>
      </c>
      <c r="C60" t="s">
        <v>270</v>
      </c>
      <c r="D60" s="2">
        <f t="shared" si="0"/>
        <v>1485</v>
      </c>
      <c r="E60" s="2">
        <f t="shared" si="1"/>
        <v>365</v>
      </c>
      <c r="F60" s="2">
        <f t="shared" si="2"/>
        <v>200</v>
      </c>
      <c r="G60" t="s">
        <v>621</v>
      </c>
      <c r="H60" t="s">
        <v>160</v>
      </c>
    </row>
    <row r="61" spans="1:8" x14ac:dyDescent="0.3">
      <c r="A61" s="2">
        <v>295</v>
      </c>
      <c r="B61" t="s">
        <v>327</v>
      </c>
      <c r="C61" t="s">
        <v>270</v>
      </c>
      <c r="D61" s="2">
        <f t="shared" si="0"/>
        <v>1515</v>
      </c>
      <c r="E61" s="2">
        <f t="shared" si="1"/>
        <v>375</v>
      </c>
      <c r="F61" s="2">
        <f t="shared" si="2"/>
        <v>200</v>
      </c>
      <c r="G61" t="s">
        <v>617</v>
      </c>
      <c r="H61" t="s">
        <v>160</v>
      </c>
    </row>
    <row r="62" spans="1:8" x14ac:dyDescent="0.3">
      <c r="A62" s="2">
        <f>FLOOR(A60+10,10)</f>
        <v>300</v>
      </c>
      <c r="B62" t="s">
        <v>328</v>
      </c>
      <c r="C62" t="s">
        <v>267</v>
      </c>
      <c r="D62" s="2">
        <f>FLOOR((25+(5*A62))*1.5, 5)</f>
        <v>2285</v>
      </c>
      <c r="E62" s="2">
        <f>FLOOR((25+(5*A62))*0.5, 5)</f>
        <v>760</v>
      </c>
      <c r="F62" s="2">
        <f t="shared" si="2"/>
        <v>200</v>
      </c>
      <c r="G62" t="s">
        <v>620</v>
      </c>
      <c r="H62" t="s">
        <v>242</v>
      </c>
    </row>
    <row r="63" spans="1:8" x14ac:dyDescent="0.3">
      <c r="A63" s="2">
        <v>305</v>
      </c>
      <c r="B63" t="s">
        <v>329</v>
      </c>
      <c r="C63" t="s">
        <v>259</v>
      </c>
      <c r="D63" s="2">
        <f t="shared" si="0"/>
        <v>1565</v>
      </c>
      <c r="E63" s="2">
        <f t="shared" si="1"/>
        <v>385</v>
      </c>
      <c r="F63" s="2">
        <f t="shared" si="2"/>
        <v>200</v>
      </c>
      <c r="G63" t="s">
        <v>619</v>
      </c>
      <c r="H63" t="s">
        <v>160</v>
      </c>
    </row>
    <row r="64" spans="1:8" x14ac:dyDescent="0.3">
      <c r="A64" s="2">
        <f>FLOOR(A62+10,10)</f>
        <v>310</v>
      </c>
      <c r="B64" t="s">
        <v>330</v>
      </c>
      <c r="C64" t="s">
        <v>259</v>
      </c>
      <c r="D64" s="2">
        <f t="shared" si="0"/>
        <v>1590</v>
      </c>
      <c r="E64" s="2">
        <f t="shared" si="1"/>
        <v>390</v>
      </c>
      <c r="F64" s="2">
        <f t="shared" si="2"/>
        <v>200</v>
      </c>
      <c r="G64" t="s">
        <v>622</v>
      </c>
      <c r="H64" t="s">
        <v>160</v>
      </c>
    </row>
    <row r="65" spans="1:8" x14ac:dyDescent="0.3">
      <c r="A65" s="2">
        <v>315</v>
      </c>
      <c r="B65" t="s">
        <v>331</v>
      </c>
      <c r="C65" t="s">
        <v>259</v>
      </c>
      <c r="D65" s="2">
        <f t="shared" si="0"/>
        <v>1615</v>
      </c>
      <c r="E65" s="2">
        <f t="shared" si="1"/>
        <v>400</v>
      </c>
      <c r="F65" s="2">
        <f t="shared" si="2"/>
        <v>200</v>
      </c>
      <c r="G65" t="s">
        <v>621</v>
      </c>
      <c r="H65" t="s">
        <v>160</v>
      </c>
    </row>
    <row r="66" spans="1:8" x14ac:dyDescent="0.3">
      <c r="A66" s="2">
        <f>FLOOR(A64+10,10)</f>
        <v>320</v>
      </c>
      <c r="B66" t="s">
        <v>332</v>
      </c>
      <c r="C66" t="s">
        <v>259</v>
      </c>
      <c r="D66" s="2">
        <f t="shared" si="0"/>
        <v>1640</v>
      </c>
      <c r="E66" s="2">
        <f t="shared" si="1"/>
        <v>405</v>
      </c>
      <c r="F66" s="2">
        <f t="shared" si="2"/>
        <v>225</v>
      </c>
      <c r="G66" t="s">
        <v>617</v>
      </c>
      <c r="H66" t="s">
        <v>160</v>
      </c>
    </row>
    <row r="67" spans="1:8" x14ac:dyDescent="0.3">
      <c r="A67" s="2">
        <v>325</v>
      </c>
      <c r="B67" t="s">
        <v>333</v>
      </c>
      <c r="C67" t="s">
        <v>260</v>
      </c>
      <c r="D67" s="2">
        <f>FLOOR((25+(5*A67))*1.5, 5)</f>
        <v>2475</v>
      </c>
      <c r="E67" s="2">
        <f>FLOOR((25+(5*A67))*0.5, 5)</f>
        <v>825</v>
      </c>
      <c r="F67" s="2">
        <f t="shared" ref="F67:F103" si="4">CEILING(((25+(5*A67))*0.25)/2, 25)</f>
        <v>225</v>
      </c>
      <c r="G67" t="s">
        <v>620</v>
      </c>
      <c r="H67" t="s">
        <v>242</v>
      </c>
    </row>
    <row r="68" spans="1:8" x14ac:dyDescent="0.3">
      <c r="A68" s="2">
        <f>FLOOR(A66+10,10)</f>
        <v>330</v>
      </c>
      <c r="B68" t="s">
        <v>334</v>
      </c>
      <c r="C68" t="s">
        <v>271</v>
      </c>
      <c r="D68" s="2">
        <f t="shared" ref="D68:D101" si="5">FLOOR((25+(5*A68))*1.01, 5)</f>
        <v>1690</v>
      </c>
      <c r="E68" s="2">
        <f>FLOOR((25+(5*A68))*0.25, 5)</f>
        <v>415</v>
      </c>
      <c r="F68" s="2">
        <f t="shared" si="4"/>
        <v>225</v>
      </c>
      <c r="G68" t="s">
        <v>619</v>
      </c>
      <c r="H68" t="s">
        <v>160</v>
      </c>
    </row>
    <row r="69" spans="1:8" x14ac:dyDescent="0.3">
      <c r="A69" s="2">
        <v>335</v>
      </c>
      <c r="B69" t="s">
        <v>335</v>
      </c>
      <c r="C69" t="s">
        <v>271</v>
      </c>
      <c r="D69" s="2">
        <f t="shared" si="5"/>
        <v>1715</v>
      </c>
      <c r="E69" s="2">
        <f>FLOOR((25+(5*A69))*0.25, 5)</f>
        <v>425</v>
      </c>
      <c r="F69" s="2">
        <f t="shared" si="4"/>
        <v>225</v>
      </c>
      <c r="G69" t="s">
        <v>622</v>
      </c>
      <c r="H69" t="s">
        <v>160</v>
      </c>
    </row>
    <row r="70" spans="1:8" x14ac:dyDescent="0.3">
      <c r="A70" s="2">
        <f>FLOOR(A68+10,10)</f>
        <v>340</v>
      </c>
      <c r="B70" t="s">
        <v>336</v>
      </c>
      <c r="C70" t="s">
        <v>271</v>
      </c>
      <c r="D70" s="2">
        <f t="shared" si="5"/>
        <v>1740</v>
      </c>
      <c r="E70" s="2">
        <f>FLOOR((25+(5*A70))*0.25, 5)</f>
        <v>430</v>
      </c>
      <c r="F70" s="2">
        <f t="shared" si="4"/>
        <v>225</v>
      </c>
      <c r="G70" t="s">
        <v>621</v>
      </c>
      <c r="H70" t="s">
        <v>160</v>
      </c>
    </row>
    <row r="71" spans="1:8" x14ac:dyDescent="0.3">
      <c r="A71" s="2">
        <v>345</v>
      </c>
      <c r="B71" t="s">
        <v>337</v>
      </c>
      <c r="C71" t="s">
        <v>271</v>
      </c>
      <c r="D71" s="2">
        <f t="shared" si="5"/>
        <v>1765</v>
      </c>
      <c r="E71" s="2">
        <f>FLOOR((25+(5*A71))*0.25, 5)</f>
        <v>435</v>
      </c>
      <c r="F71" s="2">
        <f t="shared" si="4"/>
        <v>225</v>
      </c>
      <c r="G71" t="s">
        <v>617</v>
      </c>
      <c r="H71" t="s">
        <v>160</v>
      </c>
    </row>
    <row r="72" spans="1:8" x14ac:dyDescent="0.3">
      <c r="A72" s="2">
        <f>FLOOR(A70+10,10)</f>
        <v>350</v>
      </c>
      <c r="B72" t="s">
        <v>338</v>
      </c>
      <c r="C72" t="s">
        <v>269</v>
      </c>
      <c r="D72" s="2">
        <f>FLOOR((25+(5*A72))*1.5, 5)</f>
        <v>2660</v>
      </c>
      <c r="E72" s="2">
        <f>FLOOR((25+(5*A72))*0.5, 5)</f>
        <v>885</v>
      </c>
      <c r="F72" s="2">
        <f t="shared" si="4"/>
        <v>225</v>
      </c>
      <c r="G72" t="s">
        <v>620</v>
      </c>
      <c r="H72" t="s">
        <v>242</v>
      </c>
    </row>
    <row r="73" spans="1:8" x14ac:dyDescent="0.3">
      <c r="A73" s="2">
        <v>355</v>
      </c>
      <c r="B73" t="s">
        <v>339</v>
      </c>
      <c r="C73" t="s">
        <v>272</v>
      </c>
      <c r="D73" s="2">
        <f t="shared" si="5"/>
        <v>1815</v>
      </c>
      <c r="E73" s="2">
        <f>FLOOR((25+(5*A73))*0.25, 5)</f>
        <v>450</v>
      </c>
      <c r="F73" s="2">
        <f t="shared" si="4"/>
        <v>225</v>
      </c>
      <c r="G73" t="s">
        <v>619</v>
      </c>
      <c r="H73" t="s">
        <v>160</v>
      </c>
    </row>
    <row r="74" spans="1:8" x14ac:dyDescent="0.3">
      <c r="A74" s="2">
        <f>FLOOR(A72+10,10)</f>
        <v>360</v>
      </c>
      <c r="B74" t="s">
        <v>340</v>
      </c>
      <c r="C74" t="s">
        <v>272</v>
      </c>
      <c r="D74" s="2">
        <f t="shared" si="5"/>
        <v>1840</v>
      </c>
      <c r="E74" s="2">
        <f>FLOOR((25+(5*A74))*0.25, 5)</f>
        <v>455</v>
      </c>
      <c r="F74" s="2">
        <f t="shared" si="4"/>
        <v>250</v>
      </c>
      <c r="G74" t="s">
        <v>622</v>
      </c>
      <c r="H74" t="s">
        <v>160</v>
      </c>
    </row>
    <row r="75" spans="1:8" x14ac:dyDescent="0.3">
      <c r="A75" s="2">
        <v>365</v>
      </c>
      <c r="B75" t="s">
        <v>341</v>
      </c>
      <c r="C75" t="s">
        <v>272</v>
      </c>
      <c r="D75" s="2">
        <f t="shared" si="5"/>
        <v>1865</v>
      </c>
      <c r="E75" s="2">
        <f>FLOOR((25+(5*A75))*0.25, 5)</f>
        <v>460</v>
      </c>
      <c r="F75" s="2">
        <f t="shared" si="4"/>
        <v>250</v>
      </c>
      <c r="G75" t="s">
        <v>621</v>
      </c>
      <c r="H75" t="s">
        <v>160</v>
      </c>
    </row>
    <row r="76" spans="1:8" x14ac:dyDescent="0.3">
      <c r="A76" s="2">
        <f>FLOOR(A74+10,10)</f>
        <v>370</v>
      </c>
      <c r="B76" t="s">
        <v>342</v>
      </c>
      <c r="C76" t="s">
        <v>272</v>
      </c>
      <c r="D76" s="2">
        <f t="shared" si="5"/>
        <v>1890</v>
      </c>
      <c r="E76" s="2">
        <f>FLOOR((25+(5*A76))*0.25, 5)</f>
        <v>465</v>
      </c>
      <c r="F76" s="2">
        <f t="shared" si="4"/>
        <v>250</v>
      </c>
      <c r="G76" t="s">
        <v>617</v>
      </c>
      <c r="H76" t="s">
        <v>160</v>
      </c>
    </row>
    <row r="77" spans="1:8" x14ac:dyDescent="0.3">
      <c r="A77" s="2">
        <v>375</v>
      </c>
      <c r="B77" t="s">
        <v>343</v>
      </c>
      <c r="C77" t="s">
        <v>268</v>
      </c>
      <c r="D77" s="2">
        <f>FLOOR((25+(5*A77))*1.5, 5)</f>
        <v>2850</v>
      </c>
      <c r="E77" s="2">
        <f>FLOOR((25+(5*A77))*0.5, 5)</f>
        <v>950</v>
      </c>
      <c r="F77" s="2">
        <f t="shared" si="4"/>
        <v>250</v>
      </c>
      <c r="G77" t="s">
        <v>620</v>
      </c>
      <c r="H77" t="s">
        <v>242</v>
      </c>
    </row>
    <row r="78" spans="1:8" x14ac:dyDescent="0.3">
      <c r="A78" s="2">
        <f>FLOOR(A76+10,10)</f>
        <v>380</v>
      </c>
      <c r="B78" t="s">
        <v>344</v>
      </c>
      <c r="C78" t="s">
        <v>273</v>
      </c>
      <c r="D78" s="2">
        <f t="shared" si="5"/>
        <v>1940</v>
      </c>
      <c r="E78" s="2">
        <f>FLOOR((25+(5*A78))*0.25, 5)</f>
        <v>480</v>
      </c>
      <c r="F78" s="2">
        <f t="shared" si="4"/>
        <v>250</v>
      </c>
      <c r="G78" t="s">
        <v>619</v>
      </c>
      <c r="H78" t="s">
        <v>160</v>
      </c>
    </row>
    <row r="79" spans="1:8" x14ac:dyDescent="0.3">
      <c r="A79" s="2">
        <v>385</v>
      </c>
      <c r="B79" t="s">
        <v>345</v>
      </c>
      <c r="C79" t="s">
        <v>273</v>
      </c>
      <c r="D79" s="2">
        <f t="shared" si="5"/>
        <v>1965</v>
      </c>
      <c r="E79" s="2">
        <f>FLOOR((25+(5*A79))*0.25, 5)</f>
        <v>485</v>
      </c>
      <c r="F79" s="2">
        <f t="shared" si="4"/>
        <v>250</v>
      </c>
      <c r="G79" t="s">
        <v>622</v>
      </c>
      <c r="H79" t="s">
        <v>160</v>
      </c>
    </row>
    <row r="80" spans="1:8" x14ac:dyDescent="0.3">
      <c r="A80" s="2">
        <f>FLOOR(A78+10,10)</f>
        <v>390</v>
      </c>
      <c r="B80" t="s">
        <v>346</v>
      </c>
      <c r="C80" t="s">
        <v>273</v>
      </c>
      <c r="D80" s="2">
        <f t="shared" si="5"/>
        <v>1990</v>
      </c>
      <c r="E80" s="2">
        <f>FLOOR((25+(5*A80))*0.25, 5)</f>
        <v>490</v>
      </c>
      <c r="F80" s="2">
        <f t="shared" si="4"/>
        <v>250</v>
      </c>
      <c r="G80" t="s">
        <v>621</v>
      </c>
      <c r="H80" t="s">
        <v>160</v>
      </c>
    </row>
    <row r="81" spans="1:8" x14ac:dyDescent="0.3">
      <c r="A81" s="2">
        <v>395</v>
      </c>
      <c r="B81" t="s">
        <v>347</v>
      </c>
      <c r="C81" t="s">
        <v>273</v>
      </c>
      <c r="D81" s="2">
        <f t="shared" si="5"/>
        <v>2020</v>
      </c>
      <c r="E81" s="2">
        <f>FLOOR((25+(5*A81))*0.25, 5)</f>
        <v>500</v>
      </c>
      <c r="F81" s="2">
        <f t="shared" si="4"/>
        <v>250</v>
      </c>
      <c r="G81" t="s">
        <v>617</v>
      </c>
      <c r="H81" t="s">
        <v>160</v>
      </c>
    </row>
    <row r="82" spans="1:8" x14ac:dyDescent="0.3">
      <c r="A82" s="2">
        <f>FLOOR(A80+10,10)</f>
        <v>400</v>
      </c>
      <c r="B82" t="s">
        <v>348</v>
      </c>
      <c r="C82" t="s">
        <v>266</v>
      </c>
      <c r="D82" s="2">
        <f>FLOOR((25+(5*A82))*1.5, 5)</f>
        <v>3035</v>
      </c>
      <c r="E82" s="2">
        <f>FLOOR((25+(5*A82))*0.5, 5)</f>
        <v>1010</v>
      </c>
      <c r="F82" s="2">
        <f t="shared" si="4"/>
        <v>275</v>
      </c>
      <c r="G82" t="s">
        <v>620</v>
      </c>
      <c r="H82" t="s">
        <v>242</v>
      </c>
    </row>
    <row r="83" spans="1:8" x14ac:dyDescent="0.3">
      <c r="A83" s="2">
        <v>405</v>
      </c>
      <c r="B83" t="s">
        <v>349</v>
      </c>
      <c r="C83" t="s">
        <v>274</v>
      </c>
      <c r="D83" s="2">
        <f t="shared" si="5"/>
        <v>2070</v>
      </c>
      <c r="E83" s="2">
        <f>FLOOR((25+(5*A83))*0.25, 5)</f>
        <v>510</v>
      </c>
      <c r="F83" s="2">
        <f t="shared" si="4"/>
        <v>275</v>
      </c>
      <c r="G83" t="s">
        <v>619</v>
      </c>
      <c r="H83" t="s">
        <v>160</v>
      </c>
    </row>
    <row r="84" spans="1:8" x14ac:dyDescent="0.3">
      <c r="A84" s="2">
        <f>FLOOR(A82+10,10)</f>
        <v>410</v>
      </c>
      <c r="B84" t="s">
        <v>350</v>
      </c>
      <c r="C84" t="s">
        <v>274</v>
      </c>
      <c r="D84" s="2">
        <f t="shared" si="5"/>
        <v>2095</v>
      </c>
      <c r="E84" s="2">
        <f>FLOOR((25+(5*A84))*0.25, 5)</f>
        <v>515</v>
      </c>
      <c r="F84" s="2">
        <f t="shared" si="4"/>
        <v>275</v>
      </c>
      <c r="G84" t="s">
        <v>622</v>
      </c>
      <c r="H84" t="s">
        <v>160</v>
      </c>
    </row>
    <row r="85" spans="1:8" x14ac:dyDescent="0.3">
      <c r="A85" s="2">
        <v>415</v>
      </c>
      <c r="B85" t="s">
        <v>351</v>
      </c>
      <c r="C85" t="s">
        <v>274</v>
      </c>
      <c r="D85" s="2">
        <f t="shared" si="5"/>
        <v>2120</v>
      </c>
      <c r="E85" s="2">
        <f>FLOOR((25+(5*A85))*0.25, 5)</f>
        <v>525</v>
      </c>
      <c r="F85" s="2">
        <f t="shared" si="4"/>
        <v>275</v>
      </c>
      <c r="G85" t="s">
        <v>621</v>
      </c>
      <c r="H85" t="s">
        <v>160</v>
      </c>
    </row>
    <row r="86" spans="1:8" x14ac:dyDescent="0.3">
      <c r="A86" s="2">
        <f>FLOOR(A84+10,10)</f>
        <v>420</v>
      </c>
      <c r="B86" t="s">
        <v>352</v>
      </c>
      <c r="C86" t="s">
        <v>274</v>
      </c>
      <c r="D86" s="2">
        <f t="shared" si="5"/>
        <v>2145</v>
      </c>
      <c r="E86" s="2">
        <f>FLOOR((25+(5*A86))*0.25, 5)</f>
        <v>530</v>
      </c>
      <c r="F86" s="2">
        <f t="shared" si="4"/>
        <v>275</v>
      </c>
      <c r="G86" t="s">
        <v>617</v>
      </c>
      <c r="H86" t="s">
        <v>160</v>
      </c>
    </row>
    <row r="87" spans="1:8" x14ac:dyDescent="0.3">
      <c r="A87" s="2">
        <v>425</v>
      </c>
      <c r="B87" t="s">
        <v>353</v>
      </c>
      <c r="C87" t="s">
        <v>265</v>
      </c>
      <c r="D87" s="2">
        <f>FLOOR((25+(5*A87))*1.5, 5)</f>
        <v>3225</v>
      </c>
      <c r="E87" s="2">
        <f>FLOOR((25+(5*A87))*0.5, 5)</f>
        <v>1075</v>
      </c>
      <c r="F87" s="2">
        <f t="shared" si="4"/>
        <v>275</v>
      </c>
      <c r="G87" t="s">
        <v>620</v>
      </c>
      <c r="H87" t="s">
        <v>242</v>
      </c>
    </row>
    <row r="88" spans="1:8" x14ac:dyDescent="0.3">
      <c r="A88" s="2">
        <f>FLOOR(A86+10,10)</f>
        <v>430</v>
      </c>
      <c r="B88" t="s">
        <v>354</v>
      </c>
      <c r="C88" t="s">
        <v>275</v>
      </c>
      <c r="D88" s="2">
        <f t="shared" si="5"/>
        <v>2195</v>
      </c>
      <c r="E88" s="2">
        <f>FLOOR((25+(5*A88))*0.25, 5)</f>
        <v>540</v>
      </c>
      <c r="F88" s="2">
        <f t="shared" si="4"/>
        <v>275</v>
      </c>
      <c r="G88" t="s">
        <v>619</v>
      </c>
      <c r="H88" t="s">
        <v>160</v>
      </c>
    </row>
    <row r="89" spans="1:8" x14ac:dyDescent="0.3">
      <c r="A89" s="2">
        <v>435</v>
      </c>
      <c r="B89" t="s">
        <v>355</v>
      </c>
      <c r="C89" t="s">
        <v>275</v>
      </c>
      <c r="D89" s="2">
        <f t="shared" si="5"/>
        <v>2220</v>
      </c>
      <c r="E89" s="2">
        <f>FLOOR((25+(5*A89))*0.25, 5)</f>
        <v>550</v>
      </c>
      <c r="F89" s="2">
        <f t="shared" si="4"/>
        <v>275</v>
      </c>
      <c r="G89" t="s">
        <v>622</v>
      </c>
      <c r="H89" t="s">
        <v>160</v>
      </c>
    </row>
    <row r="90" spans="1:8" x14ac:dyDescent="0.3">
      <c r="A90" s="2">
        <f>FLOOR(A88+10,10)</f>
        <v>440</v>
      </c>
      <c r="B90" t="s">
        <v>356</v>
      </c>
      <c r="C90" t="s">
        <v>275</v>
      </c>
      <c r="D90" s="2">
        <f t="shared" si="5"/>
        <v>2245</v>
      </c>
      <c r="E90" s="2">
        <f>FLOOR((25+(5*A90))*0.25, 5)</f>
        <v>555</v>
      </c>
      <c r="F90" s="2">
        <f t="shared" si="4"/>
        <v>300</v>
      </c>
      <c r="G90" t="s">
        <v>621</v>
      </c>
      <c r="H90" t="s">
        <v>160</v>
      </c>
    </row>
    <row r="91" spans="1:8" x14ac:dyDescent="0.3">
      <c r="A91" s="2">
        <v>445</v>
      </c>
      <c r="B91" t="s">
        <v>357</v>
      </c>
      <c r="C91" t="s">
        <v>275</v>
      </c>
      <c r="D91" s="2">
        <f t="shared" si="5"/>
        <v>2270</v>
      </c>
      <c r="E91" s="2">
        <f>FLOOR((25+(5*A91))*0.25, 5)</f>
        <v>560</v>
      </c>
      <c r="F91" s="2">
        <f t="shared" si="4"/>
        <v>300</v>
      </c>
      <c r="G91" t="s">
        <v>617</v>
      </c>
      <c r="H91" t="s">
        <v>160</v>
      </c>
    </row>
    <row r="92" spans="1:8" x14ac:dyDescent="0.3">
      <c r="A92" s="2">
        <f>FLOOR(A90+10,10)</f>
        <v>450</v>
      </c>
      <c r="B92" t="s">
        <v>358</v>
      </c>
      <c r="C92" t="s">
        <v>264</v>
      </c>
      <c r="D92" s="2">
        <f>FLOOR((25+(5*A92))*1.5, 5)</f>
        <v>3410</v>
      </c>
      <c r="E92" s="2">
        <f>FLOOR((25+(5*A92))*0.5, 5)</f>
        <v>1135</v>
      </c>
      <c r="F92" s="2">
        <f t="shared" si="4"/>
        <v>300</v>
      </c>
      <c r="G92" t="s">
        <v>620</v>
      </c>
      <c r="H92" t="s">
        <v>242</v>
      </c>
    </row>
    <row r="93" spans="1:8" x14ac:dyDescent="0.3">
      <c r="A93" s="2">
        <v>455</v>
      </c>
      <c r="B93" t="s">
        <v>80</v>
      </c>
      <c r="C93" t="s">
        <v>81</v>
      </c>
      <c r="D93" s="2">
        <f t="shared" si="5"/>
        <v>2320</v>
      </c>
      <c r="E93" s="2">
        <f>FLOOR((25+(5*A93))*0.25, 5)</f>
        <v>575</v>
      </c>
      <c r="F93" s="2">
        <f t="shared" si="4"/>
        <v>300</v>
      </c>
      <c r="G93" t="s">
        <v>619</v>
      </c>
      <c r="H93" t="s">
        <v>160</v>
      </c>
    </row>
    <row r="94" spans="1:8" x14ac:dyDescent="0.3">
      <c r="A94" s="2">
        <v>460</v>
      </c>
      <c r="B94" t="s">
        <v>359</v>
      </c>
      <c r="C94" t="s">
        <v>81</v>
      </c>
      <c r="D94" s="2">
        <f t="shared" si="5"/>
        <v>2345</v>
      </c>
      <c r="E94" s="2">
        <f>FLOOR((25+(5*A94))*0.25, 5)</f>
        <v>580</v>
      </c>
      <c r="F94" s="2">
        <f t="shared" si="4"/>
        <v>300</v>
      </c>
      <c r="G94" t="s">
        <v>622</v>
      </c>
      <c r="H94" t="s">
        <v>160</v>
      </c>
    </row>
    <row r="95" spans="1:8" x14ac:dyDescent="0.3">
      <c r="A95" s="2">
        <v>465</v>
      </c>
      <c r="B95" t="s">
        <v>360</v>
      </c>
      <c r="C95" t="s">
        <v>81</v>
      </c>
      <c r="D95" s="2">
        <f t="shared" si="5"/>
        <v>2370</v>
      </c>
      <c r="E95" s="2">
        <f>FLOOR((25+(5*A95))*0.25, 5)</f>
        <v>585</v>
      </c>
      <c r="F95" s="2">
        <f t="shared" si="4"/>
        <v>300</v>
      </c>
      <c r="G95" t="s">
        <v>621</v>
      </c>
      <c r="H95" t="s">
        <v>160</v>
      </c>
    </row>
    <row r="96" spans="1:8" x14ac:dyDescent="0.3">
      <c r="A96" s="2">
        <v>470</v>
      </c>
      <c r="B96" t="s">
        <v>361</v>
      </c>
      <c r="C96" t="s">
        <v>81</v>
      </c>
      <c r="D96" s="2">
        <f t="shared" si="5"/>
        <v>2395</v>
      </c>
      <c r="E96" s="2">
        <f>FLOOR((25+(5*A96))*0.25, 5)</f>
        <v>590</v>
      </c>
      <c r="F96" s="2">
        <f t="shared" si="4"/>
        <v>300</v>
      </c>
      <c r="G96" t="s">
        <v>617</v>
      </c>
      <c r="H96" t="s">
        <v>160</v>
      </c>
    </row>
    <row r="97" spans="1:8" x14ac:dyDescent="0.3">
      <c r="A97" s="2">
        <v>475</v>
      </c>
      <c r="B97" t="s">
        <v>362</v>
      </c>
      <c r="C97" t="s">
        <v>254</v>
      </c>
      <c r="D97" s="2">
        <f>FLOOR((25+(5*A97))*1.5, 5)</f>
        <v>3600</v>
      </c>
      <c r="E97" s="2">
        <f>FLOOR((25+(5*A97))*0.5, 5)</f>
        <v>1200</v>
      </c>
      <c r="F97" s="2">
        <f t="shared" si="4"/>
        <v>300</v>
      </c>
      <c r="G97" t="s">
        <v>620</v>
      </c>
      <c r="H97" t="s">
        <v>242</v>
      </c>
    </row>
    <row r="98" spans="1:8" x14ac:dyDescent="0.3">
      <c r="A98" s="2">
        <v>480</v>
      </c>
      <c r="B98" t="s">
        <v>82</v>
      </c>
      <c r="C98" t="s">
        <v>83</v>
      </c>
      <c r="D98" s="2">
        <f t="shared" si="5"/>
        <v>2445</v>
      </c>
      <c r="E98" s="2">
        <f>FLOOR((25+(5*A98))*0.25, 5)</f>
        <v>605</v>
      </c>
      <c r="F98" s="2">
        <f t="shared" si="4"/>
        <v>325</v>
      </c>
      <c r="G98" t="s">
        <v>619</v>
      </c>
      <c r="H98" t="s">
        <v>160</v>
      </c>
    </row>
    <row r="99" spans="1:8" x14ac:dyDescent="0.3">
      <c r="A99" s="2">
        <v>485</v>
      </c>
      <c r="B99" t="s">
        <v>363</v>
      </c>
      <c r="C99" t="s">
        <v>83</v>
      </c>
      <c r="D99" s="2">
        <f t="shared" si="5"/>
        <v>2470</v>
      </c>
      <c r="E99" s="2">
        <f>FLOOR((25+(5*A99))*0.25, 5)</f>
        <v>610</v>
      </c>
      <c r="F99" s="2">
        <f t="shared" si="4"/>
        <v>325</v>
      </c>
      <c r="G99" t="s">
        <v>622</v>
      </c>
      <c r="H99" t="s">
        <v>160</v>
      </c>
    </row>
    <row r="100" spans="1:8" x14ac:dyDescent="0.3">
      <c r="A100" s="2">
        <v>490</v>
      </c>
      <c r="B100" t="s">
        <v>364</v>
      </c>
      <c r="C100" t="s">
        <v>83</v>
      </c>
      <c r="D100" s="2">
        <f t="shared" si="5"/>
        <v>2495</v>
      </c>
      <c r="E100" s="2">
        <f>FLOOR((25+(5*A100))*0.25, 5)</f>
        <v>615</v>
      </c>
      <c r="F100" s="2">
        <f t="shared" si="4"/>
        <v>325</v>
      </c>
      <c r="G100" t="s">
        <v>621</v>
      </c>
      <c r="H100" t="s">
        <v>160</v>
      </c>
    </row>
    <row r="101" spans="1:8" x14ac:dyDescent="0.3">
      <c r="A101" s="2">
        <v>495</v>
      </c>
      <c r="B101" t="s">
        <v>365</v>
      </c>
      <c r="C101" t="s">
        <v>83</v>
      </c>
      <c r="D101" s="2">
        <f t="shared" si="5"/>
        <v>2525</v>
      </c>
      <c r="E101" s="2">
        <f>FLOOR((25+(5*A101))*0.25, 5)</f>
        <v>625</v>
      </c>
      <c r="F101" s="2">
        <f t="shared" si="4"/>
        <v>325</v>
      </c>
      <c r="G101" t="s">
        <v>617</v>
      </c>
      <c r="H101" t="s">
        <v>160</v>
      </c>
    </row>
    <row r="102" spans="1:8" x14ac:dyDescent="0.3">
      <c r="A102" s="2">
        <v>500</v>
      </c>
      <c r="B102" t="s">
        <v>366</v>
      </c>
      <c r="C102" t="s">
        <v>249</v>
      </c>
      <c r="D102" s="2">
        <f>FLOOR((25+(5*A102))*1.5, 5)</f>
        <v>3785</v>
      </c>
      <c r="E102" s="2">
        <f>FLOOR((25+(5*A102))*0.5, 5)</f>
        <v>1260</v>
      </c>
      <c r="F102" s="2">
        <f t="shared" si="4"/>
        <v>325</v>
      </c>
      <c r="G102" t="s">
        <v>620</v>
      </c>
      <c r="H102" t="s">
        <v>242</v>
      </c>
    </row>
    <row r="103" spans="1:8" x14ac:dyDescent="0.3">
      <c r="A103" s="2">
        <v>500</v>
      </c>
      <c r="B103" t="s">
        <v>367</v>
      </c>
      <c r="C103" t="s">
        <v>276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620</v>
      </c>
      <c r="H103" t="s">
        <v>242</v>
      </c>
    </row>
  </sheetData>
  <mergeCells count="3">
    <mergeCell ref="J4:N4"/>
    <mergeCell ref="J5:N5"/>
    <mergeCell ref="J6:N6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CF3F-8296-497F-AFBC-D2DC34990A1C}">
  <dimension ref="A1:N103"/>
  <sheetViews>
    <sheetView zoomScale="115" zoomScaleNormal="115" workbookViewId="0">
      <selection activeCell="G7" sqref="G7"/>
    </sheetView>
  </sheetViews>
  <sheetFormatPr defaultRowHeight="14.4" x14ac:dyDescent="0.3"/>
  <cols>
    <col min="1" max="1" width="8.88671875" style="2"/>
    <col min="2" max="2" width="24.77734375" bestFit="1" customWidth="1"/>
    <col min="3" max="3" width="21.44140625" bestFit="1" customWidth="1"/>
    <col min="4" max="4" width="8.88671875" style="2"/>
    <col min="5" max="5" width="14" style="2" bestFit="1" customWidth="1"/>
    <col min="6" max="6" width="8.88671875" style="2"/>
    <col min="7" max="7" width="25.77734375" style="2" customWidth="1"/>
    <col min="8" max="8" width="43" bestFit="1" customWidth="1"/>
    <col min="9" max="9" width="30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616</v>
      </c>
      <c r="H1" s="1" t="s">
        <v>163</v>
      </c>
    </row>
    <row r="2" spans="1:14" x14ac:dyDescent="0.3">
      <c r="A2" s="2">
        <v>1</v>
      </c>
      <c r="B2" t="s">
        <v>169</v>
      </c>
      <c r="C2" t="s">
        <v>368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t="s">
        <v>626</v>
      </c>
      <c r="H2" t="s">
        <v>161</v>
      </c>
    </row>
    <row r="3" spans="1:14" x14ac:dyDescent="0.3">
      <c r="A3" s="2">
        <v>5</v>
      </c>
      <c r="B3" t="s">
        <v>371</v>
      </c>
      <c r="C3" t="s">
        <v>214</v>
      </c>
      <c r="D3" s="2">
        <f t="shared" ref="D3:D66" si="0">FLOOR((25+(5*A3))*1.01, 5)</f>
        <v>50</v>
      </c>
      <c r="E3" s="2">
        <f t="shared" ref="E3:E66" si="1">FLOOR((25+(5*A3))*0.25, 5)</f>
        <v>10</v>
      </c>
      <c r="F3" s="2">
        <f t="shared" ref="F3:F66" si="2">CEILING(((25+(5*A3))*0.25)/2, 25)</f>
        <v>25</v>
      </c>
      <c r="G3" t="s">
        <v>626</v>
      </c>
      <c r="H3" t="s">
        <v>161</v>
      </c>
    </row>
    <row r="4" spans="1:14" x14ac:dyDescent="0.3">
      <c r="A4" s="2">
        <f>FLOOR(A2+10,10)</f>
        <v>10</v>
      </c>
      <c r="B4" t="s">
        <v>374</v>
      </c>
      <c r="C4" t="s">
        <v>214</v>
      </c>
      <c r="D4" s="2">
        <f t="shared" si="0"/>
        <v>75</v>
      </c>
      <c r="E4" s="2">
        <f t="shared" si="1"/>
        <v>15</v>
      </c>
      <c r="F4" s="2">
        <f t="shared" si="2"/>
        <v>25</v>
      </c>
      <c r="G4" t="s">
        <v>628</v>
      </c>
      <c r="H4" t="s">
        <v>161</v>
      </c>
      <c r="I4" s="3" t="s">
        <v>618</v>
      </c>
      <c r="J4" s="5" t="s">
        <v>263</v>
      </c>
      <c r="K4" s="5"/>
      <c r="L4" s="5"/>
      <c r="M4" s="5"/>
      <c r="N4" s="5"/>
    </row>
    <row r="5" spans="1:14" x14ac:dyDescent="0.3">
      <c r="A5" s="2">
        <v>15</v>
      </c>
      <c r="B5" t="s">
        <v>375</v>
      </c>
      <c r="C5" t="s">
        <v>214</v>
      </c>
      <c r="D5" s="2">
        <f t="shared" si="0"/>
        <v>100</v>
      </c>
      <c r="E5" s="2">
        <f t="shared" si="1"/>
        <v>25</v>
      </c>
      <c r="F5" s="2">
        <f t="shared" si="2"/>
        <v>25</v>
      </c>
      <c r="G5" t="s">
        <v>627</v>
      </c>
      <c r="H5" t="s">
        <v>161</v>
      </c>
      <c r="I5" t="s">
        <v>624</v>
      </c>
      <c r="J5" s="6" t="s">
        <v>261</v>
      </c>
      <c r="K5" s="6"/>
      <c r="L5" s="6"/>
      <c r="M5" s="6"/>
      <c r="N5" s="6"/>
    </row>
    <row r="6" spans="1:14" x14ac:dyDescent="0.3">
      <c r="A6" s="2">
        <f>FLOOR(A4+10,10)</f>
        <v>20</v>
      </c>
      <c r="B6" t="s">
        <v>372</v>
      </c>
      <c r="C6" t="s">
        <v>214</v>
      </c>
      <c r="D6" s="2">
        <f t="shared" si="0"/>
        <v>125</v>
      </c>
      <c r="E6" s="2">
        <f t="shared" si="1"/>
        <v>30</v>
      </c>
      <c r="F6" s="2">
        <f t="shared" si="2"/>
        <v>25</v>
      </c>
      <c r="G6" t="s">
        <v>625</v>
      </c>
      <c r="H6" t="s">
        <v>161</v>
      </c>
      <c r="I6" t="s">
        <v>625</v>
      </c>
      <c r="J6" s="7" t="s">
        <v>262</v>
      </c>
      <c r="K6" s="7"/>
      <c r="L6" s="7"/>
      <c r="M6" s="7"/>
      <c r="N6" s="7"/>
    </row>
    <row r="7" spans="1:14" x14ac:dyDescent="0.3">
      <c r="A7" s="2">
        <v>25</v>
      </c>
      <c r="B7" t="s">
        <v>373</v>
      </c>
      <c r="C7" t="s">
        <v>376</v>
      </c>
      <c r="D7" s="2">
        <f>FLOOR((25+(5*A7))*1.5, 5)</f>
        <v>225</v>
      </c>
      <c r="E7" s="2">
        <f>FLOOR((25+(5*A7))*0.5, 5)</f>
        <v>75</v>
      </c>
      <c r="F7" s="2">
        <f t="shared" si="2"/>
        <v>25</v>
      </c>
      <c r="G7" t="s">
        <v>624</v>
      </c>
      <c r="H7" t="s">
        <v>241</v>
      </c>
      <c r="I7" t="s">
        <v>626</v>
      </c>
    </row>
    <row r="8" spans="1:14" x14ac:dyDescent="0.3">
      <c r="A8" s="2">
        <f>FLOOR(A6+10,10)</f>
        <v>30</v>
      </c>
      <c r="B8" t="s">
        <v>377</v>
      </c>
      <c r="C8" t="s">
        <v>476</v>
      </c>
      <c r="D8" s="2">
        <f t="shared" si="0"/>
        <v>175</v>
      </c>
      <c r="E8" s="2">
        <f t="shared" si="1"/>
        <v>40</v>
      </c>
      <c r="F8" s="2">
        <f t="shared" si="2"/>
        <v>25</v>
      </c>
      <c r="G8" t="s">
        <v>626</v>
      </c>
      <c r="H8" t="s">
        <v>161</v>
      </c>
      <c r="I8" t="s">
        <v>627</v>
      </c>
    </row>
    <row r="9" spans="1:14" x14ac:dyDescent="0.3">
      <c r="A9" s="2">
        <v>35</v>
      </c>
      <c r="B9" t="s">
        <v>382</v>
      </c>
      <c r="C9" t="s">
        <v>476</v>
      </c>
      <c r="D9" s="2">
        <f t="shared" si="0"/>
        <v>200</v>
      </c>
      <c r="E9" s="2">
        <f t="shared" si="1"/>
        <v>50</v>
      </c>
      <c r="F9" s="2">
        <f t="shared" si="2"/>
        <v>25</v>
      </c>
      <c r="G9" t="s">
        <v>628</v>
      </c>
      <c r="H9" t="s">
        <v>161</v>
      </c>
      <c r="I9" t="s">
        <v>628</v>
      </c>
    </row>
    <row r="10" spans="1:14" x14ac:dyDescent="0.3">
      <c r="A10" s="2">
        <v>40</v>
      </c>
      <c r="B10" t="s">
        <v>378</v>
      </c>
      <c r="C10" t="s">
        <v>476</v>
      </c>
      <c r="D10" s="2">
        <f t="shared" si="0"/>
        <v>225</v>
      </c>
      <c r="E10" s="2">
        <f t="shared" si="1"/>
        <v>55</v>
      </c>
      <c r="F10" s="2">
        <f t="shared" si="2"/>
        <v>50</v>
      </c>
      <c r="G10" t="s">
        <v>627</v>
      </c>
      <c r="H10" t="s">
        <v>161</v>
      </c>
    </row>
    <row r="11" spans="1:14" x14ac:dyDescent="0.3">
      <c r="A11" s="2">
        <v>45</v>
      </c>
      <c r="B11" t="s">
        <v>379</v>
      </c>
      <c r="C11" t="s">
        <v>476</v>
      </c>
      <c r="D11" s="2">
        <f t="shared" si="0"/>
        <v>250</v>
      </c>
      <c r="E11" s="2">
        <f t="shared" si="1"/>
        <v>60</v>
      </c>
      <c r="F11" s="2">
        <f t="shared" si="2"/>
        <v>50</v>
      </c>
      <c r="G11" t="s">
        <v>625</v>
      </c>
      <c r="H11" t="s">
        <v>161</v>
      </c>
    </row>
    <row r="12" spans="1:14" x14ac:dyDescent="0.3">
      <c r="A12" s="2">
        <f t="shared" ref="A12" si="3">FLOOR(A11+10,10)</f>
        <v>50</v>
      </c>
      <c r="B12" t="s">
        <v>380</v>
      </c>
      <c r="C12" t="s">
        <v>477</v>
      </c>
      <c r="D12" s="2">
        <f>FLOOR((25+(5*A12))*1.5, 5)</f>
        <v>410</v>
      </c>
      <c r="E12" s="2">
        <f>FLOOR((25+(5*A12))*0.5, 5)</f>
        <v>135</v>
      </c>
      <c r="F12" s="2">
        <f t="shared" si="2"/>
        <v>50</v>
      </c>
      <c r="G12" t="s">
        <v>624</v>
      </c>
      <c r="H12" t="s">
        <v>241</v>
      </c>
    </row>
    <row r="13" spans="1:14" x14ac:dyDescent="0.3">
      <c r="A13" s="2">
        <v>55</v>
      </c>
      <c r="B13" t="s">
        <v>170</v>
      </c>
      <c r="C13" t="s">
        <v>29</v>
      </c>
      <c r="D13" s="2">
        <f t="shared" si="0"/>
        <v>300</v>
      </c>
      <c r="E13" s="2">
        <f t="shared" si="1"/>
        <v>75</v>
      </c>
      <c r="F13" s="2">
        <f t="shared" si="2"/>
        <v>50</v>
      </c>
      <c r="G13" t="s">
        <v>626</v>
      </c>
      <c r="H13" t="s">
        <v>161</v>
      </c>
    </row>
    <row r="14" spans="1:14" x14ac:dyDescent="0.3">
      <c r="A14" s="2">
        <f>FLOOR(A12+10,10)</f>
        <v>60</v>
      </c>
      <c r="B14" t="s">
        <v>383</v>
      </c>
      <c r="C14" t="s">
        <v>29</v>
      </c>
      <c r="D14" s="2">
        <f t="shared" si="0"/>
        <v>325</v>
      </c>
      <c r="E14" s="2">
        <f t="shared" si="1"/>
        <v>80</v>
      </c>
      <c r="F14" s="2">
        <f t="shared" si="2"/>
        <v>50</v>
      </c>
      <c r="G14" t="s">
        <v>628</v>
      </c>
      <c r="H14" t="s">
        <v>161</v>
      </c>
    </row>
    <row r="15" spans="1:14" x14ac:dyDescent="0.3">
      <c r="A15" s="2">
        <v>65</v>
      </c>
      <c r="B15" t="s">
        <v>384</v>
      </c>
      <c r="C15" t="s">
        <v>29</v>
      </c>
      <c r="D15" s="2">
        <f t="shared" si="0"/>
        <v>350</v>
      </c>
      <c r="E15" s="2">
        <f t="shared" si="1"/>
        <v>85</v>
      </c>
      <c r="F15" s="2">
        <f t="shared" si="2"/>
        <v>50</v>
      </c>
      <c r="G15" t="s">
        <v>627</v>
      </c>
      <c r="H15" t="s">
        <v>161</v>
      </c>
    </row>
    <row r="16" spans="1:14" x14ac:dyDescent="0.3">
      <c r="A16" s="2">
        <f>FLOOR(A14+10,10)</f>
        <v>70</v>
      </c>
      <c r="B16" t="s">
        <v>385</v>
      </c>
      <c r="C16" t="s">
        <v>29</v>
      </c>
      <c r="D16" s="2">
        <f t="shared" si="0"/>
        <v>375</v>
      </c>
      <c r="E16" s="2">
        <f t="shared" si="1"/>
        <v>90</v>
      </c>
      <c r="F16" s="2">
        <f t="shared" si="2"/>
        <v>50</v>
      </c>
      <c r="G16" t="s">
        <v>625</v>
      </c>
      <c r="H16" t="s">
        <v>161</v>
      </c>
    </row>
    <row r="17" spans="1:8" x14ac:dyDescent="0.3">
      <c r="A17" s="2">
        <v>75</v>
      </c>
      <c r="B17" t="s">
        <v>386</v>
      </c>
      <c r="C17" t="s">
        <v>387</v>
      </c>
      <c r="D17" s="2">
        <f>FLOOR((25+(5*A17))*1.5, 5)</f>
        <v>600</v>
      </c>
      <c r="E17" s="2">
        <f>FLOOR((25+(5*A17))*0.5, 5)</f>
        <v>200</v>
      </c>
      <c r="F17" s="2">
        <f t="shared" si="2"/>
        <v>50</v>
      </c>
      <c r="G17" t="s">
        <v>624</v>
      </c>
      <c r="H17" t="s">
        <v>241</v>
      </c>
    </row>
    <row r="18" spans="1:8" x14ac:dyDescent="0.3">
      <c r="A18" s="2">
        <f>FLOOR(A16+10,10)</f>
        <v>80</v>
      </c>
      <c r="B18" t="s">
        <v>171</v>
      </c>
      <c r="C18" t="s">
        <v>30</v>
      </c>
      <c r="D18" s="2">
        <f t="shared" si="0"/>
        <v>425</v>
      </c>
      <c r="E18" s="2">
        <f t="shared" si="1"/>
        <v>105</v>
      </c>
      <c r="F18" s="2">
        <f t="shared" si="2"/>
        <v>75</v>
      </c>
      <c r="G18" t="s">
        <v>626</v>
      </c>
      <c r="H18" t="s">
        <v>161</v>
      </c>
    </row>
    <row r="19" spans="1:8" x14ac:dyDescent="0.3">
      <c r="A19" s="2">
        <v>85</v>
      </c>
      <c r="B19" t="s">
        <v>404</v>
      </c>
      <c r="C19" t="s">
        <v>30</v>
      </c>
      <c r="D19" s="2">
        <f t="shared" si="0"/>
        <v>450</v>
      </c>
      <c r="E19" s="2">
        <f t="shared" si="1"/>
        <v>110</v>
      </c>
      <c r="F19" s="2">
        <f t="shared" si="2"/>
        <v>75</v>
      </c>
      <c r="G19" t="s">
        <v>628</v>
      </c>
      <c r="H19" t="s">
        <v>161</v>
      </c>
    </row>
    <row r="20" spans="1:8" x14ac:dyDescent="0.3">
      <c r="A20" s="2">
        <f>FLOOR(A18+10,10)</f>
        <v>90</v>
      </c>
      <c r="B20" t="s">
        <v>405</v>
      </c>
      <c r="C20" t="s">
        <v>30</v>
      </c>
      <c r="D20" s="2">
        <f t="shared" si="0"/>
        <v>475</v>
      </c>
      <c r="E20" s="2">
        <f t="shared" si="1"/>
        <v>115</v>
      </c>
      <c r="F20" s="2">
        <f t="shared" si="2"/>
        <v>75</v>
      </c>
      <c r="G20" t="s">
        <v>627</v>
      </c>
      <c r="H20" t="s">
        <v>161</v>
      </c>
    </row>
    <row r="21" spans="1:8" x14ac:dyDescent="0.3">
      <c r="A21" s="2">
        <v>95</v>
      </c>
      <c r="B21" t="s">
        <v>406</v>
      </c>
      <c r="C21" t="s">
        <v>30</v>
      </c>
      <c r="D21" s="2">
        <f t="shared" si="0"/>
        <v>505</v>
      </c>
      <c r="E21" s="2">
        <f t="shared" si="1"/>
        <v>125</v>
      </c>
      <c r="F21" s="2">
        <f t="shared" si="2"/>
        <v>75</v>
      </c>
      <c r="G21" t="s">
        <v>625</v>
      </c>
      <c r="H21" t="s">
        <v>161</v>
      </c>
    </row>
    <row r="22" spans="1:8" x14ac:dyDescent="0.3">
      <c r="A22" s="2">
        <f>FLOOR(A20+10,10)</f>
        <v>100</v>
      </c>
      <c r="B22" t="s">
        <v>407</v>
      </c>
      <c r="C22" t="s">
        <v>388</v>
      </c>
      <c r="D22" s="2">
        <f>FLOOR((25+(5*A22))*1.5, 5)</f>
        <v>785</v>
      </c>
      <c r="E22" s="2">
        <f>FLOOR((25+(5*A22))*0.5, 5)</f>
        <v>260</v>
      </c>
      <c r="F22" s="2">
        <f t="shared" si="2"/>
        <v>75</v>
      </c>
      <c r="G22" t="s">
        <v>624</v>
      </c>
      <c r="H22" t="s">
        <v>241</v>
      </c>
    </row>
    <row r="23" spans="1:8" x14ac:dyDescent="0.3">
      <c r="A23" s="2">
        <v>105</v>
      </c>
      <c r="B23" t="s">
        <v>172</v>
      </c>
      <c r="C23" t="s">
        <v>31</v>
      </c>
      <c r="D23" s="2">
        <f t="shared" si="0"/>
        <v>555</v>
      </c>
      <c r="E23" s="2">
        <f t="shared" si="1"/>
        <v>135</v>
      </c>
      <c r="F23" s="2">
        <f t="shared" si="2"/>
        <v>75</v>
      </c>
      <c r="G23" t="s">
        <v>626</v>
      </c>
      <c r="H23" t="s">
        <v>161</v>
      </c>
    </row>
    <row r="24" spans="1:8" x14ac:dyDescent="0.3">
      <c r="A24" s="2">
        <f>FLOOR(A22+10,10)</f>
        <v>110</v>
      </c>
      <c r="B24" t="s">
        <v>408</v>
      </c>
      <c r="C24" t="s">
        <v>31</v>
      </c>
      <c r="D24" s="2">
        <f t="shared" si="0"/>
        <v>580</v>
      </c>
      <c r="E24" s="2">
        <f t="shared" si="1"/>
        <v>140</v>
      </c>
      <c r="F24" s="2">
        <f t="shared" si="2"/>
        <v>75</v>
      </c>
      <c r="G24" t="s">
        <v>628</v>
      </c>
      <c r="H24" t="s">
        <v>161</v>
      </c>
    </row>
    <row r="25" spans="1:8" x14ac:dyDescent="0.3">
      <c r="A25" s="2">
        <v>115</v>
      </c>
      <c r="B25" t="s">
        <v>409</v>
      </c>
      <c r="C25" t="s">
        <v>31</v>
      </c>
      <c r="D25" s="2">
        <f t="shared" si="0"/>
        <v>605</v>
      </c>
      <c r="E25" s="2">
        <f t="shared" si="1"/>
        <v>150</v>
      </c>
      <c r="F25" s="2">
        <f t="shared" si="2"/>
        <v>75</v>
      </c>
      <c r="G25" t="s">
        <v>627</v>
      </c>
      <c r="H25" t="s">
        <v>161</v>
      </c>
    </row>
    <row r="26" spans="1:8" x14ac:dyDescent="0.3">
      <c r="A26" s="2">
        <f>FLOOR(A24+10,10)</f>
        <v>120</v>
      </c>
      <c r="B26" t="s">
        <v>410</v>
      </c>
      <c r="C26" t="s">
        <v>31</v>
      </c>
      <c r="D26" s="2">
        <f t="shared" si="0"/>
        <v>630</v>
      </c>
      <c r="E26" s="2">
        <f t="shared" si="1"/>
        <v>155</v>
      </c>
      <c r="F26" s="2">
        <f t="shared" si="2"/>
        <v>100</v>
      </c>
      <c r="G26" t="s">
        <v>625</v>
      </c>
      <c r="H26" t="s">
        <v>161</v>
      </c>
    </row>
    <row r="27" spans="1:8" x14ac:dyDescent="0.3">
      <c r="A27" s="2">
        <v>125</v>
      </c>
      <c r="B27" t="s">
        <v>411</v>
      </c>
      <c r="C27" t="s">
        <v>389</v>
      </c>
      <c r="D27" s="2">
        <f>FLOOR((25+(5*A27))*1.5, 5)</f>
        <v>975</v>
      </c>
      <c r="E27" s="2">
        <f>FLOOR((25+(5*A27))*0.5, 5)</f>
        <v>325</v>
      </c>
      <c r="F27" s="2">
        <f t="shared" si="2"/>
        <v>100</v>
      </c>
      <c r="G27" t="s">
        <v>624</v>
      </c>
      <c r="H27" t="s">
        <v>241</v>
      </c>
    </row>
    <row r="28" spans="1:8" x14ac:dyDescent="0.3">
      <c r="A28" s="2">
        <f>FLOOR(A26+10,10)</f>
        <v>130</v>
      </c>
      <c r="B28" t="s">
        <v>173</v>
      </c>
      <c r="C28" t="s">
        <v>32</v>
      </c>
      <c r="D28" s="2">
        <f t="shared" si="0"/>
        <v>680</v>
      </c>
      <c r="E28" s="2">
        <f t="shared" si="1"/>
        <v>165</v>
      </c>
      <c r="F28" s="2">
        <f t="shared" si="2"/>
        <v>100</v>
      </c>
      <c r="G28" t="s">
        <v>626</v>
      </c>
      <c r="H28" t="s">
        <v>161</v>
      </c>
    </row>
    <row r="29" spans="1:8" x14ac:dyDescent="0.3">
      <c r="A29" s="2">
        <v>135</v>
      </c>
      <c r="B29" t="s">
        <v>412</v>
      </c>
      <c r="C29" t="s">
        <v>32</v>
      </c>
      <c r="D29" s="2">
        <f t="shared" si="0"/>
        <v>705</v>
      </c>
      <c r="E29" s="2">
        <f t="shared" si="1"/>
        <v>175</v>
      </c>
      <c r="F29" s="2">
        <f t="shared" si="2"/>
        <v>100</v>
      </c>
      <c r="G29" t="s">
        <v>628</v>
      </c>
      <c r="H29" t="s">
        <v>161</v>
      </c>
    </row>
    <row r="30" spans="1:8" x14ac:dyDescent="0.3">
      <c r="A30" s="2">
        <f>FLOOR(A28+10,10)</f>
        <v>140</v>
      </c>
      <c r="B30" t="s">
        <v>413</v>
      </c>
      <c r="C30" t="s">
        <v>32</v>
      </c>
      <c r="D30" s="2">
        <f t="shared" si="0"/>
        <v>730</v>
      </c>
      <c r="E30" s="2">
        <f t="shared" si="1"/>
        <v>180</v>
      </c>
      <c r="F30" s="2">
        <f t="shared" si="2"/>
        <v>100</v>
      </c>
      <c r="G30" t="s">
        <v>627</v>
      </c>
      <c r="H30" t="s">
        <v>161</v>
      </c>
    </row>
    <row r="31" spans="1:8" x14ac:dyDescent="0.3">
      <c r="A31" s="2">
        <v>145</v>
      </c>
      <c r="B31" t="s">
        <v>414</v>
      </c>
      <c r="C31" t="s">
        <v>32</v>
      </c>
      <c r="D31" s="2">
        <f t="shared" si="0"/>
        <v>755</v>
      </c>
      <c r="E31" s="2">
        <f t="shared" si="1"/>
        <v>185</v>
      </c>
      <c r="F31" s="2">
        <f t="shared" si="2"/>
        <v>100</v>
      </c>
      <c r="G31" t="s">
        <v>625</v>
      </c>
      <c r="H31" t="s">
        <v>161</v>
      </c>
    </row>
    <row r="32" spans="1:8" x14ac:dyDescent="0.3">
      <c r="A32" s="2">
        <f>FLOOR(A30+10,10)</f>
        <v>150</v>
      </c>
      <c r="B32" t="s">
        <v>415</v>
      </c>
      <c r="C32" t="s">
        <v>390</v>
      </c>
      <c r="D32" s="2">
        <f>FLOOR((25+(5*A32))*1.5, 5)</f>
        <v>1160</v>
      </c>
      <c r="E32" s="2">
        <f>FLOOR((25+(5*A32))*0.5, 5)</f>
        <v>385</v>
      </c>
      <c r="F32" s="2">
        <f t="shared" si="2"/>
        <v>100</v>
      </c>
      <c r="G32" t="s">
        <v>624</v>
      </c>
      <c r="H32" t="s">
        <v>241</v>
      </c>
    </row>
    <row r="33" spans="1:8" x14ac:dyDescent="0.3">
      <c r="A33" s="2">
        <v>155</v>
      </c>
      <c r="B33" t="s">
        <v>178</v>
      </c>
      <c r="C33" t="s">
        <v>33</v>
      </c>
      <c r="D33" s="2">
        <f t="shared" si="0"/>
        <v>805</v>
      </c>
      <c r="E33" s="2">
        <f t="shared" si="1"/>
        <v>200</v>
      </c>
      <c r="F33" s="2">
        <f t="shared" si="2"/>
        <v>100</v>
      </c>
      <c r="G33" t="s">
        <v>626</v>
      </c>
      <c r="H33" t="s">
        <v>161</v>
      </c>
    </row>
    <row r="34" spans="1:8" x14ac:dyDescent="0.3">
      <c r="A34" s="2">
        <f>FLOOR(A32+10,10)</f>
        <v>160</v>
      </c>
      <c r="B34" t="s">
        <v>416</v>
      </c>
      <c r="C34" t="s">
        <v>33</v>
      </c>
      <c r="D34" s="2">
        <f t="shared" si="0"/>
        <v>830</v>
      </c>
      <c r="E34" s="2">
        <f t="shared" si="1"/>
        <v>205</v>
      </c>
      <c r="F34" s="2">
        <f t="shared" si="2"/>
        <v>125</v>
      </c>
      <c r="G34" t="s">
        <v>628</v>
      </c>
      <c r="H34" t="s">
        <v>161</v>
      </c>
    </row>
    <row r="35" spans="1:8" x14ac:dyDescent="0.3">
      <c r="A35" s="2">
        <v>165</v>
      </c>
      <c r="B35" t="s">
        <v>417</v>
      </c>
      <c r="C35" t="s">
        <v>33</v>
      </c>
      <c r="D35" s="2">
        <f t="shared" si="0"/>
        <v>855</v>
      </c>
      <c r="E35" s="2">
        <f t="shared" si="1"/>
        <v>210</v>
      </c>
      <c r="F35" s="2">
        <f t="shared" si="2"/>
        <v>125</v>
      </c>
      <c r="G35" t="s">
        <v>627</v>
      </c>
      <c r="H35" t="s">
        <v>161</v>
      </c>
    </row>
    <row r="36" spans="1:8" x14ac:dyDescent="0.3">
      <c r="A36" s="2">
        <f>FLOOR(A34+10,10)</f>
        <v>170</v>
      </c>
      <c r="B36" t="s">
        <v>418</v>
      </c>
      <c r="C36" t="s">
        <v>33</v>
      </c>
      <c r="D36" s="2">
        <f t="shared" si="0"/>
        <v>880</v>
      </c>
      <c r="E36" s="2">
        <f t="shared" si="1"/>
        <v>215</v>
      </c>
      <c r="F36" s="2">
        <f t="shared" si="2"/>
        <v>125</v>
      </c>
      <c r="G36" t="s">
        <v>625</v>
      </c>
      <c r="H36" t="s">
        <v>161</v>
      </c>
    </row>
    <row r="37" spans="1:8" x14ac:dyDescent="0.3">
      <c r="A37" s="2">
        <v>175</v>
      </c>
      <c r="B37" t="s">
        <v>419</v>
      </c>
      <c r="C37" t="s">
        <v>391</v>
      </c>
      <c r="D37" s="2">
        <f>FLOOR((25+(5*A37))*1.5, 5)</f>
        <v>1350</v>
      </c>
      <c r="E37" s="2">
        <f>FLOOR((25+(5*A37))*0.5, 5)</f>
        <v>450</v>
      </c>
      <c r="F37" s="2">
        <f t="shared" si="2"/>
        <v>125</v>
      </c>
      <c r="G37" t="s">
        <v>624</v>
      </c>
      <c r="H37" t="s">
        <v>241</v>
      </c>
    </row>
    <row r="38" spans="1:8" x14ac:dyDescent="0.3">
      <c r="A38" s="2">
        <f>FLOOR(A36+10,10)</f>
        <v>180</v>
      </c>
      <c r="B38" t="s">
        <v>177</v>
      </c>
      <c r="C38" t="s">
        <v>34</v>
      </c>
      <c r="D38" s="2">
        <f t="shared" si="0"/>
        <v>930</v>
      </c>
      <c r="E38" s="2">
        <f t="shared" si="1"/>
        <v>230</v>
      </c>
      <c r="F38" s="2">
        <f t="shared" si="2"/>
        <v>125</v>
      </c>
      <c r="G38" t="s">
        <v>626</v>
      </c>
      <c r="H38" t="s">
        <v>161</v>
      </c>
    </row>
    <row r="39" spans="1:8" x14ac:dyDescent="0.3">
      <c r="A39" s="2">
        <v>185</v>
      </c>
      <c r="B39" t="s">
        <v>420</v>
      </c>
      <c r="C39" t="s">
        <v>34</v>
      </c>
      <c r="D39" s="2">
        <f t="shared" si="0"/>
        <v>955</v>
      </c>
      <c r="E39" s="2">
        <f t="shared" si="1"/>
        <v>235</v>
      </c>
      <c r="F39" s="2">
        <f t="shared" si="2"/>
        <v>125</v>
      </c>
      <c r="G39" t="s">
        <v>628</v>
      </c>
      <c r="H39" t="s">
        <v>161</v>
      </c>
    </row>
    <row r="40" spans="1:8" x14ac:dyDescent="0.3">
      <c r="A40" s="2">
        <f>FLOOR(A38+10,10)</f>
        <v>190</v>
      </c>
      <c r="B40" t="s">
        <v>421</v>
      </c>
      <c r="C40" t="s">
        <v>34</v>
      </c>
      <c r="D40" s="2">
        <f t="shared" si="0"/>
        <v>980</v>
      </c>
      <c r="E40" s="2">
        <f t="shared" si="1"/>
        <v>240</v>
      </c>
      <c r="F40" s="2">
        <f t="shared" si="2"/>
        <v>125</v>
      </c>
      <c r="G40" t="s">
        <v>627</v>
      </c>
      <c r="H40" t="s">
        <v>161</v>
      </c>
    </row>
    <row r="41" spans="1:8" x14ac:dyDescent="0.3">
      <c r="A41" s="2">
        <v>195</v>
      </c>
      <c r="B41" t="s">
        <v>422</v>
      </c>
      <c r="C41" t="s">
        <v>34</v>
      </c>
      <c r="D41" s="2">
        <f t="shared" si="0"/>
        <v>1010</v>
      </c>
      <c r="E41" s="2">
        <f t="shared" si="1"/>
        <v>250</v>
      </c>
      <c r="F41" s="2">
        <f t="shared" si="2"/>
        <v>125</v>
      </c>
      <c r="G41" t="s">
        <v>625</v>
      </c>
      <c r="H41" t="s">
        <v>161</v>
      </c>
    </row>
    <row r="42" spans="1:8" x14ac:dyDescent="0.3">
      <c r="A42" s="2">
        <f>FLOOR(A40+10,10)</f>
        <v>200</v>
      </c>
      <c r="B42" t="s">
        <v>423</v>
      </c>
      <c r="C42" t="s">
        <v>392</v>
      </c>
      <c r="D42" s="2">
        <f>FLOOR((25+(5*A42))*1.5, 5)</f>
        <v>1535</v>
      </c>
      <c r="E42" s="2">
        <f>FLOOR((25+(5*A42))*0.5, 5)</f>
        <v>510</v>
      </c>
      <c r="F42" s="2">
        <f t="shared" si="2"/>
        <v>150</v>
      </c>
      <c r="G42" t="s">
        <v>624</v>
      </c>
      <c r="H42" t="s">
        <v>241</v>
      </c>
    </row>
    <row r="43" spans="1:8" x14ac:dyDescent="0.3">
      <c r="A43" s="2">
        <v>205</v>
      </c>
      <c r="B43" t="s">
        <v>176</v>
      </c>
      <c r="C43" t="s">
        <v>35</v>
      </c>
      <c r="D43" s="2">
        <f t="shared" si="0"/>
        <v>1060</v>
      </c>
      <c r="E43" s="2">
        <f t="shared" si="1"/>
        <v>260</v>
      </c>
      <c r="F43" s="2">
        <f t="shared" si="2"/>
        <v>150</v>
      </c>
      <c r="G43" t="s">
        <v>626</v>
      </c>
      <c r="H43" t="s">
        <v>161</v>
      </c>
    </row>
    <row r="44" spans="1:8" x14ac:dyDescent="0.3">
      <c r="A44" s="2">
        <f>FLOOR(A42+10,10)</f>
        <v>210</v>
      </c>
      <c r="B44" t="s">
        <v>424</v>
      </c>
      <c r="C44" t="s">
        <v>35</v>
      </c>
      <c r="D44" s="2">
        <f t="shared" si="0"/>
        <v>1085</v>
      </c>
      <c r="E44" s="2">
        <f t="shared" si="1"/>
        <v>265</v>
      </c>
      <c r="F44" s="2">
        <f t="shared" si="2"/>
        <v>150</v>
      </c>
      <c r="G44" t="s">
        <v>628</v>
      </c>
      <c r="H44" t="s">
        <v>161</v>
      </c>
    </row>
    <row r="45" spans="1:8" x14ac:dyDescent="0.3">
      <c r="A45" s="2">
        <v>215</v>
      </c>
      <c r="B45" t="s">
        <v>425</v>
      </c>
      <c r="C45" t="s">
        <v>35</v>
      </c>
      <c r="D45" s="2">
        <f t="shared" si="0"/>
        <v>1110</v>
      </c>
      <c r="E45" s="2">
        <f t="shared" si="1"/>
        <v>275</v>
      </c>
      <c r="F45" s="2">
        <f t="shared" si="2"/>
        <v>150</v>
      </c>
      <c r="G45" t="s">
        <v>627</v>
      </c>
      <c r="H45" t="s">
        <v>161</v>
      </c>
    </row>
    <row r="46" spans="1:8" x14ac:dyDescent="0.3">
      <c r="A46" s="2">
        <f>FLOOR(A44+10,10)</f>
        <v>220</v>
      </c>
      <c r="B46" t="s">
        <v>426</v>
      </c>
      <c r="C46" t="s">
        <v>35</v>
      </c>
      <c r="D46" s="2">
        <f t="shared" si="0"/>
        <v>1135</v>
      </c>
      <c r="E46" s="2">
        <f t="shared" si="1"/>
        <v>280</v>
      </c>
      <c r="F46" s="2">
        <f t="shared" si="2"/>
        <v>150</v>
      </c>
      <c r="G46" t="s">
        <v>625</v>
      </c>
      <c r="H46" t="s">
        <v>161</v>
      </c>
    </row>
    <row r="47" spans="1:8" x14ac:dyDescent="0.3">
      <c r="A47" s="2">
        <v>225</v>
      </c>
      <c r="B47" t="s">
        <v>427</v>
      </c>
      <c r="C47" t="s">
        <v>393</v>
      </c>
      <c r="D47" s="2">
        <f>FLOOR((25+(5*A47))*1.5, 5)</f>
        <v>1725</v>
      </c>
      <c r="E47" s="2">
        <f>FLOOR((25+(5*A47))*0.5, 5)</f>
        <v>575</v>
      </c>
      <c r="F47" s="2">
        <f t="shared" si="2"/>
        <v>150</v>
      </c>
      <c r="G47" t="s">
        <v>624</v>
      </c>
      <c r="H47" t="s">
        <v>241</v>
      </c>
    </row>
    <row r="48" spans="1:8" x14ac:dyDescent="0.3">
      <c r="A48" s="2">
        <f>FLOOR(A46+10,10)</f>
        <v>230</v>
      </c>
      <c r="B48" t="s">
        <v>428</v>
      </c>
      <c r="C48" t="s">
        <v>36</v>
      </c>
      <c r="D48" s="2">
        <f t="shared" si="0"/>
        <v>1185</v>
      </c>
      <c r="E48" s="2">
        <f t="shared" si="1"/>
        <v>290</v>
      </c>
      <c r="F48" s="2">
        <f t="shared" si="2"/>
        <v>150</v>
      </c>
      <c r="G48" t="s">
        <v>626</v>
      </c>
      <c r="H48" t="s">
        <v>161</v>
      </c>
    </row>
    <row r="49" spans="1:8" x14ac:dyDescent="0.3">
      <c r="A49" s="2">
        <v>235</v>
      </c>
      <c r="B49" t="s">
        <v>381</v>
      </c>
      <c r="C49" t="s">
        <v>36</v>
      </c>
      <c r="D49" s="2">
        <f t="shared" si="0"/>
        <v>1210</v>
      </c>
      <c r="E49" s="2">
        <f t="shared" si="1"/>
        <v>300</v>
      </c>
      <c r="F49" s="2">
        <f t="shared" si="2"/>
        <v>150</v>
      </c>
      <c r="G49" t="s">
        <v>628</v>
      </c>
      <c r="H49" t="s">
        <v>161</v>
      </c>
    </row>
    <row r="50" spans="1:8" x14ac:dyDescent="0.3">
      <c r="A50" s="2">
        <f>FLOOR(A48+10,10)</f>
        <v>240</v>
      </c>
      <c r="B50" t="s">
        <v>429</v>
      </c>
      <c r="C50" t="s">
        <v>36</v>
      </c>
      <c r="D50" s="2">
        <f t="shared" si="0"/>
        <v>1235</v>
      </c>
      <c r="E50" s="2">
        <f t="shared" si="1"/>
        <v>305</v>
      </c>
      <c r="F50" s="2">
        <f t="shared" si="2"/>
        <v>175</v>
      </c>
      <c r="G50" t="s">
        <v>627</v>
      </c>
      <c r="H50" t="s">
        <v>161</v>
      </c>
    </row>
    <row r="51" spans="1:8" x14ac:dyDescent="0.3">
      <c r="A51" s="2">
        <v>245</v>
      </c>
      <c r="B51" t="s">
        <v>430</v>
      </c>
      <c r="C51" t="s">
        <v>36</v>
      </c>
      <c r="D51" s="2">
        <f t="shared" si="0"/>
        <v>1260</v>
      </c>
      <c r="E51" s="2">
        <f t="shared" si="1"/>
        <v>310</v>
      </c>
      <c r="F51" s="2">
        <f t="shared" si="2"/>
        <v>175</v>
      </c>
      <c r="G51" t="s">
        <v>625</v>
      </c>
      <c r="H51" t="s">
        <v>161</v>
      </c>
    </row>
    <row r="52" spans="1:8" x14ac:dyDescent="0.3">
      <c r="A52" s="2">
        <f>FLOOR(A50+10,10)</f>
        <v>250</v>
      </c>
      <c r="B52" t="s">
        <v>431</v>
      </c>
      <c r="C52" t="s">
        <v>473</v>
      </c>
      <c r="D52" s="2">
        <f>FLOOR((25+(5*A52))*1.5, 5)</f>
        <v>1910</v>
      </c>
      <c r="E52" s="2">
        <f>FLOOR((25+(5*A52))*0.5, 5)</f>
        <v>635</v>
      </c>
      <c r="F52" s="2">
        <f t="shared" si="2"/>
        <v>175</v>
      </c>
      <c r="G52" t="s">
        <v>624</v>
      </c>
      <c r="H52" t="s">
        <v>241</v>
      </c>
    </row>
    <row r="53" spans="1:8" x14ac:dyDescent="0.3">
      <c r="A53" s="2">
        <v>255</v>
      </c>
      <c r="B53" t="s">
        <v>432</v>
      </c>
      <c r="C53" t="s">
        <v>474</v>
      </c>
      <c r="D53" s="2">
        <f t="shared" si="0"/>
        <v>1310</v>
      </c>
      <c r="E53" s="2">
        <f t="shared" si="1"/>
        <v>325</v>
      </c>
      <c r="F53" s="2">
        <f t="shared" si="2"/>
        <v>175</v>
      </c>
      <c r="G53" t="s">
        <v>626</v>
      </c>
      <c r="H53" t="s">
        <v>161</v>
      </c>
    </row>
    <row r="54" spans="1:8" x14ac:dyDescent="0.3">
      <c r="A54" s="2">
        <f>FLOOR(A52+10,10)</f>
        <v>260</v>
      </c>
      <c r="B54" t="s">
        <v>433</v>
      </c>
      <c r="C54" t="s">
        <v>474</v>
      </c>
      <c r="D54" s="2">
        <f t="shared" si="0"/>
        <v>1335</v>
      </c>
      <c r="E54" s="2">
        <f t="shared" si="1"/>
        <v>330</v>
      </c>
      <c r="F54" s="2">
        <f t="shared" si="2"/>
        <v>175</v>
      </c>
      <c r="G54" t="s">
        <v>628</v>
      </c>
      <c r="H54" t="s">
        <v>161</v>
      </c>
    </row>
    <row r="55" spans="1:8" x14ac:dyDescent="0.3">
      <c r="A55" s="2">
        <v>265</v>
      </c>
      <c r="B55" t="s">
        <v>434</v>
      </c>
      <c r="C55" t="s">
        <v>474</v>
      </c>
      <c r="D55" s="2">
        <f t="shared" si="0"/>
        <v>1360</v>
      </c>
      <c r="E55" s="2">
        <f t="shared" si="1"/>
        <v>335</v>
      </c>
      <c r="F55" s="2">
        <f t="shared" si="2"/>
        <v>175</v>
      </c>
      <c r="G55" t="s">
        <v>627</v>
      </c>
      <c r="H55" t="s">
        <v>161</v>
      </c>
    </row>
    <row r="56" spans="1:8" x14ac:dyDescent="0.3">
      <c r="A56" s="2">
        <f>FLOOR(A54+10,10)</f>
        <v>270</v>
      </c>
      <c r="B56" t="s">
        <v>435</v>
      </c>
      <c r="C56" t="s">
        <v>474</v>
      </c>
      <c r="D56" s="2">
        <f t="shared" si="0"/>
        <v>1385</v>
      </c>
      <c r="E56" s="2">
        <f t="shared" si="1"/>
        <v>340</v>
      </c>
      <c r="F56" s="2">
        <f t="shared" si="2"/>
        <v>175</v>
      </c>
      <c r="G56" t="s">
        <v>625</v>
      </c>
      <c r="H56" t="s">
        <v>161</v>
      </c>
    </row>
    <row r="57" spans="1:8" x14ac:dyDescent="0.3">
      <c r="A57" s="2">
        <v>275</v>
      </c>
      <c r="B57" t="s">
        <v>436</v>
      </c>
      <c r="C57" t="s">
        <v>475</v>
      </c>
      <c r="D57" s="2">
        <f>FLOOR((25+(5*A57))*1.5, 5)</f>
        <v>2100</v>
      </c>
      <c r="E57" s="2">
        <f>FLOOR((25+(5*A57))*0.5, 5)</f>
        <v>700</v>
      </c>
      <c r="F57" s="2">
        <f t="shared" si="2"/>
        <v>175</v>
      </c>
      <c r="G57" t="s">
        <v>624</v>
      </c>
      <c r="H57" t="s">
        <v>241</v>
      </c>
    </row>
    <row r="58" spans="1:8" x14ac:dyDescent="0.3">
      <c r="A58" s="2">
        <f>FLOOR(A56+10,10)</f>
        <v>280</v>
      </c>
      <c r="B58" t="s">
        <v>437</v>
      </c>
      <c r="C58" t="s">
        <v>37</v>
      </c>
      <c r="D58" s="2">
        <f t="shared" si="0"/>
        <v>1435</v>
      </c>
      <c r="E58" s="2">
        <f t="shared" si="1"/>
        <v>355</v>
      </c>
      <c r="F58" s="2">
        <f t="shared" si="2"/>
        <v>200</v>
      </c>
      <c r="G58" t="s">
        <v>626</v>
      </c>
      <c r="H58" t="s">
        <v>161</v>
      </c>
    </row>
    <row r="59" spans="1:8" x14ac:dyDescent="0.3">
      <c r="A59" s="2">
        <v>285</v>
      </c>
      <c r="B59" t="s">
        <v>438</v>
      </c>
      <c r="C59" t="s">
        <v>37</v>
      </c>
      <c r="D59" s="2">
        <f t="shared" si="0"/>
        <v>1460</v>
      </c>
      <c r="E59" s="2">
        <f t="shared" si="1"/>
        <v>360</v>
      </c>
      <c r="F59" s="2">
        <f t="shared" si="2"/>
        <v>200</v>
      </c>
      <c r="G59" t="s">
        <v>628</v>
      </c>
      <c r="H59" t="s">
        <v>161</v>
      </c>
    </row>
    <row r="60" spans="1:8" x14ac:dyDescent="0.3">
      <c r="A60" s="2">
        <f>FLOOR(A58+10,10)</f>
        <v>290</v>
      </c>
      <c r="B60" t="s">
        <v>439</v>
      </c>
      <c r="C60" t="s">
        <v>37</v>
      </c>
      <c r="D60" s="2">
        <f t="shared" si="0"/>
        <v>1485</v>
      </c>
      <c r="E60" s="2">
        <f t="shared" si="1"/>
        <v>365</v>
      </c>
      <c r="F60" s="2">
        <f t="shared" si="2"/>
        <v>200</v>
      </c>
      <c r="G60" t="s">
        <v>627</v>
      </c>
      <c r="H60" t="s">
        <v>161</v>
      </c>
    </row>
    <row r="61" spans="1:8" x14ac:dyDescent="0.3">
      <c r="A61" s="2">
        <v>295</v>
      </c>
      <c r="B61" t="s">
        <v>440</v>
      </c>
      <c r="C61" t="s">
        <v>37</v>
      </c>
      <c r="D61" s="2">
        <f t="shared" si="0"/>
        <v>1515</v>
      </c>
      <c r="E61" s="2">
        <f t="shared" si="1"/>
        <v>375</v>
      </c>
      <c r="F61" s="2">
        <f t="shared" si="2"/>
        <v>200</v>
      </c>
      <c r="G61" t="s">
        <v>625</v>
      </c>
      <c r="H61" t="s">
        <v>161</v>
      </c>
    </row>
    <row r="62" spans="1:8" x14ac:dyDescent="0.3">
      <c r="A62" s="2">
        <f>FLOOR(A60+10,10)</f>
        <v>300</v>
      </c>
      <c r="B62" t="s">
        <v>441</v>
      </c>
      <c r="C62" t="s">
        <v>472</v>
      </c>
      <c r="D62" s="2">
        <f>FLOOR((25+(5*A62))*1.5, 5)</f>
        <v>2285</v>
      </c>
      <c r="E62" s="2">
        <f>FLOOR((25+(5*A62))*0.5, 5)</f>
        <v>760</v>
      </c>
      <c r="F62" s="2">
        <f t="shared" si="2"/>
        <v>200</v>
      </c>
      <c r="G62" t="s">
        <v>624</v>
      </c>
      <c r="H62" t="s">
        <v>241</v>
      </c>
    </row>
    <row r="63" spans="1:8" x14ac:dyDescent="0.3">
      <c r="A63" s="2">
        <v>305</v>
      </c>
      <c r="B63" t="s">
        <v>442</v>
      </c>
      <c r="C63" t="s">
        <v>478</v>
      </c>
      <c r="D63" s="2">
        <f t="shared" si="0"/>
        <v>1565</v>
      </c>
      <c r="E63" s="2">
        <f t="shared" si="1"/>
        <v>385</v>
      </c>
      <c r="F63" s="2">
        <f t="shared" si="2"/>
        <v>200</v>
      </c>
      <c r="G63" t="s">
        <v>626</v>
      </c>
      <c r="H63" t="s">
        <v>161</v>
      </c>
    </row>
    <row r="64" spans="1:8" x14ac:dyDescent="0.3">
      <c r="A64" s="2">
        <f>FLOOR(A62+10,10)</f>
        <v>310</v>
      </c>
      <c r="B64" t="s">
        <v>443</v>
      </c>
      <c r="C64" t="s">
        <v>478</v>
      </c>
      <c r="D64" s="2">
        <f t="shared" si="0"/>
        <v>1590</v>
      </c>
      <c r="E64" s="2">
        <f t="shared" si="1"/>
        <v>390</v>
      </c>
      <c r="F64" s="2">
        <f t="shared" si="2"/>
        <v>200</v>
      </c>
      <c r="G64" t="s">
        <v>628</v>
      </c>
      <c r="H64" t="s">
        <v>161</v>
      </c>
    </row>
    <row r="65" spans="1:8" x14ac:dyDescent="0.3">
      <c r="A65" s="2">
        <v>315</v>
      </c>
      <c r="B65" t="s">
        <v>444</v>
      </c>
      <c r="C65" t="s">
        <v>478</v>
      </c>
      <c r="D65" s="2">
        <f t="shared" si="0"/>
        <v>1615</v>
      </c>
      <c r="E65" s="2">
        <f t="shared" si="1"/>
        <v>400</v>
      </c>
      <c r="F65" s="2">
        <f t="shared" si="2"/>
        <v>200</v>
      </c>
      <c r="G65" t="s">
        <v>627</v>
      </c>
      <c r="H65" t="s">
        <v>161</v>
      </c>
    </row>
    <row r="66" spans="1:8" x14ac:dyDescent="0.3">
      <c r="A66" s="2">
        <f>FLOOR(A64+10,10)</f>
        <v>320</v>
      </c>
      <c r="B66" t="s">
        <v>445</v>
      </c>
      <c r="C66" t="s">
        <v>478</v>
      </c>
      <c r="D66" s="2">
        <f t="shared" si="0"/>
        <v>1640</v>
      </c>
      <c r="E66" s="2">
        <f t="shared" si="1"/>
        <v>405</v>
      </c>
      <c r="F66" s="2">
        <f t="shared" si="2"/>
        <v>225</v>
      </c>
      <c r="G66" t="s">
        <v>625</v>
      </c>
      <c r="H66" t="s">
        <v>161</v>
      </c>
    </row>
    <row r="67" spans="1:8" x14ac:dyDescent="0.3">
      <c r="A67" s="2">
        <v>325</v>
      </c>
      <c r="B67" t="s">
        <v>446</v>
      </c>
      <c r="C67" t="s">
        <v>479</v>
      </c>
      <c r="D67" s="2">
        <f>FLOOR((25+(5*A67))*1.5, 5)</f>
        <v>2475</v>
      </c>
      <c r="E67" s="2">
        <f>FLOOR((25+(5*A67))*0.5, 5)</f>
        <v>825</v>
      </c>
      <c r="F67" s="2">
        <f t="shared" ref="F67:F103" si="4">CEILING(((25+(5*A67))*0.25)/2, 25)</f>
        <v>225</v>
      </c>
      <c r="G67" t="s">
        <v>624</v>
      </c>
      <c r="H67" t="s">
        <v>241</v>
      </c>
    </row>
    <row r="68" spans="1:8" x14ac:dyDescent="0.3">
      <c r="A68" s="2">
        <f>FLOOR(A66+10,10)</f>
        <v>330</v>
      </c>
      <c r="B68" t="s">
        <v>447</v>
      </c>
      <c r="C68" t="s">
        <v>480</v>
      </c>
      <c r="D68" s="2">
        <f t="shared" ref="D68:D101" si="5">FLOOR((25+(5*A68))*1.01, 5)</f>
        <v>1690</v>
      </c>
      <c r="E68" s="2">
        <f>FLOOR((25+(5*A68))*0.25, 5)</f>
        <v>415</v>
      </c>
      <c r="F68" s="2">
        <f t="shared" si="4"/>
        <v>225</v>
      </c>
      <c r="G68" t="s">
        <v>626</v>
      </c>
      <c r="H68" t="s">
        <v>161</v>
      </c>
    </row>
    <row r="69" spans="1:8" x14ac:dyDescent="0.3">
      <c r="A69" s="2">
        <v>335</v>
      </c>
      <c r="B69" t="s">
        <v>448</v>
      </c>
      <c r="C69" t="s">
        <v>480</v>
      </c>
      <c r="D69" s="2">
        <f t="shared" si="5"/>
        <v>1715</v>
      </c>
      <c r="E69" s="2">
        <f>FLOOR((25+(5*A69))*0.25, 5)</f>
        <v>425</v>
      </c>
      <c r="F69" s="2">
        <f t="shared" si="4"/>
        <v>225</v>
      </c>
      <c r="G69" t="s">
        <v>628</v>
      </c>
      <c r="H69" t="s">
        <v>161</v>
      </c>
    </row>
    <row r="70" spans="1:8" x14ac:dyDescent="0.3">
      <c r="A70" s="2">
        <f>FLOOR(A68+10,10)</f>
        <v>340</v>
      </c>
      <c r="B70" t="s">
        <v>449</v>
      </c>
      <c r="C70" t="s">
        <v>480</v>
      </c>
      <c r="D70" s="2">
        <f t="shared" si="5"/>
        <v>1740</v>
      </c>
      <c r="E70" s="2">
        <f>FLOOR((25+(5*A70))*0.25, 5)</f>
        <v>430</v>
      </c>
      <c r="F70" s="2">
        <f t="shared" si="4"/>
        <v>225</v>
      </c>
      <c r="G70" t="s">
        <v>627</v>
      </c>
      <c r="H70" t="s">
        <v>161</v>
      </c>
    </row>
    <row r="71" spans="1:8" x14ac:dyDescent="0.3">
      <c r="A71" s="2">
        <v>345</v>
      </c>
      <c r="B71" t="s">
        <v>450</v>
      </c>
      <c r="C71" t="s">
        <v>480</v>
      </c>
      <c r="D71" s="2">
        <f t="shared" si="5"/>
        <v>1765</v>
      </c>
      <c r="E71" s="2">
        <f>FLOOR((25+(5*A71))*0.25, 5)</f>
        <v>435</v>
      </c>
      <c r="F71" s="2">
        <f t="shared" si="4"/>
        <v>225</v>
      </c>
      <c r="G71" t="s">
        <v>625</v>
      </c>
      <c r="H71" t="s">
        <v>161</v>
      </c>
    </row>
    <row r="72" spans="1:8" x14ac:dyDescent="0.3">
      <c r="A72" s="2">
        <f>FLOOR(A70+10,10)</f>
        <v>350</v>
      </c>
      <c r="B72" t="s">
        <v>451</v>
      </c>
      <c r="C72" t="s">
        <v>481</v>
      </c>
      <c r="D72" s="2">
        <f>FLOOR((25+(5*A72))*1.5, 5)</f>
        <v>2660</v>
      </c>
      <c r="E72" s="2">
        <f>FLOOR((25+(5*A72))*0.5, 5)</f>
        <v>885</v>
      </c>
      <c r="F72" s="2">
        <f t="shared" si="4"/>
        <v>225</v>
      </c>
      <c r="G72" t="s">
        <v>624</v>
      </c>
      <c r="H72" t="s">
        <v>241</v>
      </c>
    </row>
    <row r="73" spans="1:8" x14ac:dyDescent="0.3">
      <c r="A73" s="2">
        <v>355</v>
      </c>
      <c r="B73" t="s">
        <v>452</v>
      </c>
      <c r="C73" t="s">
        <v>482</v>
      </c>
      <c r="D73" s="2">
        <f t="shared" si="5"/>
        <v>1815</v>
      </c>
      <c r="E73" s="2">
        <f>FLOOR((25+(5*A73))*0.25, 5)</f>
        <v>450</v>
      </c>
      <c r="F73" s="2">
        <f t="shared" si="4"/>
        <v>225</v>
      </c>
      <c r="G73" t="s">
        <v>626</v>
      </c>
      <c r="H73" t="s">
        <v>161</v>
      </c>
    </row>
    <row r="74" spans="1:8" x14ac:dyDescent="0.3">
      <c r="A74" s="2">
        <f>FLOOR(A72+10,10)</f>
        <v>360</v>
      </c>
      <c r="B74" t="s">
        <v>453</v>
      </c>
      <c r="C74" t="s">
        <v>482</v>
      </c>
      <c r="D74" s="2">
        <f t="shared" si="5"/>
        <v>1840</v>
      </c>
      <c r="E74" s="2">
        <f>FLOOR((25+(5*A74))*0.25, 5)</f>
        <v>455</v>
      </c>
      <c r="F74" s="2">
        <f t="shared" si="4"/>
        <v>250</v>
      </c>
      <c r="G74" t="s">
        <v>628</v>
      </c>
      <c r="H74" t="s">
        <v>161</v>
      </c>
    </row>
    <row r="75" spans="1:8" x14ac:dyDescent="0.3">
      <c r="A75" s="2">
        <v>365</v>
      </c>
      <c r="B75" t="s">
        <v>454</v>
      </c>
      <c r="C75" t="s">
        <v>482</v>
      </c>
      <c r="D75" s="2">
        <f t="shared" si="5"/>
        <v>1865</v>
      </c>
      <c r="E75" s="2">
        <f>FLOOR((25+(5*A75))*0.25, 5)</f>
        <v>460</v>
      </c>
      <c r="F75" s="2">
        <f t="shared" si="4"/>
        <v>250</v>
      </c>
      <c r="G75" t="s">
        <v>627</v>
      </c>
      <c r="H75" t="s">
        <v>161</v>
      </c>
    </row>
    <row r="76" spans="1:8" x14ac:dyDescent="0.3">
      <c r="A76" s="2">
        <f>FLOOR(A74+10,10)</f>
        <v>370</v>
      </c>
      <c r="B76" t="s">
        <v>455</v>
      </c>
      <c r="C76" t="s">
        <v>482</v>
      </c>
      <c r="D76" s="2">
        <f t="shared" si="5"/>
        <v>1890</v>
      </c>
      <c r="E76" s="2">
        <f>FLOOR((25+(5*A76))*0.25, 5)</f>
        <v>465</v>
      </c>
      <c r="F76" s="2">
        <f t="shared" si="4"/>
        <v>250</v>
      </c>
      <c r="G76" t="s">
        <v>625</v>
      </c>
      <c r="H76" t="s">
        <v>161</v>
      </c>
    </row>
    <row r="77" spans="1:8" x14ac:dyDescent="0.3">
      <c r="A77" s="2">
        <v>375</v>
      </c>
      <c r="B77" t="s">
        <v>456</v>
      </c>
      <c r="C77" t="s">
        <v>483</v>
      </c>
      <c r="D77" s="2">
        <f>FLOOR((25+(5*A77))*1.5, 5)</f>
        <v>2850</v>
      </c>
      <c r="E77" s="2">
        <f>FLOOR((25+(5*A77))*0.5, 5)</f>
        <v>950</v>
      </c>
      <c r="F77" s="2">
        <f t="shared" si="4"/>
        <v>250</v>
      </c>
      <c r="G77" t="s">
        <v>624</v>
      </c>
      <c r="H77" t="s">
        <v>241</v>
      </c>
    </row>
    <row r="78" spans="1:8" x14ac:dyDescent="0.3">
      <c r="A78" s="2">
        <f>FLOOR(A76+10,10)</f>
        <v>380</v>
      </c>
      <c r="B78" t="s">
        <v>457</v>
      </c>
      <c r="C78" t="s">
        <v>484</v>
      </c>
      <c r="D78" s="2">
        <f t="shared" si="5"/>
        <v>1940</v>
      </c>
      <c r="E78" s="2">
        <f>FLOOR((25+(5*A78))*0.25, 5)</f>
        <v>480</v>
      </c>
      <c r="F78" s="2">
        <f t="shared" si="4"/>
        <v>250</v>
      </c>
      <c r="G78" t="s">
        <v>626</v>
      </c>
      <c r="H78" t="s">
        <v>161</v>
      </c>
    </row>
    <row r="79" spans="1:8" x14ac:dyDescent="0.3">
      <c r="A79" s="2">
        <v>385</v>
      </c>
      <c r="B79" t="s">
        <v>458</v>
      </c>
      <c r="C79" t="s">
        <v>484</v>
      </c>
      <c r="D79" s="2">
        <f t="shared" si="5"/>
        <v>1965</v>
      </c>
      <c r="E79" s="2">
        <f>FLOOR((25+(5*A79))*0.25, 5)</f>
        <v>485</v>
      </c>
      <c r="F79" s="2">
        <f t="shared" si="4"/>
        <v>250</v>
      </c>
      <c r="G79" t="s">
        <v>628</v>
      </c>
      <c r="H79" t="s">
        <v>161</v>
      </c>
    </row>
    <row r="80" spans="1:8" x14ac:dyDescent="0.3">
      <c r="A80" s="2">
        <f>FLOOR(A78+10,10)</f>
        <v>390</v>
      </c>
      <c r="B80" t="s">
        <v>459</v>
      </c>
      <c r="C80" t="s">
        <v>484</v>
      </c>
      <c r="D80" s="2">
        <f t="shared" si="5"/>
        <v>1990</v>
      </c>
      <c r="E80" s="2">
        <f>FLOOR((25+(5*A80))*0.25, 5)</f>
        <v>490</v>
      </c>
      <c r="F80" s="2">
        <f t="shared" si="4"/>
        <v>250</v>
      </c>
      <c r="G80" t="s">
        <v>627</v>
      </c>
      <c r="H80" t="s">
        <v>161</v>
      </c>
    </row>
    <row r="81" spans="1:8" x14ac:dyDescent="0.3">
      <c r="A81" s="2">
        <v>395</v>
      </c>
      <c r="B81" t="s">
        <v>460</v>
      </c>
      <c r="C81" t="s">
        <v>484</v>
      </c>
      <c r="D81" s="2">
        <f t="shared" si="5"/>
        <v>2020</v>
      </c>
      <c r="E81" s="2">
        <f>FLOOR((25+(5*A81))*0.25, 5)</f>
        <v>500</v>
      </c>
      <c r="F81" s="2">
        <f t="shared" si="4"/>
        <v>250</v>
      </c>
      <c r="G81" t="s">
        <v>625</v>
      </c>
      <c r="H81" t="s">
        <v>161</v>
      </c>
    </row>
    <row r="82" spans="1:8" x14ac:dyDescent="0.3">
      <c r="A82" s="2">
        <f>FLOOR(A80+10,10)</f>
        <v>400</v>
      </c>
      <c r="B82" t="s">
        <v>461</v>
      </c>
      <c r="C82" t="s">
        <v>485</v>
      </c>
      <c r="D82" s="2">
        <f>FLOOR((25+(5*A82))*1.5, 5)</f>
        <v>3035</v>
      </c>
      <c r="E82" s="2">
        <f>FLOOR((25+(5*A82))*0.5, 5)</f>
        <v>1010</v>
      </c>
      <c r="F82" s="2">
        <f t="shared" si="4"/>
        <v>275</v>
      </c>
      <c r="G82" t="s">
        <v>624</v>
      </c>
      <c r="H82" t="s">
        <v>241</v>
      </c>
    </row>
    <row r="83" spans="1:8" x14ac:dyDescent="0.3">
      <c r="A83" s="2">
        <v>405</v>
      </c>
      <c r="B83" t="s">
        <v>462</v>
      </c>
      <c r="C83" t="s">
        <v>488</v>
      </c>
      <c r="D83" s="2">
        <f t="shared" si="5"/>
        <v>2070</v>
      </c>
      <c r="E83" s="2">
        <f>FLOOR((25+(5*A83))*0.25, 5)</f>
        <v>510</v>
      </c>
      <c r="F83" s="2">
        <f t="shared" si="4"/>
        <v>275</v>
      </c>
      <c r="G83" t="s">
        <v>626</v>
      </c>
      <c r="H83" t="s">
        <v>161</v>
      </c>
    </row>
    <row r="84" spans="1:8" x14ac:dyDescent="0.3">
      <c r="A84" s="2">
        <f>FLOOR(A82+10,10)</f>
        <v>410</v>
      </c>
      <c r="B84" t="s">
        <v>463</v>
      </c>
      <c r="C84" t="s">
        <v>488</v>
      </c>
      <c r="D84" s="2">
        <f t="shared" si="5"/>
        <v>2095</v>
      </c>
      <c r="E84" s="2">
        <f>FLOOR((25+(5*A84))*0.25, 5)</f>
        <v>515</v>
      </c>
      <c r="F84" s="2">
        <f t="shared" si="4"/>
        <v>275</v>
      </c>
      <c r="G84" t="s">
        <v>628</v>
      </c>
      <c r="H84" t="s">
        <v>161</v>
      </c>
    </row>
    <row r="85" spans="1:8" x14ac:dyDescent="0.3">
      <c r="A85" s="2">
        <v>415</v>
      </c>
      <c r="B85" t="s">
        <v>464</v>
      </c>
      <c r="C85" t="s">
        <v>488</v>
      </c>
      <c r="D85" s="2">
        <f t="shared" si="5"/>
        <v>2120</v>
      </c>
      <c r="E85" s="2">
        <f>FLOOR((25+(5*A85))*0.25, 5)</f>
        <v>525</v>
      </c>
      <c r="F85" s="2">
        <f t="shared" si="4"/>
        <v>275</v>
      </c>
      <c r="G85" t="s">
        <v>627</v>
      </c>
      <c r="H85" t="s">
        <v>161</v>
      </c>
    </row>
    <row r="86" spans="1:8" x14ac:dyDescent="0.3">
      <c r="A86" s="2">
        <f>FLOOR(A84+10,10)</f>
        <v>420</v>
      </c>
      <c r="B86" t="s">
        <v>465</v>
      </c>
      <c r="C86" t="s">
        <v>488</v>
      </c>
      <c r="D86" s="2">
        <f t="shared" si="5"/>
        <v>2145</v>
      </c>
      <c r="E86" s="2">
        <f>FLOOR((25+(5*A86))*0.25, 5)</f>
        <v>530</v>
      </c>
      <c r="F86" s="2">
        <f t="shared" si="4"/>
        <v>275</v>
      </c>
      <c r="G86" t="s">
        <v>625</v>
      </c>
      <c r="H86" t="s">
        <v>161</v>
      </c>
    </row>
    <row r="87" spans="1:8" x14ac:dyDescent="0.3">
      <c r="A87" s="2">
        <v>425</v>
      </c>
      <c r="B87" t="s">
        <v>466</v>
      </c>
      <c r="C87" t="s">
        <v>489</v>
      </c>
      <c r="D87" s="2">
        <f>FLOOR((25+(5*A87))*1.5, 5)</f>
        <v>3225</v>
      </c>
      <c r="E87" s="2">
        <f>FLOOR((25+(5*A87))*0.5, 5)</f>
        <v>1075</v>
      </c>
      <c r="F87" s="2">
        <f t="shared" si="4"/>
        <v>275</v>
      </c>
      <c r="G87" t="s">
        <v>624</v>
      </c>
      <c r="H87" t="s">
        <v>241</v>
      </c>
    </row>
    <row r="88" spans="1:8" x14ac:dyDescent="0.3">
      <c r="A88" s="2">
        <f>FLOOR(A86+10,10)</f>
        <v>430</v>
      </c>
      <c r="B88" t="s">
        <v>467</v>
      </c>
      <c r="C88" t="s">
        <v>486</v>
      </c>
      <c r="D88" s="2">
        <f t="shared" si="5"/>
        <v>2195</v>
      </c>
      <c r="E88" s="2">
        <f>FLOOR((25+(5*A88))*0.25, 5)</f>
        <v>540</v>
      </c>
      <c r="F88" s="2">
        <f t="shared" si="4"/>
        <v>275</v>
      </c>
      <c r="G88" t="s">
        <v>626</v>
      </c>
      <c r="H88" t="s">
        <v>161</v>
      </c>
    </row>
    <row r="89" spans="1:8" x14ac:dyDescent="0.3">
      <c r="A89" s="2">
        <v>435</v>
      </c>
      <c r="B89" t="s">
        <v>468</v>
      </c>
      <c r="C89" t="s">
        <v>486</v>
      </c>
      <c r="D89" s="2">
        <f t="shared" si="5"/>
        <v>2220</v>
      </c>
      <c r="E89" s="2">
        <f>FLOOR((25+(5*A89))*0.25, 5)</f>
        <v>550</v>
      </c>
      <c r="F89" s="2">
        <f t="shared" si="4"/>
        <v>275</v>
      </c>
      <c r="G89" t="s">
        <v>628</v>
      </c>
      <c r="H89" t="s">
        <v>161</v>
      </c>
    </row>
    <row r="90" spans="1:8" x14ac:dyDescent="0.3">
      <c r="A90" s="2">
        <f>FLOOR(A88+10,10)</f>
        <v>440</v>
      </c>
      <c r="B90" t="s">
        <v>469</v>
      </c>
      <c r="C90" t="s">
        <v>486</v>
      </c>
      <c r="D90" s="2">
        <f t="shared" si="5"/>
        <v>2245</v>
      </c>
      <c r="E90" s="2">
        <f>FLOOR((25+(5*A90))*0.25, 5)</f>
        <v>555</v>
      </c>
      <c r="F90" s="2">
        <f t="shared" si="4"/>
        <v>300</v>
      </c>
      <c r="G90" t="s">
        <v>627</v>
      </c>
      <c r="H90" t="s">
        <v>161</v>
      </c>
    </row>
    <row r="91" spans="1:8" x14ac:dyDescent="0.3">
      <c r="A91" s="2">
        <v>445</v>
      </c>
      <c r="B91" t="s">
        <v>470</v>
      </c>
      <c r="C91" t="s">
        <v>486</v>
      </c>
      <c r="D91" s="2">
        <f t="shared" si="5"/>
        <v>2270</v>
      </c>
      <c r="E91" s="2">
        <f>FLOOR((25+(5*A91))*0.25, 5)</f>
        <v>560</v>
      </c>
      <c r="F91" s="2">
        <f t="shared" si="4"/>
        <v>300</v>
      </c>
      <c r="G91" t="s">
        <v>625</v>
      </c>
      <c r="H91" t="s">
        <v>161</v>
      </c>
    </row>
    <row r="92" spans="1:8" x14ac:dyDescent="0.3">
      <c r="A92" s="2">
        <f>FLOOR(A90+10,10)</f>
        <v>450</v>
      </c>
      <c r="B92" t="s">
        <v>471</v>
      </c>
      <c r="C92" t="s">
        <v>487</v>
      </c>
      <c r="D92" s="2">
        <f>FLOOR((25+(5*A92))*1.5, 5)</f>
        <v>3410</v>
      </c>
      <c r="E92" s="2">
        <f>FLOOR((25+(5*A92))*0.5, 5)</f>
        <v>1135</v>
      </c>
      <c r="F92" s="2">
        <f t="shared" si="4"/>
        <v>300</v>
      </c>
      <c r="G92" t="s">
        <v>624</v>
      </c>
      <c r="H92" t="s">
        <v>241</v>
      </c>
    </row>
    <row r="93" spans="1:8" x14ac:dyDescent="0.3">
      <c r="A93" s="2">
        <v>455</v>
      </c>
      <c r="B93" t="s">
        <v>175</v>
      </c>
      <c r="C93" t="s">
        <v>38</v>
      </c>
      <c r="D93" s="2">
        <f t="shared" si="5"/>
        <v>2320</v>
      </c>
      <c r="E93" s="2">
        <f>FLOOR((25+(5*A93))*0.25, 5)</f>
        <v>575</v>
      </c>
      <c r="F93" s="2">
        <f t="shared" si="4"/>
        <v>300</v>
      </c>
      <c r="G93" t="s">
        <v>626</v>
      </c>
      <c r="H93" t="s">
        <v>161</v>
      </c>
    </row>
    <row r="94" spans="1:8" x14ac:dyDescent="0.3">
      <c r="A94" s="2">
        <v>460</v>
      </c>
      <c r="B94" t="s">
        <v>400</v>
      </c>
      <c r="C94" t="s">
        <v>38</v>
      </c>
      <c r="D94" s="2">
        <f t="shared" si="5"/>
        <v>2345</v>
      </c>
      <c r="E94" s="2">
        <f>FLOOR((25+(5*A94))*0.25, 5)</f>
        <v>580</v>
      </c>
      <c r="F94" s="2">
        <f t="shared" si="4"/>
        <v>300</v>
      </c>
      <c r="G94" t="s">
        <v>628</v>
      </c>
      <c r="H94" t="s">
        <v>161</v>
      </c>
    </row>
    <row r="95" spans="1:8" x14ac:dyDescent="0.3">
      <c r="A95" s="2">
        <v>465</v>
      </c>
      <c r="B95" t="s">
        <v>401</v>
      </c>
      <c r="C95" t="s">
        <v>38</v>
      </c>
      <c r="D95" s="2">
        <f t="shared" si="5"/>
        <v>2370</v>
      </c>
      <c r="E95" s="2">
        <f>FLOOR((25+(5*A95))*0.25, 5)</f>
        <v>585</v>
      </c>
      <c r="F95" s="2">
        <f t="shared" si="4"/>
        <v>300</v>
      </c>
      <c r="G95" t="s">
        <v>627</v>
      </c>
      <c r="H95" t="s">
        <v>161</v>
      </c>
    </row>
    <row r="96" spans="1:8" x14ac:dyDescent="0.3">
      <c r="A96" s="2">
        <v>470</v>
      </c>
      <c r="B96" t="s">
        <v>402</v>
      </c>
      <c r="C96" t="s">
        <v>38</v>
      </c>
      <c r="D96" s="2">
        <f t="shared" si="5"/>
        <v>2395</v>
      </c>
      <c r="E96" s="2">
        <f>FLOOR((25+(5*A96))*0.25, 5)</f>
        <v>590</v>
      </c>
      <c r="F96" s="2">
        <f t="shared" si="4"/>
        <v>300</v>
      </c>
      <c r="G96" t="s">
        <v>625</v>
      </c>
      <c r="H96" t="s">
        <v>161</v>
      </c>
    </row>
    <row r="97" spans="1:8" x14ac:dyDescent="0.3">
      <c r="A97" s="2">
        <v>475</v>
      </c>
      <c r="B97" t="s">
        <v>403</v>
      </c>
      <c r="C97" t="s">
        <v>394</v>
      </c>
      <c r="D97" s="2">
        <f>FLOOR((25+(5*A97))*1.5, 5)</f>
        <v>3600</v>
      </c>
      <c r="E97" s="2">
        <f>FLOOR((25+(5*A97))*0.5, 5)</f>
        <v>1200</v>
      </c>
      <c r="F97" s="2">
        <f t="shared" si="4"/>
        <v>300</v>
      </c>
      <c r="G97" t="s">
        <v>624</v>
      </c>
      <c r="H97" t="s">
        <v>241</v>
      </c>
    </row>
    <row r="98" spans="1:8" x14ac:dyDescent="0.3">
      <c r="A98" s="2">
        <v>480</v>
      </c>
      <c r="B98" t="s">
        <v>174</v>
      </c>
      <c r="C98" t="s">
        <v>39</v>
      </c>
      <c r="D98" s="2">
        <f t="shared" si="5"/>
        <v>2445</v>
      </c>
      <c r="E98" s="2">
        <f>FLOOR((25+(5*A98))*0.25, 5)</f>
        <v>605</v>
      </c>
      <c r="F98" s="2">
        <f t="shared" si="4"/>
        <v>325</v>
      </c>
      <c r="G98" t="s">
        <v>626</v>
      </c>
      <c r="H98" t="s">
        <v>161</v>
      </c>
    </row>
    <row r="99" spans="1:8" x14ac:dyDescent="0.3">
      <c r="A99" s="2">
        <v>485</v>
      </c>
      <c r="B99" t="s">
        <v>396</v>
      </c>
      <c r="C99" t="s">
        <v>39</v>
      </c>
      <c r="D99" s="2">
        <f t="shared" si="5"/>
        <v>2470</v>
      </c>
      <c r="E99" s="2">
        <f>FLOOR((25+(5*A99))*0.25, 5)</f>
        <v>610</v>
      </c>
      <c r="F99" s="2">
        <f t="shared" si="4"/>
        <v>325</v>
      </c>
      <c r="G99" t="s">
        <v>628</v>
      </c>
      <c r="H99" t="s">
        <v>161</v>
      </c>
    </row>
    <row r="100" spans="1:8" x14ac:dyDescent="0.3">
      <c r="A100" s="2">
        <v>490</v>
      </c>
      <c r="B100" t="s">
        <v>397</v>
      </c>
      <c r="C100" t="s">
        <v>39</v>
      </c>
      <c r="D100" s="2">
        <f t="shared" si="5"/>
        <v>2495</v>
      </c>
      <c r="E100" s="2">
        <f>FLOOR((25+(5*A100))*0.25, 5)</f>
        <v>615</v>
      </c>
      <c r="F100" s="2">
        <f t="shared" si="4"/>
        <v>325</v>
      </c>
      <c r="G100" t="s">
        <v>627</v>
      </c>
      <c r="H100" t="s">
        <v>161</v>
      </c>
    </row>
    <row r="101" spans="1:8" x14ac:dyDescent="0.3">
      <c r="A101" s="2">
        <v>495</v>
      </c>
      <c r="B101" t="s">
        <v>398</v>
      </c>
      <c r="C101" t="s">
        <v>39</v>
      </c>
      <c r="D101" s="2">
        <f t="shared" si="5"/>
        <v>2525</v>
      </c>
      <c r="E101" s="2">
        <f>FLOOR((25+(5*A101))*0.25, 5)</f>
        <v>625</v>
      </c>
      <c r="F101" s="2">
        <f t="shared" si="4"/>
        <v>325</v>
      </c>
      <c r="G101" t="s">
        <v>625</v>
      </c>
      <c r="H101" t="s">
        <v>161</v>
      </c>
    </row>
    <row r="102" spans="1:8" x14ac:dyDescent="0.3">
      <c r="A102" s="2">
        <v>500</v>
      </c>
      <c r="B102" t="s">
        <v>399</v>
      </c>
      <c r="C102" t="s">
        <v>395</v>
      </c>
      <c r="D102" s="2">
        <f>FLOOR((25+(5*A102))*1.5, 5)</f>
        <v>3785</v>
      </c>
      <c r="E102" s="2">
        <f>FLOOR((25+(5*A102))*0.5, 5)</f>
        <v>1260</v>
      </c>
      <c r="F102" s="2">
        <f t="shared" si="4"/>
        <v>325</v>
      </c>
      <c r="G102" t="s">
        <v>624</v>
      </c>
      <c r="H102" t="s">
        <v>241</v>
      </c>
    </row>
    <row r="103" spans="1:8" x14ac:dyDescent="0.3">
      <c r="A103" s="2">
        <v>500</v>
      </c>
      <c r="B103" t="s">
        <v>369</v>
      </c>
      <c r="C103" t="s">
        <v>370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624</v>
      </c>
      <c r="H103" t="s">
        <v>241</v>
      </c>
    </row>
  </sheetData>
  <mergeCells count="3">
    <mergeCell ref="J4:N4"/>
    <mergeCell ref="J5:N5"/>
    <mergeCell ref="J6:N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ECFB-7E7D-4DEC-85CC-73D3C6405058}">
  <dimension ref="A1:N103"/>
  <sheetViews>
    <sheetView topLeftCell="A85" zoomScale="115" zoomScaleNormal="115" workbookViewId="0">
      <selection activeCell="C103" sqref="C103"/>
    </sheetView>
  </sheetViews>
  <sheetFormatPr defaultRowHeight="14.4" x14ac:dyDescent="0.3"/>
  <cols>
    <col min="1" max="1" width="8.88671875" style="2"/>
    <col min="2" max="2" width="24.77734375" bestFit="1" customWidth="1"/>
    <col min="3" max="3" width="22.6640625" bestFit="1" customWidth="1"/>
    <col min="4" max="4" width="8.88671875" style="2"/>
    <col min="5" max="5" width="14" style="2" bestFit="1" customWidth="1"/>
    <col min="6" max="6" width="8.88671875" style="2"/>
    <col min="7" max="7" width="25.77734375" style="2" customWidth="1"/>
    <col min="8" max="8" width="43" bestFit="1" customWidth="1"/>
    <col min="9" max="9" width="25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616</v>
      </c>
      <c r="H1" s="1" t="s">
        <v>163</v>
      </c>
    </row>
    <row r="2" spans="1:14" x14ac:dyDescent="0.3">
      <c r="A2" s="2">
        <v>1</v>
      </c>
      <c r="B2" t="s">
        <v>190</v>
      </c>
      <c r="C2" t="s">
        <v>492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t="s">
        <v>630</v>
      </c>
      <c r="H2" t="s">
        <v>612</v>
      </c>
    </row>
    <row r="3" spans="1:14" x14ac:dyDescent="0.3">
      <c r="A3" s="2">
        <v>5</v>
      </c>
      <c r="B3" t="s">
        <v>520</v>
      </c>
      <c r="C3" t="s">
        <v>212</v>
      </c>
      <c r="D3" s="2">
        <f t="shared" ref="D3:D66" si="0">FLOOR((25+(5*A3))*1.01, 5)</f>
        <v>50</v>
      </c>
      <c r="E3" s="2">
        <f t="shared" ref="E3:E66" si="1">FLOOR((25+(5*A3))*0.25, 5)</f>
        <v>10</v>
      </c>
      <c r="F3" s="2">
        <f t="shared" ref="F3:F66" si="2">CEILING(((25+(5*A3))*0.25)/2, 25)</f>
        <v>25</v>
      </c>
      <c r="G3" t="s">
        <v>630</v>
      </c>
      <c r="H3" t="s">
        <v>612</v>
      </c>
    </row>
    <row r="4" spans="1:14" x14ac:dyDescent="0.3">
      <c r="A4" s="2">
        <f>FLOOR(A2+10,10)</f>
        <v>10</v>
      </c>
      <c r="B4" t="s">
        <v>521</v>
      </c>
      <c r="C4" t="s">
        <v>212</v>
      </c>
      <c r="D4" s="2">
        <f t="shared" si="0"/>
        <v>75</v>
      </c>
      <c r="E4" s="2">
        <f t="shared" si="1"/>
        <v>15</v>
      </c>
      <c r="F4" s="2">
        <f t="shared" si="2"/>
        <v>25</v>
      </c>
      <c r="G4" t="s">
        <v>634</v>
      </c>
      <c r="H4" t="s">
        <v>612</v>
      </c>
      <c r="I4" s="3" t="s">
        <v>618</v>
      </c>
      <c r="J4" s="5" t="s">
        <v>263</v>
      </c>
      <c r="K4" s="5"/>
      <c r="L4" s="5"/>
      <c r="M4" s="5"/>
      <c r="N4" s="5"/>
    </row>
    <row r="5" spans="1:14" x14ac:dyDescent="0.3">
      <c r="A5" s="2">
        <v>15</v>
      </c>
      <c r="B5" t="s">
        <v>522</v>
      </c>
      <c r="C5" t="s">
        <v>212</v>
      </c>
      <c r="D5" s="2">
        <f t="shared" si="0"/>
        <v>100</v>
      </c>
      <c r="E5" s="2">
        <f t="shared" si="1"/>
        <v>25</v>
      </c>
      <c r="F5" s="2">
        <f t="shared" si="2"/>
        <v>25</v>
      </c>
      <c r="G5" t="s">
        <v>631</v>
      </c>
      <c r="H5" t="s">
        <v>612</v>
      </c>
      <c r="I5" t="s">
        <v>629</v>
      </c>
      <c r="J5" s="6" t="s">
        <v>261</v>
      </c>
      <c r="K5" s="6"/>
      <c r="L5" s="6"/>
      <c r="M5" s="6"/>
      <c r="N5" s="6"/>
    </row>
    <row r="6" spans="1:14" x14ac:dyDescent="0.3">
      <c r="A6" s="2">
        <f>FLOOR(A4+10,10)</f>
        <v>20</v>
      </c>
      <c r="B6" t="s">
        <v>523</v>
      </c>
      <c r="C6" t="s">
        <v>212</v>
      </c>
      <c r="D6" s="2">
        <f t="shared" si="0"/>
        <v>125</v>
      </c>
      <c r="E6" s="2">
        <f t="shared" si="1"/>
        <v>30</v>
      </c>
      <c r="F6" s="2">
        <f t="shared" si="2"/>
        <v>25</v>
      </c>
      <c r="G6" t="s">
        <v>632</v>
      </c>
      <c r="H6" t="s">
        <v>612</v>
      </c>
      <c r="I6" t="s">
        <v>630</v>
      </c>
      <c r="J6" s="7" t="s">
        <v>262</v>
      </c>
      <c r="K6" s="7"/>
      <c r="L6" s="7"/>
      <c r="M6" s="7"/>
      <c r="N6" s="7"/>
    </row>
    <row r="7" spans="1:14" x14ac:dyDescent="0.3">
      <c r="A7" s="2">
        <v>25</v>
      </c>
      <c r="B7" t="s">
        <v>524</v>
      </c>
      <c r="C7" t="s">
        <v>493</v>
      </c>
      <c r="D7" s="2">
        <f>FLOOR((25+(5*A7))*1.5, 5)</f>
        <v>225</v>
      </c>
      <c r="E7" s="2">
        <f>FLOOR((25+(5*A7))*0.5, 5)</f>
        <v>75</v>
      </c>
      <c r="F7" s="2">
        <f t="shared" si="2"/>
        <v>25</v>
      </c>
      <c r="G7" t="s">
        <v>629</v>
      </c>
      <c r="H7" t="s">
        <v>613</v>
      </c>
      <c r="I7" t="s">
        <v>631</v>
      </c>
    </row>
    <row r="8" spans="1:14" x14ac:dyDescent="0.3">
      <c r="A8" s="2">
        <f>FLOOR(A6+10,10)</f>
        <v>30</v>
      </c>
      <c r="B8" t="s">
        <v>525</v>
      </c>
      <c r="C8" t="s">
        <v>518</v>
      </c>
      <c r="D8" s="2">
        <f t="shared" si="0"/>
        <v>175</v>
      </c>
      <c r="E8" s="2">
        <f t="shared" si="1"/>
        <v>40</v>
      </c>
      <c r="F8" s="2">
        <f t="shared" si="2"/>
        <v>25</v>
      </c>
      <c r="G8" t="s">
        <v>630</v>
      </c>
      <c r="H8" t="s">
        <v>612</v>
      </c>
      <c r="I8" t="s">
        <v>632</v>
      </c>
    </row>
    <row r="9" spans="1:14" x14ac:dyDescent="0.3">
      <c r="A9" s="2">
        <v>35</v>
      </c>
      <c r="B9" t="s">
        <v>526</v>
      </c>
      <c r="C9" t="s">
        <v>518</v>
      </c>
      <c r="D9" s="2">
        <f t="shared" si="0"/>
        <v>200</v>
      </c>
      <c r="E9" s="2">
        <f t="shared" si="1"/>
        <v>50</v>
      </c>
      <c r="F9" s="2">
        <f t="shared" si="2"/>
        <v>25</v>
      </c>
      <c r="G9" t="s">
        <v>634</v>
      </c>
      <c r="H9" t="s">
        <v>612</v>
      </c>
      <c r="I9" t="s">
        <v>633</v>
      </c>
    </row>
    <row r="10" spans="1:14" x14ac:dyDescent="0.3">
      <c r="A10" s="2">
        <v>40</v>
      </c>
      <c r="B10" t="s">
        <v>527</v>
      </c>
      <c r="C10" t="s">
        <v>518</v>
      </c>
      <c r="D10" s="2">
        <f t="shared" si="0"/>
        <v>225</v>
      </c>
      <c r="E10" s="2">
        <f t="shared" si="1"/>
        <v>55</v>
      </c>
      <c r="F10" s="2">
        <f t="shared" si="2"/>
        <v>50</v>
      </c>
      <c r="G10" t="s">
        <v>631</v>
      </c>
      <c r="H10" t="s">
        <v>612</v>
      </c>
      <c r="I10" t="s">
        <v>634</v>
      </c>
    </row>
    <row r="11" spans="1:14" x14ac:dyDescent="0.3">
      <c r="A11" s="2">
        <v>45</v>
      </c>
      <c r="B11" t="s">
        <v>528</v>
      </c>
      <c r="C11" t="s">
        <v>518</v>
      </c>
      <c r="D11" s="2">
        <f t="shared" si="0"/>
        <v>250</v>
      </c>
      <c r="E11" s="2">
        <f t="shared" si="1"/>
        <v>60</v>
      </c>
      <c r="F11" s="2">
        <f t="shared" si="2"/>
        <v>50</v>
      </c>
      <c r="G11" t="s">
        <v>632</v>
      </c>
      <c r="H11" t="s">
        <v>612</v>
      </c>
    </row>
    <row r="12" spans="1:14" x14ac:dyDescent="0.3">
      <c r="A12" s="2">
        <f t="shared" ref="A12" si="3">FLOOR(A11+10,10)</f>
        <v>50</v>
      </c>
      <c r="B12" t="s">
        <v>529</v>
      </c>
      <c r="C12" t="s">
        <v>519</v>
      </c>
      <c r="D12" s="2">
        <f>FLOOR((25+(5*A12))*1.5, 5)</f>
        <v>410</v>
      </c>
      <c r="E12" s="2">
        <f>FLOOR((25+(5*A12))*0.5, 5)</f>
        <v>135</v>
      </c>
      <c r="F12" s="2">
        <f t="shared" si="2"/>
        <v>50</v>
      </c>
      <c r="G12" t="s">
        <v>629</v>
      </c>
      <c r="H12" t="s">
        <v>613</v>
      </c>
    </row>
    <row r="13" spans="1:14" x14ac:dyDescent="0.3">
      <c r="A13" s="2">
        <v>55</v>
      </c>
      <c r="B13" t="s">
        <v>189</v>
      </c>
      <c r="C13" t="s">
        <v>191</v>
      </c>
      <c r="D13" s="2">
        <f t="shared" si="0"/>
        <v>300</v>
      </c>
      <c r="E13" s="2">
        <f t="shared" si="1"/>
        <v>75</v>
      </c>
      <c r="F13" s="2">
        <f t="shared" si="2"/>
        <v>50</v>
      </c>
      <c r="G13" t="s">
        <v>630</v>
      </c>
      <c r="H13" t="s">
        <v>612</v>
      </c>
    </row>
    <row r="14" spans="1:14" x14ac:dyDescent="0.3">
      <c r="A14" s="2">
        <f>FLOOR(A12+10,10)</f>
        <v>60</v>
      </c>
      <c r="B14" t="s">
        <v>530</v>
      </c>
      <c r="C14" t="s">
        <v>191</v>
      </c>
      <c r="D14" s="2">
        <f t="shared" si="0"/>
        <v>325</v>
      </c>
      <c r="E14" s="2">
        <f t="shared" si="1"/>
        <v>80</v>
      </c>
      <c r="F14" s="2">
        <f t="shared" si="2"/>
        <v>50</v>
      </c>
      <c r="G14" t="s">
        <v>634</v>
      </c>
      <c r="H14" t="s">
        <v>612</v>
      </c>
    </row>
    <row r="15" spans="1:14" x14ac:dyDescent="0.3">
      <c r="A15" s="2">
        <v>65</v>
      </c>
      <c r="B15" t="s">
        <v>531</v>
      </c>
      <c r="C15" t="s">
        <v>191</v>
      </c>
      <c r="D15" s="2">
        <f t="shared" si="0"/>
        <v>350</v>
      </c>
      <c r="E15" s="2">
        <f t="shared" si="1"/>
        <v>85</v>
      </c>
      <c r="F15" s="2">
        <f t="shared" si="2"/>
        <v>50</v>
      </c>
      <c r="G15" t="s">
        <v>631</v>
      </c>
      <c r="H15" t="s">
        <v>612</v>
      </c>
    </row>
    <row r="16" spans="1:14" x14ac:dyDescent="0.3">
      <c r="A16" s="2">
        <f>FLOOR(A14+10,10)</f>
        <v>70</v>
      </c>
      <c r="B16" t="s">
        <v>532</v>
      </c>
      <c r="C16" t="s">
        <v>191</v>
      </c>
      <c r="D16" s="2">
        <f t="shared" si="0"/>
        <v>375</v>
      </c>
      <c r="E16" s="2">
        <f t="shared" si="1"/>
        <v>90</v>
      </c>
      <c r="F16" s="2">
        <f t="shared" si="2"/>
        <v>50</v>
      </c>
      <c r="G16" t="s">
        <v>632</v>
      </c>
      <c r="H16" t="s">
        <v>612</v>
      </c>
    </row>
    <row r="17" spans="1:8" x14ac:dyDescent="0.3">
      <c r="A17" s="2">
        <v>75</v>
      </c>
      <c r="B17" t="s">
        <v>533</v>
      </c>
      <c r="C17" t="s">
        <v>494</v>
      </c>
      <c r="D17" s="2">
        <f>FLOOR((25+(5*A17))*1.5, 5)</f>
        <v>600</v>
      </c>
      <c r="E17" s="2">
        <f>FLOOR((25+(5*A17))*0.5, 5)</f>
        <v>200</v>
      </c>
      <c r="F17" s="2">
        <f t="shared" si="2"/>
        <v>50</v>
      </c>
      <c r="G17" t="s">
        <v>629</v>
      </c>
      <c r="H17" t="s">
        <v>613</v>
      </c>
    </row>
    <row r="18" spans="1:8" x14ac:dyDescent="0.3">
      <c r="A18" s="2">
        <f>FLOOR(A16+10,10)</f>
        <v>80</v>
      </c>
      <c r="B18" t="s">
        <v>192</v>
      </c>
      <c r="C18" t="s">
        <v>21</v>
      </c>
      <c r="D18" s="2">
        <f t="shared" si="0"/>
        <v>425</v>
      </c>
      <c r="E18" s="2">
        <f t="shared" si="1"/>
        <v>105</v>
      </c>
      <c r="F18" s="2">
        <f t="shared" si="2"/>
        <v>75</v>
      </c>
      <c r="G18" t="s">
        <v>630</v>
      </c>
      <c r="H18" t="s">
        <v>612</v>
      </c>
    </row>
    <row r="19" spans="1:8" x14ac:dyDescent="0.3">
      <c r="A19" s="2">
        <v>85</v>
      </c>
      <c r="B19" t="s">
        <v>534</v>
      </c>
      <c r="C19" t="s">
        <v>21</v>
      </c>
      <c r="D19" s="2">
        <f t="shared" si="0"/>
        <v>450</v>
      </c>
      <c r="E19" s="2">
        <f t="shared" si="1"/>
        <v>110</v>
      </c>
      <c r="F19" s="2">
        <f t="shared" si="2"/>
        <v>75</v>
      </c>
      <c r="G19" t="s">
        <v>634</v>
      </c>
      <c r="H19" t="s">
        <v>612</v>
      </c>
    </row>
    <row r="20" spans="1:8" x14ac:dyDescent="0.3">
      <c r="A20" s="2">
        <f>FLOOR(A18+10,10)</f>
        <v>90</v>
      </c>
      <c r="B20" t="s">
        <v>535</v>
      </c>
      <c r="C20" t="s">
        <v>21</v>
      </c>
      <c r="D20" s="2">
        <f t="shared" si="0"/>
        <v>475</v>
      </c>
      <c r="E20" s="2">
        <f t="shared" si="1"/>
        <v>115</v>
      </c>
      <c r="F20" s="2">
        <f t="shared" si="2"/>
        <v>75</v>
      </c>
      <c r="G20" t="s">
        <v>631</v>
      </c>
      <c r="H20" t="s">
        <v>612</v>
      </c>
    </row>
    <row r="21" spans="1:8" x14ac:dyDescent="0.3">
      <c r="A21" s="2">
        <v>95</v>
      </c>
      <c r="B21" t="s">
        <v>536</v>
      </c>
      <c r="C21" t="s">
        <v>21</v>
      </c>
      <c r="D21" s="2">
        <f t="shared" si="0"/>
        <v>505</v>
      </c>
      <c r="E21" s="2">
        <f t="shared" si="1"/>
        <v>125</v>
      </c>
      <c r="F21" s="2">
        <f t="shared" si="2"/>
        <v>75</v>
      </c>
      <c r="G21" t="s">
        <v>632</v>
      </c>
      <c r="H21" t="s">
        <v>612</v>
      </c>
    </row>
    <row r="22" spans="1:8" x14ac:dyDescent="0.3">
      <c r="A22" s="2">
        <f>FLOOR(A20+10,10)</f>
        <v>100</v>
      </c>
      <c r="B22" t="s">
        <v>537</v>
      </c>
      <c r="C22" t="s">
        <v>495</v>
      </c>
      <c r="D22" s="2">
        <f>FLOOR((25+(5*A22))*1.5, 5)</f>
        <v>785</v>
      </c>
      <c r="E22" s="2">
        <f>FLOOR((25+(5*A22))*0.5, 5)</f>
        <v>260</v>
      </c>
      <c r="F22" s="2">
        <f t="shared" si="2"/>
        <v>75</v>
      </c>
      <c r="G22" t="s">
        <v>629</v>
      </c>
      <c r="H22" t="s">
        <v>613</v>
      </c>
    </row>
    <row r="23" spans="1:8" x14ac:dyDescent="0.3">
      <c r="A23" s="2">
        <v>105</v>
      </c>
      <c r="B23" t="s">
        <v>193</v>
      </c>
      <c r="C23" t="s">
        <v>22</v>
      </c>
      <c r="D23" s="2">
        <f t="shared" si="0"/>
        <v>555</v>
      </c>
      <c r="E23" s="2">
        <f t="shared" si="1"/>
        <v>135</v>
      </c>
      <c r="F23" s="2">
        <f t="shared" si="2"/>
        <v>75</v>
      </c>
      <c r="G23" t="s">
        <v>630</v>
      </c>
      <c r="H23" t="s">
        <v>612</v>
      </c>
    </row>
    <row r="24" spans="1:8" x14ac:dyDescent="0.3">
      <c r="A24" s="2">
        <f>FLOOR(A22+10,10)</f>
        <v>110</v>
      </c>
      <c r="B24" t="s">
        <v>538</v>
      </c>
      <c r="C24" t="s">
        <v>22</v>
      </c>
      <c r="D24" s="2">
        <f t="shared" si="0"/>
        <v>580</v>
      </c>
      <c r="E24" s="2">
        <f t="shared" si="1"/>
        <v>140</v>
      </c>
      <c r="F24" s="2">
        <f t="shared" si="2"/>
        <v>75</v>
      </c>
      <c r="G24" t="s">
        <v>634</v>
      </c>
      <c r="H24" t="s">
        <v>612</v>
      </c>
    </row>
    <row r="25" spans="1:8" x14ac:dyDescent="0.3">
      <c r="A25" s="2">
        <v>115</v>
      </c>
      <c r="B25" t="s">
        <v>539</v>
      </c>
      <c r="C25" t="s">
        <v>22</v>
      </c>
      <c r="D25" s="2">
        <f t="shared" si="0"/>
        <v>605</v>
      </c>
      <c r="E25" s="2">
        <f t="shared" si="1"/>
        <v>150</v>
      </c>
      <c r="F25" s="2">
        <f t="shared" si="2"/>
        <v>75</v>
      </c>
      <c r="G25" t="s">
        <v>631</v>
      </c>
      <c r="H25" t="s">
        <v>612</v>
      </c>
    </row>
    <row r="26" spans="1:8" x14ac:dyDescent="0.3">
      <c r="A26" s="2">
        <f>FLOOR(A24+10,10)</f>
        <v>120</v>
      </c>
      <c r="B26" t="s">
        <v>540</v>
      </c>
      <c r="C26" t="s">
        <v>22</v>
      </c>
      <c r="D26" s="2">
        <f t="shared" si="0"/>
        <v>630</v>
      </c>
      <c r="E26" s="2">
        <f t="shared" si="1"/>
        <v>155</v>
      </c>
      <c r="F26" s="2">
        <f t="shared" si="2"/>
        <v>100</v>
      </c>
      <c r="G26" t="s">
        <v>632</v>
      </c>
      <c r="H26" t="s">
        <v>612</v>
      </c>
    </row>
    <row r="27" spans="1:8" x14ac:dyDescent="0.3">
      <c r="A27" s="2">
        <v>125</v>
      </c>
      <c r="B27" t="s">
        <v>541</v>
      </c>
      <c r="C27" t="s">
        <v>496</v>
      </c>
      <c r="D27" s="2">
        <f>FLOOR((25+(5*A27))*1.5, 5)</f>
        <v>975</v>
      </c>
      <c r="E27" s="2">
        <f>FLOOR((25+(5*A27))*0.5, 5)</f>
        <v>325</v>
      </c>
      <c r="F27" s="2">
        <f t="shared" si="2"/>
        <v>100</v>
      </c>
      <c r="G27" t="s">
        <v>629</v>
      </c>
      <c r="H27" t="s">
        <v>613</v>
      </c>
    </row>
    <row r="28" spans="1:8" x14ac:dyDescent="0.3">
      <c r="A28" s="2">
        <f>FLOOR(A26+10,10)</f>
        <v>130</v>
      </c>
      <c r="B28" t="s">
        <v>194</v>
      </c>
      <c r="C28" t="s">
        <v>23</v>
      </c>
      <c r="D28" s="2">
        <f t="shared" si="0"/>
        <v>680</v>
      </c>
      <c r="E28" s="2">
        <f t="shared" si="1"/>
        <v>165</v>
      </c>
      <c r="F28" s="2">
        <f t="shared" si="2"/>
        <v>100</v>
      </c>
      <c r="G28" t="s">
        <v>630</v>
      </c>
      <c r="H28" t="s">
        <v>612</v>
      </c>
    </row>
    <row r="29" spans="1:8" x14ac:dyDescent="0.3">
      <c r="A29" s="2">
        <v>135</v>
      </c>
      <c r="B29" t="s">
        <v>542</v>
      </c>
      <c r="C29" t="s">
        <v>23</v>
      </c>
      <c r="D29" s="2">
        <f t="shared" si="0"/>
        <v>705</v>
      </c>
      <c r="E29" s="2">
        <f t="shared" si="1"/>
        <v>175</v>
      </c>
      <c r="F29" s="2">
        <f t="shared" si="2"/>
        <v>100</v>
      </c>
      <c r="G29" t="s">
        <v>634</v>
      </c>
      <c r="H29" t="s">
        <v>612</v>
      </c>
    </row>
    <row r="30" spans="1:8" x14ac:dyDescent="0.3">
      <c r="A30" s="2">
        <f>FLOOR(A28+10,10)</f>
        <v>140</v>
      </c>
      <c r="B30" t="s">
        <v>543</v>
      </c>
      <c r="C30" t="s">
        <v>23</v>
      </c>
      <c r="D30" s="2">
        <f t="shared" si="0"/>
        <v>730</v>
      </c>
      <c r="E30" s="2">
        <f t="shared" si="1"/>
        <v>180</v>
      </c>
      <c r="F30" s="2">
        <f t="shared" si="2"/>
        <v>100</v>
      </c>
      <c r="G30" t="s">
        <v>631</v>
      </c>
      <c r="H30" t="s">
        <v>612</v>
      </c>
    </row>
    <row r="31" spans="1:8" x14ac:dyDescent="0.3">
      <c r="A31" s="2">
        <v>145</v>
      </c>
      <c r="B31" t="s">
        <v>544</v>
      </c>
      <c r="C31" t="s">
        <v>23</v>
      </c>
      <c r="D31" s="2">
        <f t="shared" si="0"/>
        <v>755</v>
      </c>
      <c r="E31" s="2">
        <f t="shared" si="1"/>
        <v>185</v>
      </c>
      <c r="F31" s="2">
        <f t="shared" si="2"/>
        <v>100</v>
      </c>
      <c r="G31" t="s">
        <v>632</v>
      </c>
      <c r="H31" t="s">
        <v>612</v>
      </c>
    </row>
    <row r="32" spans="1:8" x14ac:dyDescent="0.3">
      <c r="A32" s="2">
        <f>FLOOR(A30+10,10)</f>
        <v>150</v>
      </c>
      <c r="B32" t="s">
        <v>545</v>
      </c>
      <c r="C32" t="s">
        <v>497</v>
      </c>
      <c r="D32" s="2">
        <f>FLOOR((25+(5*A32))*1.5, 5)</f>
        <v>1160</v>
      </c>
      <c r="E32" s="2">
        <f>FLOOR((25+(5*A32))*0.5, 5)</f>
        <v>385</v>
      </c>
      <c r="F32" s="2">
        <f t="shared" si="2"/>
        <v>100</v>
      </c>
      <c r="G32" t="s">
        <v>629</v>
      </c>
      <c r="H32" t="s">
        <v>613</v>
      </c>
    </row>
    <row r="33" spans="1:8" x14ac:dyDescent="0.3">
      <c r="A33" s="2">
        <v>155</v>
      </c>
      <c r="B33" t="s">
        <v>195</v>
      </c>
      <c r="C33" t="s">
        <v>24</v>
      </c>
      <c r="D33" s="2">
        <f t="shared" si="0"/>
        <v>805</v>
      </c>
      <c r="E33" s="2">
        <f t="shared" si="1"/>
        <v>200</v>
      </c>
      <c r="F33" s="2">
        <f t="shared" si="2"/>
        <v>100</v>
      </c>
      <c r="G33" t="s">
        <v>630</v>
      </c>
      <c r="H33" t="s">
        <v>612</v>
      </c>
    </row>
    <row r="34" spans="1:8" x14ac:dyDescent="0.3">
      <c r="A34" s="2">
        <f>FLOOR(A32+10,10)</f>
        <v>160</v>
      </c>
      <c r="B34" t="s">
        <v>546</v>
      </c>
      <c r="C34" t="s">
        <v>24</v>
      </c>
      <c r="D34" s="2">
        <f t="shared" si="0"/>
        <v>830</v>
      </c>
      <c r="E34" s="2">
        <f t="shared" si="1"/>
        <v>205</v>
      </c>
      <c r="F34" s="2">
        <f t="shared" si="2"/>
        <v>125</v>
      </c>
      <c r="G34" t="s">
        <v>634</v>
      </c>
      <c r="H34" t="s">
        <v>612</v>
      </c>
    </row>
    <row r="35" spans="1:8" x14ac:dyDescent="0.3">
      <c r="A35" s="2">
        <v>165</v>
      </c>
      <c r="B35" t="s">
        <v>547</v>
      </c>
      <c r="C35" t="s">
        <v>24</v>
      </c>
      <c r="D35" s="2">
        <f t="shared" si="0"/>
        <v>855</v>
      </c>
      <c r="E35" s="2">
        <f t="shared" si="1"/>
        <v>210</v>
      </c>
      <c r="F35" s="2">
        <f t="shared" si="2"/>
        <v>125</v>
      </c>
      <c r="G35" t="s">
        <v>631</v>
      </c>
      <c r="H35" t="s">
        <v>612</v>
      </c>
    </row>
    <row r="36" spans="1:8" x14ac:dyDescent="0.3">
      <c r="A36" s="2">
        <f>FLOOR(A34+10,10)</f>
        <v>170</v>
      </c>
      <c r="B36" t="s">
        <v>548</v>
      </c>
      <c r="C36" t="s">
        <v>24</v>
      </c>
      <c r="D36" s="2">
        <f t="shared" si="0"/>
        <v>880</v>
      </c>
      <c r="E36" s="2">
        <f t="shared" si="1"/>
        <v>215</v>
      </c>
      <c r="F36" s="2">
        <f t="shared" si="2"/>
        <v>125</v>
      </c>
      <c r="G36" t="s">
        <v>632</v>
      </c>
      <c r="H36" t="s">
        <v>612</v>
      </c>
    </row>
    <row r="37" spans="1:8" x14ac:dyDescent="0.3">
      <c r="A37" s="2">
        <v>175</v>
      </c>
      <c r="B37" t="s">
        <v>549</v>
      </c>
      <c r="C37" t="s">
        <v>498</v>
      </c>
      <c r="D37" s="2">
        <f>FLOOR((25+(5*A37))*1.5, 5)</f>
        <v>1350</v>
      </c>
      <c r="E37" s="2">
        <f>FLOOR((25+(5*A37))*0.5, 5)</f>
        <v>450</v>
      </c>
      <c r="F37" s="2">
        <f t="shared" si="2"/>
        <v>125</v>
      </c>
      <c r="G37" t="s">
        <v>629</v>
      </c>
      <c r="H37" t="s">
        <v>613</v>
      </c>
    </row>
    <row r="38" spans="1:8" x14ac:dyDescent="0.3">
      <c r="A38" s="2">
        <f>FLOOR(A36+10,10)</f>
        <v>180</v>
      </c>
      <c r="B38" t="s">
        <v>196</v>
      </c>
      <c r="C38" t="s">
        <v>25</v>
      </c>
      <c r="D38" s="2">
        <f t="shared" si="0"/>
        <v>930</v>
      </c>
      <c r="E38" s="2">
        <f t="shared" si="1"/>
        <v>230</v>
      </c>
      <c r="F38" s="2">
        <f t="shared" si="2"/>
        <v>125</v>
      </c>
      <c r="G38" t="s">
        <v>630</v>
      </c>
      <c r="H38" t="s">
        <v>612</v>
      </c>
    </row>
    <row r="39" spans="1:8" x14ac:dyDescent="0.3">
      <c r="A39" s="2">
        <v>185</v>
      </c>
      <c r="B39" t="s">
        <v>550</v>
      </c>
      <c r="C39" t="s">
        <v>25</v>
      </c>
      <c r="D39" s="2">
        <f t="shared" si="0"/>
        <v>955</v>
      </c>
      <c r="E39" s="2">
        <f t="shared" si="1"/>
        <v>235</v>
      </c>
      <c r="F39" s="2">
        <f t="shared" si="2"/>
        <v>125</v>
      </c>
      <c r="G39" t="s">
        <v>634</v>
      </c>
      <c r="H39" t="s">
        <v>612</v>
      </c>
    </row>
    <row r="40" spans="1:8" x14ac:dyDescent="0.3">
      <c r="A40" s="2">
        <f>FLOOR(A38+10,10)</f>
        <v>190</v>
      </c>
      <c r="B40" t="s">
        <v>552</v>
      </c>
      <c r="C40" t="s">
        <v>25</v>
      </c>
      <c r="D40" s="2">
        <f t="shared" si="0"/>
        <v>980</v>
      </c>
      <c r="E40" s="2">
        <f t="shared" si="1"/>
        <v>240</v>
      </c>
      <c r="F40" s="2">
        <f t="shared" si="2"/>
        <v>125</v>
      </c>
      <c r="G40" t="s">
        <v>631</v>
      </c>
      <c r="H40" t="s">
        <v>612</v>
      </c>
    </row>
    <row r="41" spans="1:8" x14ac:dyDescent="0.3">
      <c r="A41" s="2">
        <v>195</v>
      </c>
      <c r="B41" t="s">
        <v>553</v>
      </c>
      <c r="C41" t="s">
        <v>25</v>
      </c>
      <c r="D41" s="2">
        <f t="shared" si="0"/>
        <v>1010</v>
      </c>
      <c r="E41" s="2">
        <f t="shared" si="1"/>
        <v>250</v>
      </c>
      <c r="F41" s="2">
        <f t="shared" si="2"/>
        <v>125</v>
      </c>
      <c r="G41" t="s">
        <v>632</v>
      </c>
      <c r="H41" t="s">
        <v>612</v>
      </c>
    </row>
    <row r="42" spans="1:8" x14ac:dyDescent="0.3">
      <c r="A42" s="2">
        <f>FLOOR(A40+10,10)</f>
        <v>200</v>
      </c>
      <c r="B42" t="s">
        <v>551</v>
      </c>
      <c r="C42" t="s">
        <v>499</v>
      </c>
      <c r="D42" s="2">
        <f>FLOOR((25+(5*A42))*1.5, 5)</f>
        <v>1535</v>
      </c>
      <c r="E42" s="2">
        <f>FLOOR((25+(5*A42))*0.5, 5)</f>
        <v>510</v>
      </c>
      <c r="F42" s="2">
        <f t="shared" si="2"/>
        <v>150</v>
      </c>
      <c r="G42" t="s">
        <v>629</v>
      </c>
      <c r="H42" t="s">
        <v>613</v>
      </c>
    </row>
    <row r="43" spans="1:8" x14ac:dyDescent="0.3">
      <c r="A43" s="2">
        <v>205</v>
      </c>
      <c r="B43" t="s">
        <v>198</v>
      </c>
      <c r="C43" t="s">
        <v>26</v>
      </c>
      <c r="D43" s="2">
        <f t="shared" si="0"/>
        <v>1060</v>
      </c>
      <c r="E43" s="2">
        <f t="shared" si="1"/>
        <v>260</v>
      </c>
      <c r="F43" s="2">
        <f t="shared" si="2"/>
        <v>150</v>
      </c>
      <c r="G43" t="s">
        <v>630</v>
      </c>
      <c r="H43" t="s">
        <v>612</v>
      </c>
    </row>
    <row r="44" spans="1:8" x14ac:dyDescent="0.3">
      <c r="A44" s="2">
        <f>FLOOR(A42+10,10)</f>
        <v>210</v>
      </c>
      <c r="B44" t="s">
        <v>554</v>
      </c>
      <c r="C44" t="s">
        <v>26</v>
      </c>
      <c r="D44" s="2">
        <f t="shared" si="0"/>
        <v>1085</v>
      </c>
      <c r="E44" s="2">
        <f t="shared" si="1"/>
        <v>265</v>
      </c>
      <c r="F44" s="2">
        <f t="shared" si="2"/>
        <v>150</v>
      </c>
      <c r="G44" t="s">
        <v>634</v>
      </c>
      <c r="H44" t="s">
        <v>612</v>
      </c>
    </row>
    <row r="45" spans="1:8" x14ac:dyDescent="0.3">
      <c r="A45" s="2">
        <v>215</v>
      </c>
      <c r="B45" t="s">
        <v>555</v>
      </c>
      <c r="C45" t="s">
        <v>26</v>
      </c>
      <c r="D45" s="2">
        <f t="shared" si="0"/>
        <v>1110</v>
      </c>
      <c r="E45" s="2">
        <f t="shared" si="1"/>
        <v>275</v>
      </c>
      <c r="F45" s="2">
        <f t="shared" si="2"/>
        <v>150</v>
      </c>
      <c r="G45" t="s">
        <v>631</v>
      </c>
      <c r="H45" t="s">
        <v>612</v>
      </c>
    </row>
    <row r="46" spans="1:8" x14ac:dyDescent="0.3">
      <c r="A46" s="2">
        <f>FLOOR(A44+10,10)</f>
        <v>220</v>
      </c>
      <c r="B46" t="s">
        <v>556</v>
      </c>
      <c r="C46" t="s">
        <v>26</v>
      </c>
      <c r="D46" s="2">
        <f t="shared" si="0"/>
        <v>1135</v>
      </c>
      <c r="E46" s="2">
        <f t="shared" si="1"/>
        <v>280</v>
      </c>
      <c r="F46" s="2">
        <f t="shared" si="2"/>
        <v>150</v>
      </c>
      <c r="G46" t="s">
        <v>632</v>
      </c>
      <c r="H46" t="s">
        <v>612</v>
      </c>
    </row>
    <row r="47" spans="1:8" x14ac:dyDescent="0.3">
      <c r="A47" s="2">
        <v>225</v>
      </c>
      <c r="B47" t="s">
        <v>557</v>
      </c>
      <c r="C47" t="s">
        <v>500</v>
      </c>
      <c r="D47" s="2">
        <f>FLOOR((25+(5*A47))*1.5, 5)</f>
        <v>1725</v>
      </c>
      <c r="E47" s="2">
        <f>FLOOR((25+(5*A47))*0.5, 5)</f>
        <v>575</v>
      </c>
      <c r="F47" s="2">
        <f t="shared" si="2"/>
        <v>150</v>
      </c>
      <c r="G47" t="s">
        <v>629</v>
      </c>
      <c r="H47" t="s">
        <v>613</v>
      </c>
    </row>
    <row r="48" spans="1:8" x14ac:dyDescent="0.3">
      <c r="A48" s="2">
        <f>FLOOR(A46+10,10)</f>
        <v>230</v>
      </c>
      <c r="B48" t="s">
        <v>558</v>
      </c>
      <c r="C48" t="s">
        <v>512</v>
      </c>
      <c r="D48" s="2">
        <f t="shared" si="0"/>
        <v>1185</v>
      </c>
      <c r="E48" s="2">
        <f t="shared" si="1"/>
        <v>290</v>
      </c>
      <c r="F48" s="2">
        <f t="shared" si="2"/>
        <v>150</v>
      </c>
      <c r="G48" t="s">
        <v>630</v>
      </c>
      <c r="H48" t="s">
        <v>612</v>
      </c>
    </row>
    <row r="49" spans="1:8" x14ac:dyDescent="0.3">
      <c r="A49" s="2">
        <v>235</v>
      </c>
      <c r="B49" t="s">
        <v>559</v>
      </c>
      <c r="C49" t="s">
        <v>512</v>
      </c>
      <c r="D49" s="2">
        <f t="shared" si="0"/>
        <v>1210</v>
      </c>
      <c r="E49" s="2">
        <f t="shared" si="1"/>
        <v>300</v>
      </c>
      <c r="F49" s="2">
        <f t="shared" si="2"/>
        <v>150</v>
      </c>
      <c r="G49" t="s">
        <v>634</v>
      </c>
      <c r="H49" t="s">
        <v>612</v>
      </c>
    </row>
    <row r="50" spans="1:8" x14ac:dyDescent="0.3">
      <c r="A50" s="2">
        <f>FLOOR(A48+10,10)</f>
        <v>240</v>
      </c>
      <c r="B50" t="s">
        <v>560</v>
      </c>
      <c r="C50" t="s">
        <v>512</v>
      </c>
      <c r="D50" s="2">
        <f t="shared" si="0"/>
        <v>1235</v>
      </c>
      <c r="E50" s="2">
        <f t="shared" si="1"/>
        <v>305</v>
      </c>
      <c r="F50" s="2">
        <f t="shared" si="2"/>
        <v>175</v>
      </c>
      <c r="G50" t="s">
        <v>631</v>
      </c>
      <c r="H50" t="s">
        <v>612</v>
      </c>
    </row>
    <row r="51" spans="1:8" x14ac:dyDescent="0.3">
      <c r="A51" s="2">
        <v>245</v>
      </c>
      <c r="B51" t="s">
        <v>561</v>
      </c>
      <c r="C51" t="s">
        <v>512</v>
      </c>
      <c r="D51" s="2">
        <f t="shared" si="0"/>
        <v>1260</v>
      </c>
      <c r="E51" s="2">
        <f t="shared" si="1"/>
        <v>310</v>
      </c>
      <c r="F51" s="2">
        <f t="shared" si="2"/>
        <v>175</v>
      </c>
      <c r="G51" t="s">
        <v>632</v>
      </c>
      <c r="H51" t="s">
        <v>612</v>
      </c>
    </row>
    <row r="52" spans="1:8" x14ac:dyDescent="0.3">
      <c r="A52" s="2">
        <f>FLOOR(A50+10,10)</f>
        <v>250</v>
      </c>
      <c r="B52" t="s">
        <v>562</v>
      </c>
      <c r="C52" t="s">
        <v>513</v>
      </c>
      <c r="D52" s="2">
        <f>FLOOR((25+(5*A52))*1.5, 5)</f>
        <v>1910</v>
      </c>
      <c r="E52" s="2">
        <f>FLOOR((25+(5*A52))*0.5, 5)</f>
        <v>635</v>
      </c>
      <c r="F52" s="2">
        <f t="shared" si="2"/>
        <v>175</v>
      </c>
      <c r="G52" t="s">
        <v>629</v>
      </c>
      <c r="H52" t="s">
        <v>613</v>
      </c>
    </row>
    <row r="53" spans="1:8" x14ac:dyDescent="0.3">
      <c r="A53" s="2">
        <v>255</v>
      </c>
      <c r="B53" t="s">
        <v>563</v>
      </c>
      <c r="C53" t="s">
        <v>516</v>
      </c>
      <c r="D53" s="2">
        <f t="shared" si="0"/>
        <v>1310</v>
      </c>
      <c r="E53" s="2">
        <f t="shared" si="1"/>
        <v>325</v>
      </c>
      <c r="F53" s="2">
        <f t="shared" si="2"/>
        <v>175</v>
      </c>
      <c r="G53" t="s">
        <v>630</v>
      </c>
      <c r="H53" t="s">
        <v>612</v>
      </c>
    </row>
    <row r="54" spans="1:8" x14ac:dyDescent="0.3">
      <c r="A54" s="2">
        <f>FLOOR(A52+10,10)</f>
        <v>260</v>
      </c>
      <c r="B54" t="s">
        <v>564</v>
      </c>
      <c r="C54" t="s">
        <v>516</v>
      </c>
      <c r="D54" s="2">
        <f t="shared" si="0"/>
        <v>1335</v>
      </c>
      <c r="E54" s="2">
        <f t="shared" si="1"/>
        <v>330</v>
      </c>
      <c r="F54" s="2">
        <f t="shared" si="2"/>
        <v>175</v>
      </c>
      <c r="G54" t="s">
        <v>634</v>
      </c>
      <c r="H54" t="s">
        <v>612</v>
      </c>
    </row>
    <row r="55" spans="1:8" x14ac:dyDescent="0.3">
      <c r="A55" s="2">
        <v>265</v>
      </c>
      <c r="B55" t="s">
        <v>565</v>
      </c>
      <c r="C55" t="s">
        <v>516</v>
      </c>
      <c r="D55" s="2">
        <f t="shared" si="0"/>
        <v>1360</v>
      </c>
      <c r="E55" s="2">
        <f t="shared" si="1"/>
        <v>335</v>
      </c>
      <c r="F55" s="2">
        <f t="shared" si="2"/>
        <v>175</v>
      </c>
      <c r="G55" t="s">
        <v>631</v>
      </c>
      <c r="H55" t="s">
        <v>612</v>
      </c>
    </row>
    <row r="56" spans="1:8" x14ac:dyDescent="0.3">
      <c r="A56" s="2">
        <f>FLOOR(A54+10,10)</f>
        <v>270</v>
      </c>
      <c r="B56" t="s">
        <v>566</v>
      </c>
      <c r="C56" t="s">
        <v>516</v>
      </c>
      <c r="D56" s="2">
        <f t="shared" si="0"/>
        <v>1385</v>
      </c>
      <c r="E56" s="2">
        <f t="shared" si="1"/>
        <v>340</v>
      </c>
      <c r="F56" s="2">
        <f t="shared" si="2"/>
        <v>175</v>
      </c>
      <c r="G56" t="s">
        <v>632</v>
      </c>
      <c r="H56" t="s">
        <v>612</v>
      </c>
    </row>
    <row r="57" spans="1:8" x14ac:dyDescent="0.3">
      <c r="A57" s="2">
        <v>275</v>
      </c>
      <c r="B57" t="s">
        <v>567</v>
      </c>
      <c r="C57" t="s">
        <v>517</v>
      </c>
      <c r="D57" s="2">
        <f>FLOOR((25+(5*A57))*1.5, 5)</f>
        <v>2100</v>
      </c>
      <c r="E57" s="2">
        <f>FLOOR((25+(5*A57))*0.5, 5)</f>
        <v>700</v>
      </c>
      <c r="F57" s="2">
        <f t="shared" si="2"/>
        <v>175</v>
      </c>
      <c r="G57" t="s">
        <v>629</v>
      </c>
      <c r="H57" t="s">
        <v>613</v>
      </c>
    </row>
    <row r="58" spans="1:8" x14ac:dyDescent="0.3">
      <c r="A58" s="2">
        <f>FLOOR(A56+10,10)</f>
        <v>280</v>
      </c>
      <c r="B58" t="s">
        <v>568</v>
      </c>
      <c r="C58" t="s">
        <v>514</v>
      </c>
      <c r="D58" s="2">
        <f t="shared" si="0"/>
        <v>1435</v>
      </c>
      <c r="E58" s="2">
        <f t="shared" si="1"/>
        <v>355</v>
      </c>
      <c r="F58" s="2">
        <f t="shared" si="2"/>
        <v>200</v>
      </c>
      <c r="G58" t="s">
        <v>630</v>
      </c>
      <c r="H58" t="s">
        <v>612</v>
      </c>
    </row>
    <row r="59" spans="1:8" x14ac:dyDescent="0.3">
      <c r="A59" s="2">
        <v>285</v>
      </c>
      <c r="B59" t="s">
        <v>569</v>
      </c>
      <c r="C59" t="s">
        <v>514</v>
      </c>
      <c r="D59" s="2">
        <f t="shared" si="0"/>
        <v>1460</v>
      </c>
      <c r="E59" s="2">
        <f t="shared" si="1"/>
        <v>360</v>
      </c>
      <c r="F59" s="2">
        <f t="shared" si="2"/>
        <v>200</v>
      </c>
      <c r="G59" t="s">
        <v>634</v>
      </c>
      <c r="H59" t="s">
        <v>612</v>
      </c>
    </row>
    <row r="60" spans="1:8" x14ac:dyDescent="0.3">
      <c r="A60" s="2">
        <f>FLOOR(A58+10,10)</f>
        <v>290</v>
      </c>
      <c r="B60" t="s">
        <v>570</v>
      </c>
      <c r="C60" t="s">
        <v>514</v>
      </c>
      <c r="D60" s="2">
        <f t="shared" si="0"/>
        <v>1485</v>
      </c>
      <c r="E60" s="2">
        <f t="shared" si="1"/>
        <v>365</v>
      </c>
      <c r="F60" s="2">
        <f t="shared" si="2"/>
        <v>200</v>
      </c>
      <c r="G60" t="s">
        <v>631</v>
      </c>
      <c r="H60" t="s">
        <v>612</v>
      </c>
    </row>
    <row r="61" spans="1:8" x14ac:dyDescent="0.3">
      <c r="A61" s="2">
        <v>295</v>
      </c>
      <c r="B61" t="s">
        <v>571</v>
      </c>
      <c r="C61" t="s">
        <v>514</v>
      </c>
      <c r="D61" s="2">
        <f t="shared" si="0"/>
        <v>1515</v>
      </c>
      <c r="E61" s="2">
        <f t="shared" si="1"/>
        <v>375</v>
      </c>
      <c r="F61" s="2">
        <f t="shared" si="2"/>
        <v>200</v>
      </c>
      <c r="G61" t="s">
        <v>632</v>
      </c>
      <c r="H61" t="s">
        <v>612</v>
      </c>
    </row>
    <row r="62" spans="1:8" x14ac:dyDescent="0.3">
      <c r="A62" s="2">
        <f>FLOOR(A60+10,10)</f>
        <v>300</v>
      </c>
      <c r="B62" t="s">
        <v>572</v>
      </c>
      <c r="C62" t="s">
        <v>515</v>
      </c>
      <c r="D62" s="2">
        <f>FLOOR((25+(5*A62))*1.5, 5)</f>
        <v>2285</v>
      </c>
      <c r="E62" s="2">
        <f>FLOOR((25+(5*A62))*0.5, 5)</f>
        <v>760</v>
      </c>
      <c r="F62" s="2">
        <f t="shared" si="2"/>
        <v>200</v>
      </c>
      <c r="G62" t="s">
        <v>629</v>
      </c>
      <c r="H62" t="s">
        <v>613</v>
      </c>
    </row>
    <row r="63" spans="1:8" x14ac:dyDescent="0.3">
      <c r="A63" s="2">
        <v>305</v>
      </c>
      <c r="B63" t="s">
        <v>573</v>
      </c>
      <c r="C63" t="s">
        <v>508</v>
      </c>
      <c r="D63" s="2">
        <f t="shared" si="0"/>
        <v>1565</v>
      </c>
      <c r="E63" s="2">
        <f t="shared" si="1"/>
        <v>385</v>
      </c>
      <c r="F63" s="2">
        <f t="shared" si="2"/>
        <v>200</v>
      </c>
      <c r="G63" t="s">
        <v>630</v>
      </c>
      <c r="H63" t="s">
        <v>612</v>
      </c>
    </row>
    <row r="64" spans="1:8" x14ac:dyDescent="0.3">
      <c r="A64" s="2">
        <f>FLOOR(A62+10,10)</f>
        <v>310</v>
      </c>
      <c r="B64" t="s">
        <v>574</v>
      </c>
      <c r="C64" t="s">
        <v>508</v>
      </c>
      <c r="D64" s="2">
        <f t="shared" si="0"/>
        <v>1590</v>
      </c>
      <c r="E64" s="2">
        <f t="shared" si="1"/>
        <v>390</v>
      </c>
      <c r="F64" s="2">
        <f t="shared" si="2"/>
        <v>200</v>
      </c>
      <c r="G64" t="s">
        <v>634</v>
      </c>
      <c r="H64" t="s">
        <v>612</v>
      </c>
    </row>
    <row r="65" spans="1:8" x14ac:dyDescent="0.3">
      <c r="A65" s="2">
        <v>315</v>
      </c>
      <c r="B65" t="s">
        <v>575</v>
      </c>
      <c r="C65" t="s">
        <v>508</v>
      </c>
      <c r="D65" s="2">
        <f t="shared" si="0"/>
        <v>1615</v>
      </c>
      <c r="E65" s="2">
        <f t="shared" si="1"/>
        <v>400</v>
      </c>
      <c r="F65" s="2">
        <f t="shared" si="2"/>
        <v>200</v>
      </c>
      <c r="G65" t="s">
        <v>631</v>
      </c>
      <c r="H65" t="s">
        <v>612</v>
      </c>
    </row>
    <row r="66" spans="1:8" x14ac:dyDescent="0.3">
      <c r="A66" s="2">
        <f>FLOOR(A64+10,10)</f>
        <v>320</v>
      </c>
      <c r="B66" t="s">
        <v>576</v>
      </c>
      <c r="C66" t="s">
        <v>508</v>
      </c>
      <c r="D66" s="2">
        <f t="shared" si="0"/>
        <v>1640</v>
      </c>
      <c r="E66" s="2">
        <f t="shared" si="1"/>
        <v>405</v>
      </c>
      <c r="F66" s="2">
        <f t="shared" si="2"/>
        <v>225</v>
      </c>
      <c r="G66" t="s">
        <v>632</v>
      </c>
      <c r="H66" t="s">
        <v>612</v>
      </c>
    </row>
    <row r="67" spans="1:8" x14ac:dyDescent="0.3">
      <c r="A67" s="2">
        <v>325</v>
      </c>
      <c r="B67" t="s">
        <v>577</v>
      </c>
      <c r="C67" t="s">
        <v>509</v>
      </c>
      <c r="D67" s="2">
        <f>FLOOR((25+(5*A67))*1.5, 5)</f>
        <v>2475</v>
      </c>
      <c r="E67" s="2">
        <f>FLOOR((25+(5*A67))*0.5, 5)</f>
        <v>825</v>
      </c>
      <c r="F67" s="2">
        <f t="shared" ref="F67:F103" si="4">CEILING(((25+(5*A67))*0.25)/2, 25)</f>
        <v>225</v>
      </c>
      <c r="G67" t="s">
        <v>629</v>
      </c>
      <c r="H67" t="s">
        <v>613</v>
      </c>
    </row>
    <row r="68" spans="1:8" x14ac:dyDescent="0.3">
      <c r="A68" s="2">
        <f>FLOOR(A66+10,10)</f>
        <v>330</v>
      </c>
      <c r="B68" t="s">
        <v>578</v>
      </c>
      <c r="C68" t="s">
        <v>510</v>
      </c>
      <c r="D68" s="2">
        <f t="shared" ref="D68:D101" si="5">FLOOR((25+(5*A68))*1.01, 5)</f>
        <v>1690</v>
      </c>
      <c r="E68" s="2">
        <f>FLOOR((25+(5*A68))*0.25, 5)</f>
        <v>415</v>
      </c>
      <c r="F68" s="2">
        <f t="shared" si="4"/>
        <v>225</v>
      </c>
      <c r="G68" t="s">
        <v>630</v>
      </c>
      <c r="H68" t="s">
        <v>612</v>
      </c>
    </row>
    <row r="69" spans="1:8" x14ac:dyDescent="0.3">
      <c r="A69" s="2">
        <v>335</v>
      </c>
      <c r="B69" t="s">
        <v>579</v>
      </c>
      <c r="C69" t="s">
        <v>510</v>
      </c>
      <c r="D69" s="2">
        <f t="shared" si="5"/>
        <v>1715</v>
      </c>
      <c r="E69" s="2">
        <f>FLOOR((25+(5*A69))*0.25, 5)</f>
        <v>425</v>
      </c>
      <c r="F69" s="2">
        <f t="shared" si="4"/>
        <v>225</v>
      </c>
      <c r="G69" t="s">
        <v>634</v>
      </c>
      <c r="H69" t="s">
        <v>612</v>
      </c>
    </row>
    <row r="70" spans="1:8" x14ac:dyDescent="0.3">
      <c r="A70" s="2">
        <f>FLOOR(A68+10,10)</f>
        <v>340</v>
      </c>
      <c r="B70" t="s">
        <v>580</v>
      </c>
      <c r="C70" t="s">
        <v>510</v>
      </c>
      <c r="D70" s="2">
        <f t="shared" si="5"/>
        <v>1740</v>
      </c>
      <c r="E70" s="2">
        <f>FLOOR((25+(5*A70))*0.25, 5)</f>
        <v>430</v>
      </c>
      <c r="F70" s="2">
        <f t="shared" si="4"/>
        <v>225</v>
      </c>
      <c r="G70" t="s">
        <v>631</v>
      </c>
      <c r="H70" t="s">
        <v>612</v>
      </c>
    </row>
    <row r="71" spans="1:8" x14ac:dyDescent="0.3">
      <c r="A71" s="2">
        <v>345</v>
      </c>
      <c r="B71" t="s">
        <v>581</v>
      </c>
      <c r="C71" t="s">
        <v>510</v>
      </c>
      <c r="D71" s="2">
        <f t="shared" si="5"/>
        <v>1765</v>
      </c>
      <c r="E71" s="2">
        <f>FLOOR((25+(5*A71))*0.25, 5)</f>
        <v>435</v>
      </c>
      <c r="F71" s="2">
        <f t="shared" si="4"/>
        <v>225</v>
      </c>
      <c r="G71" t="s">
        <v>632</v>
      </c>
      <c r="H71" t="s">
        <v>612</v>
      </c>
    </row>
    <row r="72" spans="1:8" x14ac:dyDescent="0.3">
      <c r="A72" s="2">
        <f>FLOOR(A70+10,10)</f>
        <v>350</v>
      </c>
      <c r="B72" t="s">
        <v>582</v>
      </c>
      <c r="C72" t="s">
        <v>511</v>
      </c>
      <c r="D72" s="2">
        <f>FLOOR((25+(5*A72))*1.5, 5)</f>
        <v>2660</v>
      </c>
      <c r="E72" s="2">
        <f>FLOOR((25+(5*A72))*0.5, 5)</f>
        <v>885</v>
      </c>
      <c r="F72" s="2">
        <f t="shared" si="4"/>
        <v>225</v>
      </c>
      <c r="G72" t="s">
        <v>629</v>
      </c>
      <c r="H72" t="s">
        <v>613</v>
      </c>
    </row>
    <row r="73" spans="1:8" x14ac:dyDescent="0.3">
      <c r="A73" s="2">
        <v>355</v>
      </c>
      <c r="B73" t="s">
        <v>583</v>
      </c>
      <c r="C73" t="s">
        <v>27</v>
      </c>
      <c r="D73" s="2">
        <f t="shared" si="5"/>
        <v>1815</v>
      </c>
      <c r="E73" s="2">
        <f>FLOOR((25+(5*A73))*0.25, 5)</f>
        <v>450</v>
      </c>
      <c r="F73" s="2">
        <f t="shared" si="4"/>
        <v>225</v>
      </c>
      <c r="G73" t="s">
        <v>630</v>
      </c>
      <c r="H73" t="s">
        <v>612</v>
      </c>
    </row>
    <row r="74" spans="1:8" x14ac:dyDescent="0.3">
      <c r="A74" s="2">
        <f>FLOOR(A72+10,10)</f>
        <v>360</v>
      </c>
      <c r="B74" t="s">
        <v>584</v>
      </c>
      <c r="C74" t="s">
        <v>27</v>
      </c>
      <c r="D74" s="2">
        <f t="shared" si="5"/>
        <v>1840</v>
      </c>
      <c r="E74" s="2">
        <f>FLOOR((25+(5*A74))*0.25, 5)</f>
        <v>455</v>
      </c>
      <c r="F74" s="2">
        <f t="shared" si="4"/>
        <v>250</v>
      </c>
      <c r="G74" t="s">
        <v>634</v>
      </c>
      <c r="H74" t="s">
        <v>612</v>
      </c>
    </row>
    <row r="75" spans="1:8" x14ac:dyDescent="0.3">
      <c r="A75" s="2">
        <v>365</v>
      </c>
      <c r="B75" t="s">
        <v>585</v>
      </c>
      <c r="C75" t="s">
        <v>27</v>
      </c>
      <c r="D75" s="2">
        <f t="shared" si="5"/>
        <v>1865</v>
      </c>
      <c r="E75" s="2">
        <f>FLOOR((25+(5*A75))*0.25, 5)</f>
        <v>460</v>
      </c>
      <c r="F75" s="2">
        <f t="shared" si="4"/>
        <v>250</v>
      </c>
      <c r="G75" t="s">
        <v>631</v>
      </c>
      <c r="H75" t="s">
        <v>612</v>
      </c>
    </row>
    <row r="76" spans="1:8" x14ac:dyDescent="0.3">
      <c r="A76" s="2">
        <f>FLOOR(A74+10,10)</f>
        <v>370</v>
      </c>
      <c r="B76" t="s">
        <v>586</v>
      </c>
      <c r="C76" t="s">
        <v>27</v>
      </c>
      <c r="D76" s="2">
        <f t="shared" si="5"/>
        <v>1890</v>
      </c>
      <c r="E76" s="2">
        <f>FLOOR((25+(5*A76))*0.25, 5)</f>
        <v>465</v>
      </c>
      <c r="F76" s="2">
        <f t="shared" si="4"/>
        <v>250</v>
      </c>
      <c r="G76" t="s">
        <v>632</v>
      </c>
      <c r="H76" t="s">
        <v>612</v>
      </c>
    </row>
    <row r="77" spans="1:8" x14ac:dyDescent="0.3">
      <c r="A77" s="2">
        <v>375</v>
      </c>
      <c r="B77" t="s">
        <v>587</v>
      </c>
      <c r="C77" t="s">
        <v>507</v>
      </c>
      <c r="D77" s="2">
        <f>FLOOR((25+(5*A77))*1.5, 5)</f>
        <v>2850</v>
      </c>
      <c r="E77" s="2">
        <f>FLOOR((25+(5*A77))*0.5, 5)</f>
        <v>950</v>
      </c>
      <c r="F77" s="2">
        <f t="shared" si="4"/>
        <v>250</v>
      </c>
      <c r="G77" t="s">
        <v>629</v>
      </c>
      <c r="H77" t="s">
        <v>613</v>
      </c>
    </row>
    <row r="78" spans="1:8" x14ac:dyDescent="0.3">
      <c r="A78" s="2">
        <f>FLOOR(A76+10,10)</f>
        <v>380</v>
      </c>
      <c r="B78" t="s">
        <v>588</v>
      </c>
      <c r="C78" t="s">
        <v>505</v>
      </c>
      <c r="D78" s="2">
        <f t="shared" si="5"/>
        <v>1940</v>
      </c>
      <c r="E78" s="2">
        <f>FLOOR((25+(5*A78))*0.25, 5)</f>
        <v>480</v>
      </c>
      <c r="F78" s="2">
        <f t="shared" si="4"/>
        <v>250</v>
      </c>
      <c r="G78" t="s">
        <v>630</v>
      </c>
      <c r="H78" t="s">
        <v>612</v>
      </c>
    </row>
    <row r="79" spans="1:8" x14ac:dyDescent="0.3">
      <c r="A79" s="2">
        <v>385</v>
      </c>
      <c r="B79" t="s">
        <v>589</v>
      </c>
      <c r="C79" t="s">
        <v>505</v>
      </c>
      <c r="D79" s="2">
        <f t="shared" si="5"/>
        <v>1965</v>
      </c>
      <c r="E79" s="2">
        <f>FLOOR((25+(5*A79))*0.25, 5)</f>
        <v>485</v>
      </c>
      <c r="F79" s="2">
        <f t="shared" si="4"/>
        <v>250</v>
      </c>
      <c r="G79" t="s">
        <v>634</v>
      </c>
      <c r="H79" t="s">
        <v>612</v>
      </c>
    </row>
    <row r="80" spans="1:8" x14ac:dyDescent="0.3">
      <c r="A80" s="2">
        <f>FLOOR(A78+10,10)</f>
        <v>390</v>
      </c>
      <c r="B80" t="s">
        <v>590</v>
      </c>
      <c r="C80" t="s">
        <v>505</v>
      </c>
      <c r="D80" s="2">
        <f t="shared" si="5"/>
        <v>1990</v>
      </c>
      <c r="E80" s="2">
        <f>FLOOR((25+(5*A80))*0.25, 5)</f>
        <v>490</v>
      </c>
      <c r="F80" s="2">
        <f t="shared" si="4"/>
        <v>250</v>
      </c>
      <c r="G80" t="s">
        <v>631</v>
      </c>
      <c r="H80" t="s">
        <v>612</v>
      </c>
    </row>
    <row r="81" spans="1:8" x14ac:dyDescent="0.3">
      <c r="A81" s="2">
        <v>395</v>
      </c>
      <c r="B81" t="s">
        <v>591</v>
      </c>
      <c r="C81" t="s">
        <v>505</v>
      </c>
      <c r="D81" s="2">
        <f t="shared" si="5"/>
        <v>2020</v>
      </c>
      <c r="E81" s="2">
        <f>FLOOR((25+(5*A81))*0.25, 5)</f>
        <v>500</v>
      </c>
      <c r="F81" s="2">
        <f t="shared" si="4"/>
        <v>250</v>
      </c>
      <c r="G81" t="s">
        <v>632</v>
      </c>
      <c r="H81" t="s">
        <v>612</v>
      </c>
    </row>
    <row r="82" spans="1:8" x14ac:dyDescent="0.3">
      <c r="A82" s="2">
        <f>FLOOR(A80+10,10)</f>
        <v>400</v>
      </c>
      <c r="B82" t="s">
        <v>592</v>
      </c>
      <c r="C82" t="s">
        <v>506</v>
      </c>
      <c r="D82" s="2">
        <f>FLOOR((25+(5*A82))*1.5, 5)</f>
        <v>3035</v>
      </c>
      <c r="E82" s="2">
        <f>FLOOR((25+(5*A82))*0.5, 5)</f>
        <v>1010</v>
      </c>
      <c r="F82" s="2">
        <f t="shared" si="4"/>
        <v>275</v>
      </c>
      <c r="G82" t="s">
        <v>629</v>
      </c>
      <c r="H82" t="s">
        <v>613</v>
      </c>
    </row>
    <row r="83" spans="1:8" x14ac:dyDescent="0.3">
      <c r="A83" s="2">
        <v>405</v>
      </c>
      <c r="B83" t="s">
        <v>593</v>
      </c>
      <c r="C83" t="s">
        <v>40</v>
      </c>
      <c r="D83" s="2">
        <f t="shared" si="5"/>
        <v>2070</v>
      </c>
      <c r="E83" s="2">
        <f>FLOOR((25+(5*A83))*0.25, 5)</f>
        <v>510</v>
      </c>
      <c r="F83" s="2">
        <f t="shared" si="4"/>
        <v>275</v>
      </c>
      <c r="G83" t="s">
        <v>630</v>
      </c>
      <c r="H83" t="s">
        <v>612</v>
      </c>
    </row>
    <row r="84" spans="1:8" x14ac:dyDescent="0.3">
      <c r="A84" s="2">
        <f>FLOOR(A82+10,10)</f>
        <v>410</v>
      </c>
      <c r="B84" t="s">
        <v>594</v>
      </c>
      <c r="C84" t="s">
        <v>40</v>
      </c>
      <c r="D84" s="2">
        <f t="shared" si="5"/>
        <v>2095</v>
      </c>
      <c r="E84" s="2">
        <f>FLOOR((25+(5*A84))*0.25, 5)</f>
        <v>515</v>
      </c>
      <c r="F84" s="2">
        <f t="shared" si="4"/>
        <v>275</v>
      </c>
      <c r="G84" t="s">
        <v>634</v>
      </c>
      <c r="H84" t="s">
        <v>612</v>
      </c>
    </row>
    <row r="85" spans="1:8" x14ac:dyDescent="0.3">
      <c r="A85" s="2">
        <v>415</v>
      </c>
      <c r="B85" t="s">
        <v>595</v>
      </c>
      <c r="C85" t="s">
        <v>40</v>
      </c>
      <c r="D85" s="2">
        <f t="shared" si="5"/>
        <v>2120</v>
      </c>
      <c r="E85" s="2">
        <f>FLOOR((25+(5*A85))*0.25, 5)</f>
        <v>525</v>
      </c>
      <c r="F85" s="2">
        <f t="shared" si="4"/>
        <v>275</v>
      </c>
      <c r="G85" t="s">
        <v>631</v>
      </c>
      <c r="H85" t="s">
        <v>612</v>
      </c>
    </row>
    <row r="86" spans="1:8" x14ac:dyDescent="0.3">
      <c r="A86" s="2">
        <f>FLOOR(A84+10,10)</f>
        <v>420</v>
      </c>
      <c r="B86" t="s">
        <v>596</v>
      </c>
      <c r="C86" t="s">
        <v>40</v>
      </c>
      <c r="D86" s="2">
        <f t="shared" si="5"/>
        <v>2145</v>
      </c>
      <c r="E86" s="2">
        <f>FLOOR((25+(5*A86))*0.25, 5)</f>
        <v>530</v>
      </c>
      <c r="F86" s="2">
        <f t="shared" si="4"/>
        <v>275</v>
      </c>
      <c r="G86" t="s">
        <v>632</v>
      </c>
      <c r="H86" t="s">
        <v>612</v>
      </c>
    </row>
    <row r="87" spans="1:8" x14ac:dyDescent="0.3">
      <c r="A87" s="2">
        <v>425</v>
      </c>
      <c r="B87" t="s">
        <v>597</v>
      </c>
      <c r="C87" t="s">
        <v>502</v>
      </c>
      <c r="D87" s="2">
        <f>FLOOR((25+(5*A87))*1.5, 5)</f>
        <v>3225</v>
      </c>
      <c r="E87" s="2">
        <f>FLOOR((25+(5*A87))*0.5, 5)</f>
        <v>1075</v>
      </c>
      <c r="F87" s="2">
        <f t="shared" si="4"/>
        <v>275</v>
      </c>
      <c r="G87" t="s">
        <v>629</v>
      </c>
      <c r="H87" t="s">
        <v>613</v>
      </c>
    </row>
    <row r="88" spans="1:8" x14ac:dyDescent="0.3">
      <c r="A88" s="2">
        <f>FLOOR(A86+10,10)</f>
        <v>430</v>
      </c>
      <c r="B88" t="s">
        <v>598</v>
      </c>
      <c r="C88" t="s">
        <v>503</v>
      </c>
      <c r="D88" s="2">
        <f t="shared" si="5"/>
        <v>2195</v>
      </c>
      <c r="E88" s="2">
        <f>FLOOR((25+(5*A88))*0.25, 5)</f>
        <v>540</v>
      </c>
      <c r="F88" s="2">
        <f t="shared" si="4"/>
        <v>275</v>
      </c>
      <c r="G88" t="s">
        <v>630</v>
      </c>
      <c r="H88" t="s">
        <v>612</v>
      </c>
    </row>
    <row r="89" spans="1:8" x14ac:dyDescent="0.3">
      <c r="A89" s="2">
        <v>435</v>
      </c>
      <c r="B89" t="s">
        <v>599</v>
      </c>
      <c r="C89" t="s">
        <v>503</v>
      </c>
      <c r="D89" s="2">
        <f t="shared" si="5"/>
        <v>2220</v>
      </c>
      <c r="E89" s="2">
        <f>FLOOR((25+(5*A89))*0.25, 5)</f>
        <v>550</v>
      </c>
      <c r="F89" s="2">
        <f t="shared" si="4"/>
        <v>275</v>
      </c>
      <c r="G89" t="s">
        <v>634</v>
      </c>
      <c r="H89" t="s">
        <v>612</v>
      </c>
    </row>
    <row r="90" spans="1:8" x14ac:dyDescent="0.3">
      <c r="A90" s="2">
        <f>FLOOR(A88+10,10)</f>
        <v>440</v>
      </c>
      <c r="B90" t="s">
        <v>600</v>
      </c>
      <c r="C90" t="s">
        <v>503</v>
      </c>
      <c r="D90" s="2">
        <f t="shared" si="5"/>
        <v>2245</v>
      </c>
      <c r="E90" s="2">
        <f>FLOOR((25+(5*A90))*0.25, 5)</f>
        <v>555</v>
      </c>
      <c r="F90" s="2">
        <f t="shared" si="4"/>
        <v>300</v>
      </c>
      <c r="G90" t="s">
        <v>631</v>
      </c>
      <c r="H90" t="s">
        <v>612</v>
      </c>
    </row>
    <row r="91" spans="1:8" x14ac:dyDescent="0.3">
      <c r="A91" s="2">
        <v>445</v>
      </c>
      <c r="B91" t="s">
        <v>601</v>
      </c>
      <c r="C91" t="s">
        <v>503</v>
      </c>
      <c r="D91" s="2">
        <f t="shared" si="5"/>
        <v>2270</v>
      </c>
      <c r="E91" s="2">
        <f>FLOOR((25+(5*A91))*0.25, 5)</f>
        <v>560</v>
      </c>
      <c r="F91" s="2">
        <f t="shared" si="4"/>
        <v>300</v>
      </c>
      <c r="G91" t="s">
        <v>632</v>
      </c>
      <c r="H91" t="s">
        <v>612</v>
      </c>
    </row>
    <row r="92" spans="1:8" x14ac:dyDescent="0.3">
      <c r="A92" s="2">
        <f>FLOOR(A90+10,10)</f>
        <v>450</v>
      </c>
      <c r="B92" t="s">
        <v>602</v>
      </c>
      <c r="C92" t="s">
        <v>504</v>
      </c>
      <c r="D92" s="2">
        <f>FLOOR((25+(5*A92))*1.5, 5)</f>
        <v>3410</v>
      </c>
      <c r="E92" s="2">
        <f>FLOOR((25+(5*A92))*0.5, 5)</f>
        <v>1135</v>
      </c>
      <c r="F92" s="2">
        <f t="shared" si="4"/>
        <v>300</v>
      </c>
      <c r="G92" t="s">
        <v>629</v>
      </c>
      <c r="H92" t="s">
        <v>613</v>
      </c>
    </row>
    <row r="93" spans="1:8" x14ac:dyDescent="0.3">
      <c r="A93" s="2">
        <v>455</v>
      </c>
      <c r="B93" t="s">
        <v>603</v>
      </c>
      <c r="C93" t="s">
        <v>28</v>
      </c>
      <c r="D93" s="2">
        <f t="shared" si="5"/>
        <v>2320</v>
      </c>
      <c r="E93" s="2">
        <f>FLOOR((25+(5*A93))*0.25, 5)</f>
        <v>575</v>
      </c>
      <c r="F93" s="2">
        <f t="shared" si="4"/>
        <v>300</v>
      </c>
      <c r="G93" t="s">
        <v>630</v>
      </c>
      <c r="H93" t="s">
        <v>612</v>
      </c>
    </row>
    <row r="94" spans="1:8" x14ac:dyDescent="0.3">
      <c r="A94" s="2">
        <v>460</v>
      </c>
      <c r="B94" t="s">
        <v>604</v>
      </c>
      <c r="C94" t="s">
        <v>28</v>
      </c>
      <c r="D94" s="2">
        <f t="shared" si="5"/>
        <v>2345</v>
      </c>
      <c r="E94" s="2">
        <f>FLOOR((25+(5*A94))*0.25, 5)</f>
        <v>580</v>
      </c>
      <c r="F94" s="2">
        <f t="shared" si="4"/>
        <v>300</v>
      </c>
      <c r="G94" t="s">
        <v>634</v>
      </c>
      <c r="H94" t="s">
        <v>612</v>
      </c>
    </row>
    <row r="95" spans="1:8" x14ac:dyDescent="0.3">
      <c r="A95" s="2">
        <v>465</v>
      </c>
      <c r="B95" t="s">
        <v>605</v>
      </c>
      <c r="C95" t="s">
        <v>28</v>
      </c>
      <c r="D95" s="2">
        <f t="shared" si="5"/>
        <v>2370</v>
      </c>
      <c r="E95" s="2">
        <f>FLOOR((25+(5*A95))*0.25, 5)</f>
        <v>585</v>
      </c>
      <c r="F95" s="2">
        <f t="shared" si="4"/>
        <v>300</v>
      </c>
      <c r="G95" t="s">
        <v>631</v>
      </c>
      <c r="H95" t="s">
        <v>612</v>
      </c>
    </row>
    <row r="96" spans="1:8" x14ac:dyDescent="0.3">
      <c r="A96" s="2">
        <v>470</v>
      </c>
      <c r="B96" t="s">
        <v>606</v>
      </c>
      <c r="C96" t="s">
        <v>28</v>
      </c>
      <c r="D96" s="2">
        <f t="shared" si="5"/>
        <v>2395</v>
      </c>
      <c r="E96" s="2">
        <f>FLOOR((25+(5*A96))*0.25, 5)</f>
        <v>590</v>
      </c>
      <c r="F96" s="2">
        <f t="shared" si="4"/>
        <v>300</v>
      </c>
      <c r="G96" t="s">
        <v>632</v>
      </c>
      <c r="H96" t="s">
        <v>612</v>
      </c>
    </row>
    <row r="97" spans="1:8" x14ac:dyDescent="0.3">
      <c r="A97" s="2">
        <v>475</v>
      </c>
      <c r="B97" t="s">
        <v>607</v>
      </c>
      <c r="C97" t="s">
        <v>501</v>
      </c>
      <c r="D97" s="2">
        <f>FLOOR((25+(5*A97))*1.5, 5)</f>
        <v>3600</v>
      </c>
      <c r="E97" s="2">
        <f>FLOOR((25+(5*A97))*0.5, 5)</f>
        <v>1200</v>
      </c>
      <c r="F97" s="2">
        <f t="shared" si="4"/>
        <v>300</v>
      </c>
      <c r="G97" t="s">
        <v>629</v>
      </c>
      <c r="H97" t="s">
        <v>613</v>
      </c>
    </row>
    <row r="98" spans="1:8" x14ac:dyDescent="0.3">
      <c r="A98" s="2">
        <v>480</v>
      </c>
      <c r="B98" t="s">
        <v>197</v>
      </c>
      <c r="C98" t="s">
        <v>614</v>
      </c>
      <c r="D98" s="2">
        <f t="shared" si="5"/>
        <v>2445</v>
      </c>
      <c r="E98" s="2">
        <f>FLOOR((25+(5*A98))*0.25, 5)</f>
        <v>605</v>
      </c>
      <c r="F98" s="2">
        <f t="shared" si="4"/>
        <v>325</v>
      </c>
      <c r="G98" t="s">
        <v>630</v>
      </c>
      <c r="H98" t="s">
        <v>612</v>
      </c>
    </row>
    <row r="99" spans="1:8" x14ac:dyDescent="0.3">
      <c r="A99" s="2">
        <v>485</v>
      </c>
      <c r="B99" t="s">
        <v>608</v>
      </c>
      <c r="C99" t="s">
        <v>614</v>
      </c>
      <c r="D99" s="2">
        <f t="shared" si="5"/>
        <v>2470</v>
      </c>
      <c r="E99" s="2">
        <f>FLOOR((25+(5*A99))*0.25, 5)</f>
        <v>610</v>
      </c>
      <c r="F99" s="2">
        <f t="shared" si="4"/>
        <v>325</v>
      </c>
      <c r="G99" t="s">
        <v>634</v>
      </c>
      <c r="H99" t="s">
        <v>612</v>
      </c>
    </row>
    <row r="100" spans="1:8" x14ac:dyDescent="0.3">
      <c r="A100" s="2">
        <v>490</v>
      </c>
      <c r="B100" t="s">
        <v>609</v>
      </c>
      <c r="C100" t="s">
        <v>614</v>
      </c>
      <c r="D100" s="2">
        <f t="shared" si="5"/>
        <v>2495</v>
      </c>
      <c r="E100" s="2">
        <f>FLOOR((25+(5*A100))*0.25, 5)</f>
        <v>615</v>
      </c>
      <c r="F100" s="2">
        <f t="shared" si="4"/>
        <v>325</v>
      </c>
      <c r="G100" t="s">
        <v>631</v>
      </c>
      <c r="H100" t="s">
        <v>612</v>
      </c>
    </row>
    <row r="101" spans="1:8" x14ac:dyDescent="0.3">
      <c r="A101" s="2">
        <v>495</v>
      </c>
      <c r="B101" t="s">
        <v>610</v>
      </c>
      <c r="C101" t="s">
        <v>614</v>
      </c>
      <c r="D101" s="2">
        <f t="shared" si="5"/>
        <v>2525</v>
      </c>
      <c r="E101" s="2">
        <f>FLOOR((25+(5*A101))*0.25, 5)</f>
        <v>625</v>
      </c>
      <c r="F101" s="2">
        <f t="shared" si="4"/>
        <v>325</v>
      </c>
      <c r="G101" t="s">
        <v>632</v>
      </c>
      <c r="H101" t="s">
        <v>612</v>
      </c>
    </row>
    <row r="102" spans="1:8" x14ac:dyDescent="0.3">
      <c r="A102" s="2">
        <v>500</v>
      </c>
      <c r="B102" t="s">
        <v>611</v>
      </c>
      <c r="C102" t="s">
        <v>615</v>
      </c>
      <c r="D102" s="2">
        <f>FLOOR((25+(5*A102))*1.5, 5)</f>
        <v>3785</v>
      </c>
      <c r="E102" s="2">
        <f>FLOOR((25+(5*A102))*0.5, 5)</f>
        <v>1260</v>
      </c>
      <c r="F102" s="2">
        <f t="shared" si="4"/>
        <v>325</v>
      </c>
      <c r="G102" t="s">
        <v>629</v>
      </c>
      <c r="H102" t="s">
        <v>613</v>
      </c>
    </row>
    <row r="103" spans="1:8" x14ac:dyDescent="0.3">
      <c r="A103" s="2">
        <v>500</v>
      </c>
      <c r="B103" t="s">
        <v>490</v>
      </c>
      <c r="C103" t="s">
        <v>491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629</v>
      </c>
      <c r="H103" t="s">
        <v>613</v>
      </c>
    </row>
  </sheetData>
  <mergeCells count="3">
    <mergeCell ref="J4:N4"/>
    <mergeCell ref="J5:N5"/>
    <mergeCell ref="J6:N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931C-056C-44B6-A25E-745BD4E43983}">
  <dimension ref="A1:M36"/>
  <sheetViews>
    <sheetView tabSelected="1" workbookViewId="0">
      <selection activeCell="A16" sqref="A16"/>
    </sheetView>
  </sheetViews>
  <sheetFormatPr defaultRowHeight="14.4" x14ac:dyDescent="0.3"/>
  <cols>
    <col min="4" max="5" width="25.77734375" customWidth="1"/>
    <col min="6" max="6" width="20.77734375" customWidth="1"/>
    <col min="7" max="7" width="35.44140625" bestFit="1" customWidth="1"/>
    <col min="8" max="8" width="25.77734375" customWidth="1"/>
    <col min="14" max="14" width="16.88671875" bestFit="1" customWidth="1"/>
  </cols>
  <sheetData>
    <row r="1" spans="1:13" x14ac:dyDescent="0.3">
      <c r="A1" s="8" t="s">
        <v>166</v>
      </c>
      <c r="B1" s="8" t="s">
        <v>167</v>
      </c>
      <c r="C1" s="8" t="s">
        <v>168</v>
      </c>
      <c r="D1" s="8" t="s">
        <v>1</v>
      </c>
      <c r="E1" s="8" t="s">
        <v>2</v>
      </c>
      <c r="F1" s="8" t="s">
        <v>616</v>
      </c>
      <c r="G1" s="8" t="s">
        <v>163</v>
      </c>
    </row>
    <row r="2" spans="1:13" x14ac:dyDescent="0.3">
      <c r="A2" s="2">
        <v>1</v>
      </c>
      <c r="B2" s="2">
        <v>999</v>
      </c>
      <c r="C2" s="2">
        <v>1</v>
      </c>
      <c r="D2" t="s">
        <v>179</v>
      </c>
      <c r="E2" t="s">
        <v>635</v>
      </c>
      <c r="F2" t="s">
        <v>640</v>
      </c>
      <c r="G2" t="s">
        <v>188</v>
      </c>
    </row>
    <row r="3" spans="1:13" x14ac:dyDescent="0.3">
      <c r="A3" s="2">
        <v>1</v>
      </c>
      <c r="B3" s="2">
        <v>999</v>
      </c>
      <c r="C3" s="2">
        <v>1</v>
      </c>
      <c r="D3" t="s">
        <v>663</v>
      </c>
      <c r="E3" t="s">
        <v>636</v>
      </c>
      <c r="F3" t="s">
        <v>640</v>
      </c>
      <c r="G3" t="s">
        <v>188</v>
      </c>
    </row>
    <row r="4" spans="1:13" x14ac:dyDescent="0.3">
      <c r="A4" s="2">
        <v>1</v>
      </c>
      <c r="B4" s="2">
        <v>999</v>
      </c>
      <c r="C4" s="2">
        <v>1</v>
      </c>
      <c r="D4" t="s">
        <v>181</v>
      </c>
      <c r="E4" t="s">
        <v>86</v>
      </c>
      <c r="F4" t="s">
        <v>640</v>
      </c>
      <c r="G4" t="s">
        <v>188</v>
      </c>
      <c r="H4" s="3" t="s">
        <v>618</v>
      </c>
      <c r="I4" s="5" t="s">
        <v>263</v>
      </c>
      <c r="J4" s="5"/>
      <c r="K4" s="5"/>
      <c r="L4" s="5"/>
      <c r="M4" s="5"/>
    </row>
    <row r="5" spans="1:13" x14ac:dyDescent="0.3">
      <c r="A5" s="2">
        <v>1</v>
      </c>
      <c r="B5" s="2">
        <v>999</v>
      </c>
      <c r="C5" s="2">
        <v>1.1000000000000001</v>
      </c>
      <c r="D5" t="s">
        <v>664</v>
      </c>
      <c r="E5" t="s">
        <v>637</v>
      </c>
      <c r="F5" t="s">
        <v>641</v>
      </c>
      <c r="G5" t="s">
        <v>243</v>
      </c>
      <c r="H5" t="s">
        <v>640</v>
      </c>
      <c r="I5" s="6" t="s">
        <v>642</v>
      </c>
      <c r="J5" s="6"/>
      <c r="K5" s="6"/>
      <c r="L5" s="6"/>
      <c r="M5" s="6"/>
    </row>
    <row r="6" spans="1:13" x14ac:dyDescent="0.3">
      <c r="A6" s="2">
        <v>1</v>
      </c>
      <c r="B6" s="2">
        <v>999</v>
      </c>
      <c r="C6" s="2">
        <v>1</v>
      </c>
      <c r="D6" t="s">
        <v>665</v>
      </c>
      <c r="E6" t="s">
        <v>638</v>
      </c>
      <c r="F6" t="s">
        <v>640</v>
      </c>
      <c r="G6" t="s">
        <v>188</v>
      </c>
      <c r="H6" t="s">
        <v>641</v>
      </c>
      <c r="I6" s="7" t="s">
        <v>262</v>
      </c>
      <c r="J6" s="7"/>
      <c r="K6" s="7"/>
      <c r="L6" s="7"/>
      <c r="M6" s="7"/>
    </row>
    <row r="7" spans="1:13" x14ac:dyDescent="0.3">
      <c r="A7" s="2">
        <v>1</v>
      </c>
      <c r="B7" s="2">
        <v>999</v>
      </c>
      <c r="C7" s="2">
        <v>1</v>
      </c>
      <c r="D7" t="s">
        <v>182</v>
      </c>
      <c r="E7" t="s">
        <v>94</v>
      </c>
      <c r="F7" t="s">
        <v>640</v>
      </c>
      <c r="G7" t="s">
        <v>188</v>
      </c>
    </row>
    <row r="8" spans="1:13" x14ac:dyDescent="0.3">
      <c r="A8" s="2">
        <v>1</v>
      </c>
      <c r="B8" s="2">
        <v>999</v>
      </c>
      <c r="C8" s="2">
        <v>1.1000000000000001</v>
      </c>
      <c r="D8" t="s">
        <v>666</v>
      </c>
      <c r="E8" t="s">
        <v>639</v>
      </c>
      <c r="F8" t="s">
        <v>641</v>
      </c>
      <c r="G8" t="s">
        <v>243</v>
      </c>
    </row>
    <row r="9" spans="1:13" x14ac:dyDescent="0.3">
      <c r="A9" s="2">
        <v>25</v>
      </c>
      <c r="B9" s="2">
        <v>999</v>
      </c>
      <c r="C9" s="2">
        <v>1</v>
      </c>
      <c r="D9" t="s">
        <v>667</v>
      </c>
      <c r="E9" t="s">
        <v>643</v>
      </c>
      <c r="F9" t="s">
        <v>640</v>
      </c>
      <c r="G9" t="s">
        <v>188</v>
      </c>
    </row>
    <row r="10" spans="1:13" x14ac:dyDescent="0.3">
      <c r="A10" s="2">
        <v>25</v>
      </c>
      <c r="B10" s="2">
        <v>999</v>
      </c>
      <c r="C10" s="2">
        <v>1</v>
      </c>
      <c r="D10" t="s">
        <v>183</v>
      </c>
      <c r="E10" t="s">
        <v>92</v>
      </c>
      <c r="F10" t="s">
        <v>640</v>
      </c>
      <c r="G10" t="s">
        <v>188</v>
      </c>
    </row>
    <row r="11" spans="1:13" x14ac:dyDescent="0.3">
      <c r="A11" s="2">
        <v>25</v>
      </c>
      <c r="B11" s="2">
        <v>999</v>
      </c>
      <c r="C11" s="2">
        <v>1.1000000000000001</v>
      </c>
      <c r="D11" t="s">
        <v>668</v>
      </c>
      <c r="E11" t="s">
        <v>644</v>
      </c>
      <c r="F11" t="s">
        <v>641</v>
      </c>
      <c r="G11" t="s">
        <v>243</v>
      </c>
    </row>
    <row r="12" spans="1:13" x14ac:dyDescent="0.3">
      <c r="A12" s="2">
        <v>25</v>
      </c>
      <c r="B12" s="2">
        <v>999</v>
      </c>
      <c r="C12" s="2">
        <v>1</v>
      </c>
      <c r="D12" t="s">
        <v>669</v>
      </c>
      <c r="E12" t="s">
        <v>645</v>
      </c>
      <c r="F12" t="s">
        <v>640</v>
      </c>
      <c r="G12" t="s">
        <v>188</v>
      </c>
    </row>
    <row r="13" spans="1:13" x14ac:dyDescent="0.3">
      <c r="A13" s="2">
        <v>25</v>
      </c>
      <c r="B13" s="2">
        <v>999</v>
      </c>
      <c r="C13" s="2">
        <v>1</v>
      </c>
      <c r="D13" t="s">
        <v>185</v>
      </c>
      <c r="E13" t="s">
        <v>180</v>
      </c>
      <c r="F13" t="s">
        <v>640</v>
      </c>
      <c r="G13" t="s">
        <v>188</v>
      </c>
    </row>
    <row r="14" spans="1:13" x14ac:dyDescent="0.3">
      <c r="A14" s="2">
        <v>25</v>
      </c>
      <c r="B14" s="2">
        <v>999</v>
      </c>
      <c r="C14" s="2">
        <v>1.1000000000000001</v>
      </c>
      <c r="D14" t="s">
        <v>670</v>
      </c>
      <c r="E14" t="s">
        <v>646</v>
      </c>
      <c r="F14" t="s">
        <v>641</v>
      </c>
      <c r="G14" t="s">
        <v>243</v>
      </c>
    </row>
    <row r="15" spans="1:13" x14ac:dyDescent="0.3">
      <c r="A15" s="2">
        <v>50</v>
      </c>
      <c r="B15" s="2">
        <v>999</v>
      </c>
      <c r="C15" s="2">
        <v>1</v>
      </c>
      <c r="D15" t="s">
        <v>671</v>
      </c>
      <c r="E15" t="s">
        <v>651</v>
      </c>
      <c r="F15" t="s">
        <v>640</v>
      </c>
      <c r="G15" t="s">
        <v>188</v>
      </c>
    </row>
    <row r="16" spans="1:13" x14ac:dyDescent="0.3">
      <c r="A16" s="2">
        <v>50</v>
      </c>
      <c r="B16" s="2">
        <v>999</v>
      </c>
      <c r="C16" s="2">
        <v>1</v>
      </c>
      <c r="D16" t="s">
        <v>186</v>
      </c>
      <c r="E16" t="s">
        <v>88</v>
      </c>
      <c r="F16" t="s">
        <v>640</v>
      </c>
      <c r="G16" t="s">
        <v>188</v>
      </c>
    </row>
    <row r="17" spans="1:7" x14ac:dyDescent="0.3">
      <c r="A17" s="2">
        <v>50</v>
      </c>
      <c r="B17" s="2">
        <v>999</v>
      </c>
      <c r="C17" s="2">
        <v>1.1000000000000001</v>
      </c>
      <c r="D17" t="s">
        <v>672</v>
      </c>
      <c r="E17" t="s">
        <v>652</v>
      </c>
      <c r="F17" t="s">
        <v>641</v>
      </c>
      <c r="G17" t="s">
        <v>243</v>
      </c>
    </row>
    <row r="18" spans="1:7" x14ac:dyDescent="0.3">
      <c r="A18" s="2">
        <v>50</v>
      </c>
      <c r="B18" s="2">
        <v>999</v>
      </c>
      <c r="C18" s="2">
        <v>1</v>
      </c>
      <c r="D18" t="s">
        <v>673</v>
      </c>
      <c r="E18" t="s">
        <v>653</v>
      </c>
      <c r="F18" t="s">
        <v>640</v>
      </c>
      <c r="G18" t="s">
        <v>188</v>
      </c>
    </row>
    <row r="19" spans="1:7" x14ac:dyDescent="0.3">
      <c r="A19" s="2">
        <v>50</v>
      </c>
      <c r="B19" s="2">
        <v>999</v>
      </c>
      <c r="C19" s="2">
        <v>1</v>
      </c>
      <c r="D19" t="s">
        <v>187</v>
      </c>
      <c r="E19" t="s">
        <v>90</v>
      </c>
      <c r="F19" t="s">
        <v>640</v>
      </c>
      <c r="G19" t="s">
        <v>188</v>
      </c>
    </row>
    <row r="20" spans="1:7" x14ac:dyDescent="0.3">
      <c r="A20" s="2">
        <v>50</v>
      </c>
      <c r="B20" s="2">
        <v>999</v>
      </c>
      <c r="C20" s="2">
        <v>1.1000000000000001</v>
      </c>
      <c r="D20" t="s">
        <v>674</v>
      </c>
      <c r="E20" t="s">
        <v>654</v>
      </c>
      <c r="F20" t="s">
        <v>641</v>
      </c>
      <c r="G20" t="s">
        <v>243</v>
      </c>
    </row>
    <row r="21" spans="1:7" x14ac:dyDescent="0.3">
      <c r="A21" s="2">
        <v>75</v>
      </c>
      <c r="B21" s="2">
        <v>999</v>
      </c>
      <c r="C21" s="2">
        <v>1</v>
      </c>
      <c r="D21" t="s">
        <v>675</v>
      </c>
      <c r="E21" t="s">
        <v>655</v>
      </c>
      <c r="F21" t="s">
        <v>640</v>
      </c>
      <c r="G21" t="s">
        <v>188</v>
      </c>
    </row>
    <row r="22" spans="1:7" x14ac:dyDescent="0.3">
      <c r="A22" s="2">
        <v>75</v>
      </c>
      <c r="B22" s="2">
        <v>999</v>
      </c>
      <c r="C22" s="2">
        <v>1</v>
      </c>
      <c r="D22" t="s">
        <v>184</v>
      </c>
      <c r="E22" t="s">
        <v>93</v>
      </c>
      <c r="F22" t="s">
        <v>640</v>
      </c>
      <c r="G22" t="s">
        <v>188</v>
      </c>
    </row>
    <row r="23" spans="1:7" x14ac:dyDescent="0.3">
      <c r="A23" s="2">
        <v>75</v>
      </c>
      <c r="B23" s="2">
        <v>999</v>
      </c>
      <c r="C23" s="2">
        <v>1.1000000000000001</v>
      </c>
      <c r="D23" t="s">
        <v>676</v>
      </c>
      <c r="E23" t="s">
        <v>656</v>
      </c>
      <c r="F23" t="s">
        <v>641</v>
      </c>
      <c r="G23" t="s">
        <v>243</v>
      </c>
    </row>
    <row r="24" spans="1:7" x14ac:dyDescent="0.3">
      <c r="A24" s="2">
        <v>75</v>
      </c>
      <c r="B24" s="2">
        <v>999</v>
      </c>
      <c r="C24" s="2">
        <v>1</v>
      </c>
      <c r="D24" t="s">
        <v>647</v>
      </c>
      <c r="E24" t="s">
        <v>657</v>
      </c>
      <c r="F24" t="s">
        <v>640</v>
      </c>
      <c r="G24" t="s">
        <v>188</v>
      </c>
    </row>
    <row r="25" spans="1:7" x14ac:dyDescent="0.3">
      <c r="A25" s="2">
        <v>75</v>
      </c>
      <c r="B25" s="2">
        <v>999</v>
      </c>
      <c r="C25" s="2">
        <v>1</v>
      </c>
      <c r="D25" t="s">
        <v>685</v>
      </c>
      <c r="E25" t="s">
        <v>85</v>
      </c>
      <c r="F25" t="s">
        <v>640</v>
      </c>
      <c r="G25" t="s">
        <v>188</v>
      </c>
    </row>
    <row r="26" spans="1:7" x14ac:dyDescent="0.3">
      <c r="A26" s="2">
        <v>75</v>
      </c>
      <c r="B26" s="2">
        <v>999</v>
      </c>
      <c r="C26" s="2">
        <v>1.1000000000000001</v>
      </c>
      <c r="D26" t="s">
        <v>686</v>
      </c>
      <c r="E26" t="s">
        <v>658</v>
      </c>
      <c r="F26" t="s">
        <v>641</v>
      </c>
      <c r="G26" t="s">
        <v>243</v>
      </c>
    </row>
    <row r="27" spans="1:7" x14ac:dyDescent="0.3">
      <c r="A27" s="2">
        <v>100</v>
      </c>
      <c r="B27" s="2">
        <v>999</v>
      </c>
      <c r="C27" s="2">
        <v>1</v>
      </c>
      <c r="D27" t="s">
        <v>648</v>
      </c>
      <c r="E27" t="s">
        <v>659</v>
      </c>
      <c r="F27" t="s">
        <v>640</v>
      </c>
      <c r="G27" t="s">
        <v>188</v>
      </c>
    </row>
    <row r="28" spans="1:7" x14ac:dyDescent="0.3">
      <c r="A28" s="2">
        <v>100</v>
      </c>
      <c r="B28" s="2">
        <v>999</v>
      </c>
      <c r="C28" s="2">
        <v>1</v>
      </c>
      <c r="D28" t="s">
        <v>677</v>
      </c>
      <c r="E28" t="s">
        <v>87</v>
      </c>
      <c r="F28" t="s">
        <v>640</v>
      </c>
      <c r="G28" t="s">
        <v>188</v>
      </c>
    </row>
    <row r="29" spans="1:7" x14ac:dyDescent="0.3">
      <c r="A29" s="2">
        <v>100</v>
      </c>
      <c r="B29" s="2">
        <v>999</v>
      </c>
      <c r="C29" s="2">
        <v>1.1000000000000001</v>
      </c>
      <c r="D29" t="s">
        <v>678</v>
      </c>
      <c r="E29" t="s">
        <v>660</v>
      </c>
      <c r="F29" t="s">
        <v>641</v>
      </c>
      <c r="G29" t="s">
        <v>243</v>
      </c>
    </row>
    <row r="30" spans="1:7" x14ac:dyDescent="0.3">
      <c r="A30" s="2">
        <v>100</v>
      </c>
      <c r="B30" s="2">
        <v>999</v>
      </c>
      <c r="C30" s="2">
        <v>1</v>
      </c>
      <c r="D30" t="s">
        <v>649</v>
      </c>
      <c r="E30" t="s">
        <v>661</v>
      </c>
      <c r="F30" t="s">
        <v>640</v>
      </c>
      <c r="G30" t="s">
        <v>188</v>
      </c>
    </row>
    <row r="31" spans="1:7" x14ac:dyDescent="0.3">
      <c r="A31" s="2">
        <v>100</v>
      </c>
      <c r="B31" s="2">
        <v>999</v>
      </c>
      <c r="C31" s="2">
        <v>1</v>
      </c>
      <c r="D31" t="s">
        <v>679</v>
      </c>
      <c r="E31" t="s">
        <v>89</v>
      </c>
      <c r="F31" t="s">
        <v>640</v>
      </c>
      <c r="G31" t="s">
        <v>188</v>
      </c>
    </row>
    <row r="32" spans="1:7" x14ac:dyDescent="0.3">
      <c r="A32" s="2">
        <v>100</v>
      </c>
      <c r="B32" s="2">
        <v>999</v>
      </c>
      <c r="C32" s="2">
        <v>1.1000000000000001</v>
      </c>
      <c r="D32" t="s">
        <v>680</v>
      </c>
      <c r="E32" t="s">
        <v>662</v>
      </c>
      <c r="F32" t="s">
        <v>641</v>
      </c>
      <c r="G32" t="s">
        <v>243</v>
      </c>
    </row>
    <row r="33" spans="1:7" x14ac:dyDescent="0.3">
      <c r="A33" s="2">
        <v>125</v>
      </c>
      <c r="B33" s="2">
        <v>999</v>
      </c>
      <c r="C33" s="2">
        <v>1</v>
      </c>
      <c r="D33" t="s">
        <v>650</v>
      </c>
      <c r="E33" t="s">
        <v>687</v>
      </c>
      <c r="F33" t="s">
        <v>640</v>
      </c>
      <c r="G33" t="s">
        <v>188</v>
      </c>
    </row>
    <row r="34" spans="1:7" x14ac:dyDescent="0.3">
      <c r="A34" s="2">
        <v>125</v>
      </c>
      <c r="B34" s="2">
        <v>999</v>
      </c>
      <c r="C34" s="2">
        <v>1</v>
      </c>
      <c r="D34" t="s">
        <v>681</v>
      </c>
      <c r="E34" t="s">
        <v>91</v>
      </c>
      <c r="F34" t="s">
        <v>640</v>
      </c>
      <c r="G34" t="s">
        <v>188</v>
      </c>
    </row>
    <row r="35" spans="1:7" x14ac:dyDescent="0.3">
      <c r="A35" s="2">
        <v>125</v>
      </c>
      <c r="B35" s="2">
        <v>999</v>
      </c>
      <c r="C35" s="2">
        <v>1.1000000000000001</v>
      </c>
      <c r="D35" t="s">
        <v>682</v>
      </c>
      <c r="E35" t="s">
        <v>688</v>
      </c>
      <c r="F35" t="s">
        <v>641</v>
      </c>
      <c r="G35" t="s">
        <v>243</v>
      </c>
    </row>
    <row r="36" spans="1:7" x14ac:dyDescent="0.3">
      <c r="A36" s="2">
        <v>125</v>
      </c>
      <c r="B36" s="2">
        <v>999</v>
      </c>
      <c r="C36" s="2">
        <v>1.5</v>
      </c>
      <c r="D36" t="s">
        <v>683</v>
      </c>
      <c r="E36" t="s">
        <v>684</v>
      </c>
      <c r="F36" t="s">
        <v>641</v>
      </c>
      <c r="G36" t="s">
        <v>243</v>
      </c>
    </row>
  </sheetData>
  <mergeCells count="3">
    <mergeCell ref="I4:M4"/>
    <mergeCell ref="I5:M5"/>
    <mergeCell ref="I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D7DF-FCFB-4961-9526-B6C595C8B2D8}">
  <dimension ref="A1:K17"/>
  <sheetViews>
    <sheetView workbookViewId="0">
      <selection activeCell="J11" sqref="J11"/>
    </sheetView>
  </sheetViews>
  <sheetFormatPr defaultRowHeight="14.4" x14ac:dyDescent="0.3"/>
  <cols>
    <col min="3" max="3" width="24.44140625" bestFit="1" customWidth="1"/>
    <col min="4" max="4" width="31.44140625" customWidth="1"/>
    <col min="6" max="6" width="14" bestFit="1" customWidth="1"/>
    <col min="10" max="10" width="59.5546875" bestFit="1" customWidth="1"/>
    <col min="11" max="11" width="39.44140625" bestFit="1" customWidth="1"/>
    <col min="12" max="12" width="16.88671875" bestFit="1" customWidth="1"/>
  </cols>
  <sheetData>
    <row r="1" spans="1:11" x14ac:dyDescent="0.3">
      <c r="A1" t="s">
        <v>166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168</v>
      </c>
      <c r="J1" t="s">
        <v>162</v>
      </c>
      <c r="K1" t="s">
        <v>163</v>
      </c>
    </row>
    <row r="2" spans="1:11" x14ac:dyDescent="0.3">
      <c r="A2">
        <v>1</v>
      </c>
      <c r="B2">
        <v>999</v>
      </c>
      <c r="C2" t="s">
        <v>201</v>
      </c>
      <c r="D2" t="s">
        <v>42</v>
      </c>
      <c r="E2">
        <v>50</v>
      </c>
      <c r="F2">
        <v>5</v>
      </c>
      <c r="G2">
        <v>25</v>
      </c>
      <c r="H2">
        <v>1</v>
      </c>
      <c r="J2" t="s">
        <v>211</v>
      </c>
      <c r="K2" t="s">
        <v>213</v>
      </c>
    </row>
    <row r="3" spans="1:11" x14ac:dyDescent="0.3">
      <c r="A3">
        <v>1</v>
      </c>
      <c r="B3">
        <v>999</v>
      </c>
      <c r="C3" t="s">
        <v>203</v>
      </c>
      <c r="D3" t="s">
        <v>202</v>
      </c>
      <c r="E3">
        <v>50</v>
      </c>
      <c r="F3">
        <v>5</v>
      </c>
      <c r="G3">
        <v>25</v>
      </c>
      <c r="H3">
        <v>1</v>
      </c>
      <c r="J3" t="s">
        <v>200</v>
      </c>
      <c r="K3" t="s">
        <v>213</v>
      </c>
    </row>
    <row r="4" spans="1:11" x14ac:dyDescent="0.3">
      <c r="A4">
        <v>1</v>
      </c>
      <c r="B4">
        <v>999</v>
      </c>
      <c r="C4" t="s">
        <v>204</v>
      </c>
      <c r="D4" t="s">
        <v>43</v>
      </c>
      <c r="E4">
        <v>50</v>
      </c>
      <c r="F4">
        <v>5</v>
      </c>
      <c r="G4">
        <v>25</v>
      </c>
      <c r="H4">
        <v>1</v>
      </c>
      <c r="J4" t="s">
        <v>7</v>
      </c>
      <c r="K4" t="s">
        <v>213</v>
      </c>
    </row>
    <row r="5" spans="1:11" x14ac:dyDescent="0.3">
      <c r="A5">
        <v>1</v>
      </c>
      <c r="B5">
        <v>999</v>
      </c>
      <c r="C5" t="s">
        <v>205</v>
      </c>
      <c r="D5" t="s">
        <v>44</v>
      </c>
      <c r="E5">
        <v>50</v>
      </c>
      <c r="F5">
        <v>5</v>
      </c>
      <c r="G5">
        <v>25</v>
      </c>
      <c r="H5">
        <v>1</v>
      </c>
      <c r="J5" t="s">
        <v>8</v>
      </c>
      <c r="K5" t="s">
        <v>213</v>
      </c>
    </row>
    <row r="6" spans="1:11" x14ac:dyDescent="0.3">
      <c r="A6">
        <v>1</v>
      </c>
      <c r="B6">
        <v>999</v>
      </c>
      <c r="C6" t="s">
        <v>206</v>
      </c>
      <c r="D6" t="s">
        <v>45</v>
      </c>
      <c r="E6">
        <v>50</v>
      </c>
      <c r="F6">
        <v>5</v>
      </c>
      <c r="G6">
        <v>25</v>
      </c>
      <c r="H6">
        <v>1</v>
      </c>
      <c r="J6" t="s">
        <v>9</v>
      </c>
      <c r="K6" t="s">
        <v>213</v>
      </c>
    </row>
    <row r="7" spans="1:11" x14ac:dyDescent="0.3">
      <c r="A7">
        <v>25</v>
      </c>
      <c r="B7">
        <v>999</v>
      </c>
      <c r="C7" t="s">
        <v>207</v>
      </c>
      <c r="D7" t="s">
        <v>46</v>
      </c>
      <c r="E7">
        <v>100</v>
      </c>
      <c r="F7">
        <v>100</v>
      </c>
      <c r="G7">
        <v>50</v>
      </c>
      <c r="H7">
        <v>1</v>
      </c>
      <c r="J7" t="s">
        <v>10</v>
      </c>
      <c r="K7" t="s">
        <v>213</v>
      </c>
    </row>
    <row r="8" spans="1:11" x14ac:dyDescent="0.3">
      <c r="A8">
        <v>25</v>
      </c>
      <c r="B8">
        <v>999</v>
      </c>
      <c r="C8" t="s">
        <v>215</v>
      </c>
      <c r="D8" t="s">
        <v>47</v>
      </c>
      <c r="E8">
        <v>100</v>
      </c>
      <c r="F8">
        <v>100</v>
      </c>
      <c r="G8">
        <v>50</v>
      </c>
      <c r="H8">
        <v>1</v>
      </c>
      <c r="J8" t="s">
        <v>219</v>
      </c>
      <c r="K8" t="s">
        <v>213</v>
      </c>
    </row>
    <row r="9" spans="1:11" x14ac:dyDescent="0.3">
      <c r="A9">
        <v>50</v>
      </c>
      <c r="B9">
        <v>999</v>
      </c>
      <c r="C9" t="s">
        <v>216</v>
      </c>
      <c r="D9" t="s">
        <v>156</v>
      </c>
      <c r="E9">
        <v>150</v>
      </c>
      <c r="F9">
        <v>125</v>
      </c>
      <c r="G9">
        <v>75</v>
      </c>
      <c r="H9">
        <v>1</v>
      </c>
      <c r="J9" t="s">
        <v>220</v>
      </c>
      <c r="K9" t="s">
        <v>213</v>
      </c>
    </row>
    <row r="10" spans="1:11" x14ac:dyDescent="0.3">
      <c r="A10">
        <v>50</v>
      </c>
      <c r="B10">
        <v>999</v>
      </c>
      <c r="C10" t="s">
        <v>217</v>
      </c>
      <c r="D10" t="s">
        <v>48</v>
      </c>
      <c r="E10">
        <v>150</v>
      </c>
      <c r="F10">
        <v>125</v>
      </c>
      <c r="G10">
        <v>75</v>
      </c>
      <c r="H10">
        <v>1</v>
      </c>
      <c r="J10" t="s">
        <v>221</v>
      </c>
      <c r="K10" t="s">
        <v>213</v>
      </c>
    </row>
    <row r="11" spans="1:11" x14ac:dyDescent="0.3">
      <c r="A11">
        <v>75</v>
      </c>
      <c r="B11">
        <v>999</v>
      </c>
      <c r="C11" t="s">
        <v>218</v>
      </c>
      <c r="D11" t="s">
        <v>84</v>
      </c>
      <c r="E11">
        <v>200</v>
      </c>
      <c r="F11">
        <v>150</v>
      </c>
      <c r="G11">
        <v>100</v>
      </c>
      <c r="H11">
        <v>1</v>
      </c>
      <c r="J11" t="s">
        <v>222</v>
      </c>
      <c r="K11" t="s">
        <v>213</v>
      </c>
    </row>
    <row r="12" spans="1:11" x14ac:dyDescent="0.3">
      <c r="A12">
        <v>75</v>
      </c>
      <c r="B12">
        <v>999</v>
      </c>
      <c r="C12" t="s">
        <v>208</v>
      </c>
      <c r="D12" t="s">
        <v>49</v>
      </c>
      <c r="E12">
        <v>200</v>
      </c>
      <c r="F12">
        <v>150</v>
      </c>
      <c r="G12">
        <v>100</v>
      </c>
      <c r="H12">
        <v>1</v>
      </c>
      <c r="J12" t="s">
        <v>11</v>
      </c>
      <c r="K12" t="s">
        <v>213</v>
      </c>
    </row>
    <row r="13" spans="1:11" x14ac:dyDescent="0.3">
      <c r="A13">
        <v>100</v>
      </c>
      <c r="B13">
        <v>999</v>
      </c>
      <c r="C13" t="s">
        <v>209</v>
      </c>
      <c r="D13" t="s">
        <v>50</v>
      </c>
      <c r="E13">
        <v>300</v>
      </c>
      <c r="F13">
        <v>200</v>
      </c>
      <c r="G13">
        <v>150</v>
      </c>
      <c r="H13">
        <v>1.05</v>
      </c>
      <c r="J13" t="s">
        <v>12</v>
      </c>
      <c r="K13" t="s">
        <v>213</v>
      </c>
    </row>
    <row r="14" spans="1:11" x14ac:dyDescent="0.3">
      <c r="A14">
        <v>100</v>
      </c>
      <c r="B14">
        <v>999</v>
      </c>
      <c r="C14" t="s">
        <v>210</v>
      </c>
      <c r="D14" t="s">
        <v>51</v>
      </c>
      <c r="E14">
        <v>400</v>
      </c>
      <c r="F14">
        <v>400</v>
      </c>
      <c r="G14">
        <v>250</v>
      </c>
      <c r="H14">
        <v>1.1000000000000001</v>
      </c>
      <c r="J14" t="s">
        <v>223</v>
      </c>
      <c r="K14" t="s">
        <v>164</v>
      </c>
    </row>
    <row r="16" spans="1:11" x14ac:dyDescent="0.3">
      <c r="A16">
        <v>1</v>
      </c>
      <c r="B16">
        <v>999</v>
      </c>
      <c r="C16" t="s">
        <v>159</v>
      </c>
      <c r="D16" t="s">
        <v>157</v>
      </c>
      <c r="E16">
        <v>50</v>
      </c>
      <c r="F16">
        <v>5</v>
      </c>
      <c r="G16">
        <v>25</v>
      </c>
      <c r="H16">
        <v>1.1000000000000001</v>
      </c>
      <c r="J16" t="s">
        <v>165</v>
      </c>
      <c r="K16" t="s">
        <v>164</v>
      </c>
    </row>
    <row r="17" spans="1:11" x14ac:dyDescent="0.3">
      <c r="A17">
        <v>200</v>
      </c>
      <c r="B17">
        <v>999</v>
      </c>
      <c r="C17" t="s">
        <v>199</v>
      </c>
      <c r="D17" t="s">
        <v>158</v>
      </c>
      <c r="E17">
        <v>5000</v>
      </c>
      <c r="F17">
        <v>1000</v>
      </c>
      <c r="G17">
        <v>1500</v>
      </c>
      <c r="H17">
        <v>1.25</v>
      </c>
      <c r="J17" t="s">
        <v>224</v>
      </c>
      <c r="K17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993F-B9C8-4F81-89BA-D25D4095DD6F}">
  <dimension ref="A1:K11"/>
  <sheetViews>
    <sheetView workbookViewId="0">
      <selection activeCell="K11" sqref="K11"/>
    </sheetView>
  </sheetViews>
  <sheetFormatPr defaultRowHeight="14.4" x14ac:dyDescent="0.3"/>
  <cols>
    <col min="3" max="3" width="24.44140625" bestFit="1" customWidth="1"/>
    <col min="4" max="4" width="31.44140625" customWidth="1"/>
    <col min="6" max="6" width="14" bestFit="1" customWidth="1"/>
    <col min="10" max="10" width="59.5546875" bestFit="1" customWidth="1"/>
    <col min="11" max="11" width="39.44140625" bestFit="1" customWidth="1"/>
    <col min="12" max="12" width="16.88671875" bestFit="1" customWidth="1"/>
  </cols>
  <sheetData>
    <row r="1" spans="1:11" x14ac:dyDescent="0.3">
      <c r="A1" t="s">
        <v>166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168</v>
      </c>
      <c r="J1" t="s">
        <v>162</v>
      </c>
      <c r="K1" t="s">
        <v>163</v>
      </c>
    </row>
    <row r="2" spans="1:11" x14ac:dyDescent="0.3">
      <c r="A2">
        <v>1</v>
      </c>
      <c r="B2">
        <v>999</v>
      </c>
      <c r="C2" t="s">
        <v>227</v>
      </c>
      <c r="D2" t="s">
        <v>52</v>
      </c>
      <c r="E2">
        <v>50</v>
      </c>
      <c r="F2">
        <v>5</v>
      </c>
      <c r="G2">
        <v>25</v>
      </c>
      <c r="H2">
        <v>1</v>
      </c>
      <c r="J2" t="s">
        <v>228</v>
      </c>
      <c r="K2" t="s">
        <v>226</v>
      </c>
    </row>
    <row r="3" spans="1:11" x14ac:dyDescent="0.3">
      <c r="A3">
        <v>1</v>
      </c>
      <c r="B3">
        <v>999</v>
      </c>
      <c r="C3" t="s">
        <v>229</v>
      </c>
      <c r="D3" t="s">
        <v>53</v>
      </c>
      <c r="E3">
        <v>50</v>
      </c>
      <c r="F3">
        <v>5</v>
      </c>
      <c r="G3">
        <v>25</v>
      </c>
      <c r="H3">
        <v>1</v>
      </c>
      <c r="J3" t="s">
        <v>13</v>
      </c>
      <c r="K3" t="s">
        <v>226</v>
      </c>
    </row>
    <row r="4" spans="1:11" x14ac:dyDescent="0.3">
      <c r="A4">
        <v>1</v>
      </c>
      <c r="B4">
        <v>999</v>
      </c>
      <c r="C4" t="s">
        <v>230</v>
      </c>
      <c r="D4" t="s">
        <v>54</v>
      </c>
      <c r="E4">
        <v>50</v>
      </c>
      <c r="F4">
        <v>5</v>
      </c>
      <c r="G4">
        <v>25</v>
      </c>
      <c r="H4">
        <v>1</v>
      </c>
      <c r="J4" t="s">
        <v>14</v>
      </c>
      <c r="K4" t="s">
        <v>226</v>
      </c>
    </row>
    <row r="5" spans="1:11" x14ac:dyDescent="0.3">
      <c r="A5">
        <v>1</v>
      </c>
      <c r="B5">
        <v>999</v>
      </c>
      <c r="C5" t="s">
        <v>231</v>
      </c>
      <c r="D5" t="s">
        <v>55</v>
      </c>
      <c r="E5">
        <v>50</v>
      </c>
      <c r="F5">
        <v>5</v>
      </c>
      <c r="G5">
        <v>25</v>
      </c>
      <c r="H5">
        <v>1</v>
      </c>
      <c r="J5" t="s">
        <v>15</v>
      </c>
      <c r="K5" t="s">
        <v>226</v>
      </c>
    </row>
    <row r="6" spans="1:11" x14ac:dyDescent="0.3">
      <c r="A6">
        <v>1</v>
      </c>
      <c r="B6">
        <v>999</v>
      </c>
      <c r="C6" t="s">
        <v>232</v>
      </c>
      <c r="D6" t="s">
        <v>56</v>
      </c>
      <c r="E6">
        <v>50</v>
      </c>
      <c r="F6">
        <v>5</v>
      </c>
      <c r="G6">
        <v>25</v>
      </c>
      <c r="H6">
        <v>1</v>
      </c>
      <c r="J6" t="s">
        <v>16</v>
      </c>
      <c r="K6" t="s">
        <v>226</v>
      </c>
    </row>
    <row r="7" spans="1:11" x14ac:dyDescent="0.3">
      <c r="A7">
        <v>25</v>
      </c>
      <c r="B7">
        <v>999</v>
      </c>
      <c r="C7" t="s">
        <v>239</v>
      </c>
      <c r="D7" t="s">
        <v>58</v>
      </c>
      <c r="E7">
        <v>100</v>
      </c>
      <c r="F7">
        <v>100</v>
      </c>
      <c r="G7">
        <v>50</v>
      </c>
      <c r="H7">
        <v>1</v>
      </c>
      <c r="J7" t="s">
        <v>240</v>
      </c>
      <c r="K7" t="s">
        <v>226</v>
      </c>
    </row>
    <row r="8" spans="1:11" x14ac:dyDescent="0.3">
      <c r="A8">
        <v>50</v>
      </c>
      <c r="B8">
        <v>999</v>
      </c>
      <c r="C8" t="s">
        <v>233</v>
      </c>
      <c r="D8" t="s">
        <v>57</v>
      </c>
      <c r="E8">
        <v>150</v>
      </c>
      <c r="F8">
        <v>125</v>
      </c>
      <c r="G8">
        <v>75</v>
      </c>
      <c r="H8">
        <v>1</v>
      </c>
      <c r="J8" t="s">
        <v>17</v>
      </c>
      <c r="K8" t="s">
        <v>226</v>
      </c>
    </row>
    <row r="9" spans="1:11" x14ac:dyDescent="0.3">
      <c r="A9">
        <v>75</v>
      </c>
      <c r="B9">
        <v>999</v>
      </c>
      <c r="C9" t="s">
        <v>234</v>
      </c>
      <c r="D9" t="s">
        <v>59</v>
      </c>
      <c r="E9">
        <v>200</v>
      </c>
      <c r="F9">
        <v>150</v>
      </c>
      <c r="G9">
        <v>100</v>
      </c>
      <c r="H9">
        <v>1</v>
      </c>
      <c r="J9" t="s">
        <v>18</v>
      </c>
      <c r="K9" t="s">
        <v>226</v>
      </c>
    </row>
    <row r="10" spans="1:11" x14ac:dyDescent="0.3">
      <c r="A10">
        <v>100</v>
      </c>
      <c r="B10">
        <v>999</v>
      </c>
      <c r="C10" t="s">
        <v>235</v>
      </c>
      <c r="D10" t="s">
        <v>60</v>
      </c>
      <c r="E10">
        <v>300</v>
      </c>
      <c r="F10">
        <v>200</v>
      </c>
      <c r="G10">
        <v>150</v>
      </c>
      <c r="H10">
        <v>1.05</v>
      </c>
      <c r="J10" t="s">
        <v>19</v>
      </c>
      <c r="K10" t="s">
        <v>226</v>
      </c>
    </row>
    <row r="11" spans="1:11" x14ac:dyDescent="0.3">
      <c r="A11">
        <v>100</v>
      </c>
      <c r="B11">
        <v>999</v>
      </c>
      <c r="C11" t="s">
        <v>236</v>
      </c>
      <c r="D11" t="s">
        <v>237</v>
      </c>
      <c r="E11">
        <v>400</v>
      </c>
      <c r="F11">
        <v>400</v>
      </c>
      <c r="G11">
        <v>250</v>
      </c>
      <c r="H11">
        <v>1.1000000000000001</v>
      </c>
      <c r="J11" t="s">
        <v>238</v>
      </c>
      <c r="K11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54B1-4E1F-4F39-BC42-A63E31143326}">
  <dimension ref="A1:G37"/>
  <sheetViews>
    <sheetView workbookViewId="0">
      <selection activeCell="J23" sqref="J23"/>
    </sheetView>
  </sheetViews>
  <sheetFormatPr defaultRowHeight="14.4" x14ac:dyDescent="0.3"/>
  <cols>
    <col min="2" max="2" width="28.5546875" bestFit="1" customWidth="1"/>
    <col min="4" max="4" width="14" bestFit="1" customWidth="1"/>
    <col min="7" max="7" width="53.88671875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G1" t="s">
        <v>6</v>
      </c>
    </row>
    <row r="2" spans="1:7" x14ac:dyDescent="0.3">
      <c r="A2">
        <v>125</v>
      </c>
      <c r="B2" t="s">
        <v>95</v>
      </c>
      <c r="C2">
        <f>FLOOR((0+(5*A2))*1.25, 1)</f>
        <v>781</v>
      </c>
      <c r="D2">
        <v>400</v>
      </c>
      <c r="E2">
        <f t="shared" ref="E2:E37" si="0">CEILING((10+(A2*1.5))*0.9, 1)</f>
        <v>178</v>
      </c>
    </row>
    <row r="3" spans="1:7" x14ac:dyDescent="0.3">
      <c r="A3">
        <v>130</v>
      </c>
      <c r="B3" t="s">
        <v>96</v>
      </c>
      <c r="C3">
        <f>FLOOR((0+(5*A3))*1.25, 1)</f>
        <v>812</v>
      </c>
      <c r="D3">
        <v>400</v>
      </c>
      <c r="E3">
        <f t="shared" si="0"/>
        <v>185</v>
      </c>
    </row>
    <row r="4" spans="1:7" x14ac:dyDescent="0.3">
      <c r="A4">
        <v>135</v>
      </c>
      <c r="B4" t="s">
        <v>97</v>
      </c>
      <c r="C4">
        <f t="shared" ref="C4:C36" si="1">FLOOR((0+(5*A4))*1.25, 1)</f>
        <v>843</v>
      </c>
      <c r="D4">
        <v>400</v>
      </c>
      <c r="E4">
        <f t="shared" si="0"/>
        <v>192</v>
      </c>
    </row>
    <row r="5" spans="1:7" x14ac:dyDescent="0.3">
      <c r="A5">
        <v>140</v>
      </c>
      <c r="B5" t="s">
        <v>98</v>
      </c>
      <c r="C5">
        <f t="shared" si="1"/>
        <v>875</v>
      </c>
      <c r="D5">
        <v>400</v>
      </c>
      <c r="E5">
        <f t="shared" si="0"/>
        <v>198</v>
      </c>
    </row>
    <row r="6" spans="1:7" x14ac:dyDescent="0.3">
      <c r="A6">
        <v>145</v>
      </c>
      <c r="B6" t="s">
        <v>99</v>
      </c>
      <c r="C6">
        <f t="shared" si="1"/>
        <v>906</v>
      </c>
      <c r="D6">
        <v>400</v>
      </c>
      <c r="E6">
        <f t="shared" si="0"/>
        <v>205</v>
      </c>
    </row>
    <row r="7" spans="1:7" x14ac:dyDescent="0.3">
      <c r="A7">
        <v>150</v>
      </c>
      <c r="B7" t="s">
        <v>100</v>
      </c>
      <c r="C7">
        <f t="shared" si="1"/>
        <v>937</v>
      </c>
      <c r="D7">
        <v>425</v>
      </c>
      <c r="E7">
        <f t="shared" si="0"/>
        <v>212</v>
      </c>
    </row>
    <row r="8" spans="1:7" x14ac:dyDescent="0.3">
      <c r="A8">
        <v>155</v>
      </c>
      <c r="B8" t="s">
        <v>101</v>
      </c>
      <c r="C8">
        <f t="shared" si="1"/>
        <v>968</v>
      </c>
      <c r="D8">
        <v>425</v>
      </c>
      <c r="E8">
        <f t="shared" si="0"/>
        <v>219</v>
      </c>
    </row>
    <row r="9" spans="1:7" x14ac:dyDescent="0.3">
      <c r="A9">
        <v>160</v>
      </c>
      <c r="B9" t="s">
        <v>102</v>
      </c>
      <c r="C9">
        <f t="shared" si="1"/>
        <v>1000</v>
      </c>
      <c r="D9">
        <v>425</v>
      </c>
      <c r="E9">
        <f t="shared" si="0"/>
        <v>225</v>
      </c>
    </row>
    <row r="10" spans="1:7" x14ac:dyDescent="0.3">
      <c r="A10">
        <v>165</v>
      </c>
      <c r="B10" t="s">
        <v>103</v>
      </c>
      <c r="C10">
        <f t="shared" si="1"/>
        <v>1031</v>
      </c>
      <c r="D10">
        <v>425</v>
      </c>
      <c r="E10">
        <f t="shared" si="0"/>
        <v>232</v>
      </c>
    </row>
    <row r="11" spans="1:7" x14ac:dyDescent="0.3">
      <c r="A11">
        <v>170</v>
      </c>
      <c r="B11" t="s">
        <v>104</v>
      </c>
      <c r="C11">
        <f t="shared" si="1"/>
        <v>1062</v>
      </c>
      <c r="D11">
        <v>425</v>
      </c>
      <c r="E11">
        <f t="shared" si="0"/>
        <v>239</v>
      </c>
    </row>
    <row r="12" spans="1:7" x14ac:dyDescent="0.3">
      <c r="A12">
        <v>175</v>
      </c>
      <c r="B12" t="s">
        <v>105</v>
      </c>
      <c r="C12">
        <f t="shared" si="1"/>
        <v>1093</v>
      </c>
      <c r="D12">
        <v>450</v>
      </c>
      <c r="E12">
        <f t="shared" si="0"/>
        <v>246</v>
      </c>
    </row>
    <row r="13" spans="1:7" x14ac:dyDescent="0.3">
      <c r="A13">
        <v>180</v>
      </c>
      <c r="B13" t="s">
        <v>106</v>
      </c>
      <c r="C13">
        <f t="shared" si="1"/>
        <v>1125</v>
      </c>
      <c r="D13">
        <v>450</v>
      </c>
      <c r="E13">
        <f t="shared" si="0"/>
        <v>252</v>
      </c>
    </row>
    <row r="14" spans="1:7" x14ac:dyDescent="0.3">
      <c r="A14">
        <v>185</v>
      </c>
      <c r="B14" t="s">
        <v>107</v>
      </c>
      <c r="C14">
        <f t="shared" si="1"/>
        <v>1156</v>
      </c>
      <c r="D14">
        <v>450</v>
      </c>
      <c r="E14">
        <f t="shared" si="0"/>
        <v>259</v>
      </c>
    </row>
    <row r="15" spans="1:7" x14ac:dyDescent="0.3">
      <c r="A15">
        <v>190</v>
      </c>
      <c r="B15" t="s">
        <v>108</v>
      </c>
      <c r="C15">
        <f t="shared" si="1"/>
        <v>1187</v>
      </c>
      <c r="D15">
        <v>450</v>
      </c>
      <c r="E15">
        <f t="shared" si="0"/>
        <v>266</v>
      </c>
    </row>
    <row r="16" spans="1:7" x14ac:dyDescent="0.3">
      <c r="A16">
        <v>195</v>
      </c>
      <c r="B16" t="s">
        <v>109</v>
      </c>
      <c r="C16">
        <f t="shared" si="1"/>
        <v>1218</v>
      </c>
      <c r="D16">
        <v>450</v>
      </c>
      <c r="E16">
        <f t="shared" si="0"/>
        <v>273</v>
      </c>
    </row>
    <row r="17" spans="1:5" x14ac:dyDescent="0.3">
      <c r="A17">
        <v>200</v>
      </c>
      <c r="B17" t="s">
        <v>110</v>
      </c>
      <c r="C17">
        <f t="shared" si="1"/>
        <v>1250</v>
      </c>
      <c r="D17">
        <v>475</v>
      </c>
      <c r="E17">
        <f t="shared" si="0"/>
        <v>279</v>
      </c>
    </row>
    <row r="18" spans="1:5" x14ac:dyDescent="0.3">
      <c r="A18">
        <v>205</v>
      </c>
      <c r="B18" t="s">
        <v>111</v>
      </c>
      <c r="C18">
        <f t="shared" si="1"/>
        <v>1281</v>
      </c>
      <c r="D18">
        <v>475</v>
      </c>
      <c r="E18">
        <f t="shared" si="0"/>
        <v>286</v>
      </c>
    </row>
    <row r="19" spans="1:5" x14ac:dyDescent="0.3">
      <c r="A19">
        <v>210</v>
      </c>
      <c r="B19" t="s">
        <v>112</v>
      </c>
      <c r="C19">
        <f t="shared" si="1"/>
        <v>1312</v>
      </c>
      <c r="D19">
        <v>475</v>
      </c>
      <c r="E19">
        <f t="shared" si="0"/>
        <v>293</v>
      </c>
    </row>
    <row r="20" spans="1:5" x14ac:dyDescent="0.3">
      <c r="A20">
        <v>215</v>
      </c>
      <c r="B20" t="s">
        <v>113</v>
      </c>
      <c r="C20">
        <f t="shared" si="1"/>
        <v>1343</v>
      </c>
      <c r="D20">
        <v>475</v>
      </c>
      <c r="E20">
        <f t="shared" si="0"/>
        <v>300</v>
      </c>
    </row>
    <row r="21" spans="1:5" x14ac:dyDescent="0.3">
      <c r="A21">
        <v>220</v>
      </c>
      <c r="B21" t="s">
        <v>114</v>
      </c>
      <c r="C21">
        <f t="shared" si="1"/>
        <v>1375</v>
      </c>
      <c r="D21">
        <v>475</v>
      </c>
      <c r="E21">
        <f t="shared" si="0"/>
        <v>306</v>
      </c>
    </row>
    <row r="22" spans="1:5" x14ac:dyDescent="0.3">
      <c r="A22">
        <v>225</v>
      </c>
      <c r="B22" t="s">
        <v>115</v>
      </c>
      <c r="C22">
        <f t="shared" si="1"/>
        <v>1406</v>
      </c>
      <c r="D22">
        <v>500</v>
      </c>
      <c r="E22">
        <f t="shared" si="0"/>
        <v>313</v>
      </c>
    </row>
    <row r="23" spans="1:5" x14ac:dyDescent="0.3">
      <c r="A23">
        <v>230</v>
      </c>
      <c r="B23" t="s">
        <v>116</v>
      </c>
      <c r="C23">
        <f t="shared" si="1"/>
        <v>1437</v>
      </c>
      <c r="D23">
        <v>500</v>
      </c>
      <c r="E23">
        <f t="shared" si="0"/>
        <v>320</v>
      </c>
    </row>
    <row r="24" spans="1:5" x14ac:dyDescent="0.3">
      <c r="A24">
        <v>235</v>
      </c>
      <c r="B24" t="s">
        <v>117</v>
      </c>
      <c r="C24">
        <f t="shared" si="1"/>
        <v>1468</v>
      </c>
      <c r="D24">
        <v>500</v>
      </c>
      <c r="E24">
        <f t="shared" si="0"/>
        <v>327</v>
      </c>
    </row>
    <row r="25" spans="1:5" x14ac:dyDescent="0.3">
      <c r="A25">
        <v>240</v>
      </c>
      <c r="B25" t="s">
        <v>118</v>
      </c>
      <c r="C25">
        <f t="shared" si="1"/>
        <v>1500</v>
      </c>
      <c r="D25">
        <v>500</v>
      </c>
      <c r="E25">
        <f t="shared" si="0"/>
        <v>333</v>
      </c>
    </row>
    <row r="26" spans="1:5" x14ac:dyDescent="0.3">
      <c r="A26">
        <v>245</v>
      </c>
      <c r="B26" t="s">
        <v>119</v>
      </c>
      <c r="C26">
        <f t="shared" si="1"/>
        <v>1531</v>
      </c>
      <c r="D26">
        <v>500</v>
      </c>
      <c r="E26">
        <f t="shared" si="0"/>
        <v>340</v>
      </c>
    </row>
    <row r="27" spans="1:5" x14ac:dyDescent="0.3">
      <c r="A27">
        <v>250</v>
      </c>
      <c r="B27" t="s">
        <v>120</v>
      </c>
      <c r="C27">
        <f t="shared" si="1"/>
        <v>1562</v>
      </c>
      <c r="D27">
        <v>525</v>
      </c>
      <c r="E27">
        <f t="shared" si="0"/>
        <v>347</v>
      </c>
    </row>
    <row r="28" spans="1:5" x14ac:dyDescent="0.3">
      <c r="A28">
        <v>255</v>
      </c>
      <c r="B28" t="s">
        <v>121</v>
      </c>
      <c r="C28">
        <f t="shared" si="1"/>
        <v>1593</v>
      </c>
      <c r="D28">
        <v>525</v>
      </c>
      <c r="E28">
        <f t="shared" si="0"/>
        <v>354</v>
      </c>
    </row>
    <row r="29" spans="1:5" x14ac:dyDescent="0.3">
      <c r="A29">
        <v>260</v>
      </c>
      <c r="B29" t="s">
        <v>122</v>
      </c>
      <c r="C29">
        <f t="shared" si="1"/>
        <v>1625</v>
      </c>
      <c r="D29">
        <v>525</v>
      </c>
      <c r="E29">
        <f t="shared" si="0"/>
        <v>360</v>
      </c>
    </row>
    <row r="30" spans="1:5" x14ac:dyDescent="0.3">
      <c r="A30">
        <v>265</v>
      </c>
      <c r="B30" t="s">
        <v>123</v>
      </c>
      <c r="C30">
        <f t="shared" si="1"/>
        <v>1656</v>
      </c>
      <c r="D30">
        <v>525</v>
      </c>
      <c r="E30">
        <f t="shared" si="0"/>
        <v>367</v>
      </c>
    </row>
    <row r="31" spans="1:5" x14ac:dyDescent="0.3">
      <c r="A31">
        <v>270</v>
      </c>
      <c r="B31" t="s">
        <v>124</v>
      </c>
      <c r="C31">
        <f t="shared" si="1"/>
        <v>1687</v>
      </c>
      <c r="D31">
        <v>525</v>
      </c>
      <c r="E31">
        <f t="shared" si="0"/>
        <v>374</v>
      </c>
    </row>
    <row r="32" spans="1:5" x14ac:dyDescent="0.3">
      <c r="A32">
        <v>275</v>
      </c>
      <c r="B32" t="s">
        <v>125</v>
      </c>
      <c r="C32">
        <f t="shared" si="1"/>
        <v>1718</v>
      </c>
      <c r="D32">
        <v>550</v>
      </c>
      <c r="E32">
        <f t="shared" si="0"/>
        <v>381</v>
      </c>
    </row>
    <row r="33" spans="1:5" x14ac:dyDescent="0.3">
      <c r="A33">
        <v>280</v>
      </c>
      <c r="B33" t="s">
        <v>126</v>
      </c>
      <c r="C33">
        <f t="shared" si="1"/>
        <v>1750</v>
      </c>
      <c r="D33">
        <v>550</v>
      </c>
      <c r="E33">
        <f t="shared" si="0"/>
        <v>387</v>
      </c>
    </row>
    <row r="34" spans="1:5" x14ac:dyDescent="0.3">
      <c r="A34">
        <v>285</v>
      </c>
      <c r="B34" t="s">
        <v>127</v>
      </c>
      <c r="C34">
        <f t="shared" si="1"/>
        <v>1781</v>
      </c>
      <c r="D34">
        <v>550</v>
      </c>
      <c r="E34">
        <f t="shared" si="0"/>
        <v>394</v>
      </c>
    </row>
    <row r="35" spans="1:5" x14ac:dyDescent="0.3">
      <c r="A35">
        <v>290</v>
      </c>
      <c r="B35" t="s">
        <v>128</v>
      </c>
      <c r="C35">
        <f t="shared" si="1"/>
        <v>1812</v>
      </c>
      <c r="D35">
        <v>550</v>
      </c>
      <c r="E35">
        <f t="shared" si="0"/>
        <v>401</v>
      </c>
    </row>
    <row r="36" spans="1:5" x14ac:dyDescent="0.3">
      <c r="A36">
        <v>295</v>
      </c>
      <c r="B36" t="s">
        <v>129</v>
      </c>
      <c r="C36">
        <f t="shared" si="1"/>
        <v>1843</v>
      </c>
      <c r="D36">
        <v>550</v>
      </c>
      <c r="E36">
        <f t="shared" si="0"/>
        <v>408</v>
      </c>
    </row>
    <row r="37" spans="1:5" x14ac:dyDescent="0.3">
      <c r="A37">
        <v>300</v>
      </c>
      <c r="B37" t="s">
        <v>130</v>
      </c>
      <c r="C37">
        <v>2500</v>
      </c>
      <c r="D37">
        <v>600</v>
      </c>
      <c r="E37">
        <f t="shared" si="0"/>
        <v>414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1F5F-BA49-4467-AB4A-A2885111F3F4}">
  <dimension ref="A1:H27"/>
  <sheetViews>
    <sheetView workbookViewId="0">
      <selection activeCell="C3" sqref="C3"/>
    </sheetView>
  </sheetViews>
  <sheetFormatPr defaultRowHeight="14.4" x14ac:dyDescent="0.3"/>
  <cols>
    <col min="2" max="2" width="40.6640625" customWidth="1"/>
    <col min="4" max="4" width="13.6640625" bestFit="1" customWidth="1"/>
    <col min="7" max="7" width="53.8867187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150</v>
      </c>
      <c r="E1" t="s">
        <v>5</v>
      </c>
      <c r="G1" t="s">
        <v>6</v>
      </c>
      <c r="H1" t="s">
        <v>153</v>
      </c>
    </row>
    <row r="2" spans="1:8" x14ac:dyDescent="0.3">
      <c r="H2">
        <v>13.12</v>
      </c>
    </row>
    <row r="3" spans="1:8" x14ac:dyDescent="0.3">
      <c r="A3">
        <v>90</v>
      </c>
      <c r="B3" t="s">
        <v>151</v>
      </c>
      <c r="C3">
        <f t="shared" ref="C3" si="0">FLOOR(500+((20*A3)*1.25), 1)</f>
        <v>2750</v>
      </c>
      <c r="D3">
        <v>16.119999999999997</v>
      </c>
      <c r="E3">
        <f t="shared" ref="E3:E24" si="1">CEILING((10+(A3*1.5))*0.9, 1)</f>
        <v>131</v>
      </c>
      <c r="H3">
        <f ca="1">H2+(RANDBETWEEN(1,25)*0.25)</f>
        <v>14.37</v>
      </c>
    </row>
    <row r="4" spans="1:8" x14ac:dyDescent="0.3">
      <c r="A4">
        <v>100</v>
      </c>
      <c r="B4" t="s">
        <v>152</v>
      </c>
      <c r="C4">
        <f t="shared" ref="C4" si="2">FLOOR(500+((20*A4)*1.25), 1)</f>
        <v>3000</v>
      </c>
      <c r="D4">
        <v>17.119999999999997</v>
      </c>
      <c r="E4">
        <f t="shared" si="1"/>
        <v>144</v>
      </c>
      <c r="H4">
        <f ca="1">H3+(RANDBETWEEN(1,25)*0.25)</f>
        <v>20.119999999999997</v>
      </c>
    </row>
    <row r="5" spans="1:8" x14ac:dyDescent="0.3">
      <c r="A5">
        <v>110</v>
      </c>
      <c r="B5" t="s">
        <v>154</v>
      </c>
      <c r="C5">
        <f t="shared" ref="C5" si="3">FLOOR(500+((20*A5)*1.25), 1)</f>
        <v>3250</v>
      </c>
      <c r="D5">
        <v>17.619999999999997</v>
      </c>
      <c r="E5">
        <f t="shared" si="1"/>
        <v>158</v>
      </c>
      <c r="H5">
        <f ca="1">H4+(RANDBETWEEN(1,25)*0.25)</f>
        <v>23.369999999999997</v>
      </c>
    </row>
    <row r="6" spans="1:8" x14ac:dyDescent="0.3">
      <c r="A6">
        <v>120</v>
      </c>
      <c r="B6" t="s">
        <v>155</v>
      </c>
      <c r="C6">
        <f t="shared" ref="C6" si="4">FLOOR(500+((20*A6)*1.25), 1)</f>
        <v>3500</v>
      </c>
      <c r="D6">
        <v>18.62</v>
      </c>
      <c r="E6">
        <f t="shared" si="1"/>
        <v>171</v>
      </c>
      <c r="H6">
        <f ca="1">H5+(RANDBETWEEN(1,25)*0.25)</f>
        <v>26.369999999999997</v>
      </c>
    </row>
    <row r="7" spans="1:8" x14ac:dyDescent="0.3">
      <c r="A7">
        <v>130</v>
      </c>
      <c r="B7" t="s">
        <v>131</v>
      </c>
      <c r="C7">
        <f t="shared" ref="C7:C24" si="5">FLOOR(500+((20*A7)*1.25), 1)</f>
        <v>3750</v>
      </c>
      <c r="D7">
        <v>22.119999999999997</v>
      </c>
      <c r="E7">
        <f t="shared" si="1"/>
        <v>185</v>
      </c>
      <c r="H7">
        <f ca="1">H6+(RANDBETWEEN(1,25)*0.25)</f>
        <v>32.119999999999997</v>
      </c>
    </row>
    <row r="8" spans="1:8" x14ac:dyDescent="0.3">
      <c r="A8">
        <v>140</v>
      </c>
      <c r="B8" t="s">
        <v>132</v>
      </c>
      <c r="C8">
        <f t="shared" si="5"/>
        <v>4000</v>
      </c>
      <c r="D8">
        <v>22.619999999999997</v>
      </c>
      <c r="E8">
        <f t="shared" si="1"/>
        <v>198</v>
      </c>
      <c r="H8">
        <f t="shared" ref="H8:H24" ca="1" si="6">H7+(RANDBETWEEN(1,25)*0.25)</f>
        <v>37.869999999999997</v>
      </c>
    </row>
    <row r="9" spans="1:8" x14ac:dyDescent="0.3">
      <c r="A9">
        <v>150</v>
      </c>
      <c r="B9" t="s">
        <v>133</v>
      </c>
      <c r="C9">
        <f t="shared" si="5"/>
        <v>4250</v>
      </c>
      <c r="D9">
        <v>25.62</v>
      </c>
      <c r="E9">
        <f t="shared" si="1"/>
        <v>212</v>
      </c>
      <c r="H9">
        <f t="shared" ca="1" si="6"/>
        <v>40.619999999999997</v>
      </c>
    </row>
    <row r="10" spans="1:8" x14ac:dyDescent="0.3">
      <c r="A10">
        <v>160</v>
      </c>
      <c r="B10" t="s">
        <v>134</v>
      </c>
      <c r="C10">
        <f t="shared" si="5"/>
        <v>4500</v>
      </c>
      <c r="D10">
        <v>30.869999999999997</v>
      </c>
      <c r="E10">
        <f t="shared" si="1"/>
        <v>225</v>
      </c>
      <c r="H10">
        <f t="shared" ca="1" si="6"/>
        <v>46.37</v>
      </c>
    </row>
    <row r="11" spans="1:8" x14ac:dyDescent="0.3">
      <c r="A11">
        <v>170</v>
      </c>
      <c r="B11" t="s">
        <v>135</v>
      </c>
      <c r="C11">
        <f t="shared" si="5"/>
        <v>4750</v>
      </c>
      <c r="D11">
        <v>36.119999999999997</v>
      </c>
      <c r="E11">
        <f t="shared" si="1"/>
        <v>239</v>
      </c>
      <c r="H11">
        <f t="shared" ca="1" si="6"/>
        <v>47.62</v>
      </c>
    </row>
    <row r="12" spans="1:8" x14ac:dyDescent="0.3">
      <c r="A12">
        <v>180</v>
      </c>
      <c r="B12" t="s">
        <v>136</v>
      </c>
      <c r="C12">
        <f t="shared" si="5"/>
        <v>5000</v>
      </c>
      <c r="D12">
        <v>41.12</v>
      </c>
      <c r="E12">
        <f t="shared" si="1"/>
        <v>252</v>
      </c>
      <c r="H12">
        <f t="shared" ca="1" si="6"/>
        <v>51.37</v>
      </c>
    </row>
    <row r="13" spans="1:8" x14ac:dyDescent="0.3">
      <c r="A13">
        <v>190</v>
      </c>
      <c r="B13" t="s">
        <v>137</v>
      </c>
      <c r="C13">
        <f t="shared" si="5"/>
        <v>5250</v>
      </c>
      <c r="D13">
        <v>46.12</v>
      </c>
      <c r="E13">
        <f t="shared" si="1"/>
        <v>266</v>
      </c>
      <c r="H13">
        <f t="shared" ca="1" si="6"/>
        <v>54.12</v>
      </c>
    </row>
    <row r="14" spans="1:8" x14ac:dyDescent="0.3">
      <c r="A14">
        <v>200</v>
      </c>
      <c r="B14" t="s">
        <v>138</v>
      </c>
      <c r="C14">
        <f t="shared" si="5"/>
        <v>5500</v>
      </c>
      <c r="D14">
        <v>51.62</v>
      </c>
      <c r="E14">
        <f t="shared" si="1"/>
        <v>279</v>
      </c>
      <c r="H14">
        <f t="shared" ca="1" si="6"/>
        <v>60.37</v>
      </c>
    </row>
    <row r="15" spans="1:8" x14ac:dyDescent="0.3">
      <c r="A15">
        <v>210</v>
      </c>
      <c r="B15" t="s">
        <v>139</v>
      </c>
      <c r="C15">
        <f t="shared" si="5"/>
        <v>5750</v>
      </c>
      <c r="D15">
        <v>55.87</v>
      </c>
      <c r="E15">
        <f t="shared" si="1"/>
        <v>293</v>
      </c>
      <c r="H15">
        <f t="shared" ca="1" si="6"/>
        <v>65.62</v>
      </c>
    </row>
    <row r="16" spans="1:8" x14ac:dyDescent="0.3">
      <c r="A16">
        <v>220</v>
      </c>
      <c r="B16" t="s">
        <v>140</v>
      </c>
      <c r="C16">
        <f t="shared" si="5"/>
        <v>6000</v>
      </c>
      <c r="D16">
        <v>61.12</v>
      </c>
      <c r="E16">
        <f t="shared" si="1"/>
        <v>306</v>
      </c>
      <c r="H16">
        <f t="shared" ca="1" si="6"/>
        <v>65.87</v>
      </c>
    </row>
    <row r="17" spans="1:8" x14ac:dyDescent="0.3">
      <c r="A17">
        <v>230</v>
      </c>
      <c r="B17" t="s">
        <v>141</v>
      </c>
      <c r="C17">
        <f t="shared" si="5"/>
        <v>6250</v>
      </c>
      <c r="D17">
        <v>62.37</v>
      </c>
      <c r="E17">
        <f t="shared" si="1"/>
        <v>320</v>
      </c>
      <c r="H17">
        <f t="shared" ca="1" si="6"/>
        <v>68.62</v>
      </c>
    </row>
    <row r="18" spans="1:8" x14ac:dyDescent="0.3">
      <c r="A18">
        <v>240</v>
      </c>
      <c r="B18" t="s">
        <v>142</v>
      </c>
      <c r="C18">
        <f t="shared" si="5"/>
        <v>6500</v>
      </c>
      <c r="D18">
        <v>64.62</v>
      </c>
      <c r="E18">
        <f t="shared" si="1"/>
        <v>333</v>
      </c>
      <c r="H18">
        <f t="shared" ca="1" si="6"/>
        <v>74.37</v>
      </c>
    </row>
    <row r="19" spans="1:8" x14ac:dyDescent="0.3">
      <c r="A19">
        <v>250</v>
      </c>
      <c r="B19" t="s">
        <v>143</v>
      </c>
      <c r="C19">
        <f t="shared" si="5"/>
        <v>6750</v>
      </c>
      <c r="D19">
        <v>69.37</v>
      </c>
      <c r="E19">
        <f t="shared" si="1"/>
        <v>347</v>
      </c>
      <c r="H19">
        <f t="shared" ca="1" si="6"/>
        <v>78.62</v>
      </c>
    </row>
    <row r="20" spans="1:8" x14ac:dyDescent="0.3">
      <c r="A20">
        <v>260</v>
      </c>
      <c r="B20" t="s">
        <v>144</v>
      </c>
      <c r="C20">
        <f t="shared" si="5"/>
        <v>7000</v>
      </c>
      <c r="D20">
        <v>72.87</v>
      </c>
      <c r="E20">
        <f t="shared" si="1"/>
        <v>360</v>
      </c>
      <c r="H20">
        <f t="shared" ca="1" si="6"/>
        <v>79.37</v>
      </c>
    </row>
    <row r="21" spans="1:8" x14ac:dyDescent="0.3">
      <c r="A21">
        <v>270</v>
      </c>
      <c r="B21" t="s">
        <v>145</v>
      </c>
      <c r="C21">
        <f t="shared" si="5"/>
        <v>7250</v>
      </c>
      <c r="D21">
        <v>74.37</v>
      </c>
      <c r="E21">
        <f t="shared" si="1"/>
        <v>374</v>
      </c>
      <c r="H21">
        <f t="shared" ca="1" si="6"/>
        <v>83.62</v>
      </c>
    </row>
    <row r="22" spans="1:8" x14ac:dyDescent="0.3">
      <c r="A22">
        <v>280</v>
      </c>
      <c r="B22" t="s">
        <v>146</v>
      </c>
      <c r="C22">
        <f t="shared" si="5"/>
        <v>7500</v>
      </c>
      <c r="D22">
        <v>77.37</v>
      </c>
      <c r="E22">
        <f t="shared" si="1"/>
        <v>387</v>
      </c>
      <c r="H22">
        <f t="shared" ca="1" si="6"/>
        <v>85.37</v>
      </c>
    </row>
    <row r="23" spans="1:8" x14ac:dyDescent="0.3">
      <c r="A23">
        <v>290</v>
      </c>
      <c r="B23" t="s">
        <v>147</v>
      </c>
      <c r="C23">
        <f t="shared" si="5"/>
        <v>7750</v>
      </c>
      <c r="D23">
        <v>81.62</v>
      </c>
      <c r="E23">
        <f t="shared" si="1"/>
        <v>401</v>
      </c>
      <c r="H23">
        <f t="shared" ca="1" si="6"/>
        <v>87.37</v>
      </c>
    </row>
    <row r="24" spans="1:8" x14ac:dyDescent="0.3">
      <c r="A24">
        <v>300</v>
      </c>
      <c r="B24" t="s">
        <v>148</v>
      </c>
      <c r="C24">
        <f t="shared" si="5"/>
        <v>8000</v>
      </c>
      <c r="D24">
        <v>87.62</v>
      </c>
      <c r="E24">
        <f t="shared" si="1"/>
        <v>414</v>
      </c>
      <c r="H24">
        <f t="shared" ca="1" si="6"/>
        <v>92.37</v>
      </c>
    </row>
    <row r="27" spans="1:8" x14ac:dyDescent="0.3">
      <c r="A27">
        <v>666</v>
      </c>
      <c r="B27" t="s">
        <v>149</v>
      </c>
      <c r="C27">
        <v>20000</v>
      </c>
      <c r="E27">
        <v>1500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9007-A21E-464B-AFF5-347EE2D7D31A}">
  <dimension ref="A1:H42"/>
  <sheetViews>
    <sheetView workbookViewId="0">
      <selection activeCell="L48" sqref="L48"/>
    </sheetView>
  </sheetViews>
  <sheetFormatPr defaultRowHeight="14.4" x14ac:dyDescent="0.3"/>
  <cols>
    <col min="2" max="2" width="18.44140625" customWidth="1"/>
    <col min="3" max="3" width="31.44140625" customWidth="1"/>
    <col min="5" max="5" width="14" bestFit="1" customWidth="1"/>
    <col min="8" max="8" width="53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>
        <v>100</v>
      </c>
      <c r="C2" t="s">
        <v>20</v>
      </c>
      <c r="D2">
        <f t="shared" ref="D2:D41" si="0">FLOOR((50+(5*A2))*1.25, 1)</f>
        <v>687</v>
      </c>
      <c r="E2">
        <v>125</v>
      </c>
      <c r="F2">
        <f t="shared" ref="F2:F42" si="1">CEILING((10+(A2*1.5))*0.9, 1)</f>
        <v>144</v>
      </c>
    </row>
    <row r="3" spans="1:8" x14ac:dyDescent="0.3">
      <c r="A3">
        <v>105</v>
      </c>
      <c r="C3" t="s">
        <v>41</v>
      </c>
      <c r="D3">
        <f t="shared" si="0"/>
        <v>718</v>
      </c>
      <c r="E3">
        <v>125</v>
      </c>
      <c r="F3">
        <f t="shared" si="1"/>
        <v>151</v>
      </c>
    </row>
    <row r="4" spans="1:8" x14ac:dyDescent="0.3">
      <c r="A4">
        <v>110</v>
      </c>
      <c r="C4" t="s">
        <v>41</v>
      </c>
      <c r="D4">
        <f t="shared" si="0"/>
        <v>750</v>
      </c>
      <c r="E4">
        <v>125</v>
      </c>
      <c r="F4">
        <f>CEILING((10+(A4*1.5))*0.9, 1)</f>
        <v>158</v>
      </c>
    </row>
    <row r="5" spans="1:8" x14ac:dyDescent="0.3">
      <c r="A5">
        <v>115</v>
      </c>
      <c r="C5" t="s">
        <v>41</v>
      </c>
      <c r="D5">
        <f t="shared" si="0"/>
        <v>781</v>
      </c>
      <c r="E5">
        <v>125</v>
      </c>
      <c r="F5">
        <f t="shared" si="1"/>
        <v>165</v>
      </c>
    </row>
    <row r="6" spans="1:8" x14ac:dyDescent="0.3">
      <c r="A6">
        <v>120</v>
      </c>
      <c r="C6" t="s">
        <v>41</v>
      </c>
      <c r="D6">
        <f t="shared" si="0"/>
        <v>812</v>
      </c>
      <c r="E6">
        <v>125</v>
      </c>
      <c r="F6">
        <f t="shared" si="1"/>
        <v>171</v>
      </c>
    </row>
    <row r="7" spans="1:8" x14ac:dyDescent="0.3">
      <c r="A7">
        <v>125</v>
      </c>
      <c r="C7" t="s">
        <v>20</v>
      </c>
      <c r="D7">
        <f t="shared" si="0"/>
        <v>843</v>
      </c>
      <c r="E7">
        <v>150</v>
      </c>
      <c r="F7">
        <f t="shared" si="1"/>
        <v>178</v>
      </c>
    </row>
    <row r="8" spans="1:8" x14ac:dyDescent="0.3">
      <c r="A8">
        <v>130</v>
      </c>
      <c r="C8" t="s">
        <v>41</v>
      </c>
      <c r="D8">
        <f t="shared" si="0"/>
        <v>875</v>
      </c>
      <c r="E8">
        <v>150</v>
      </c>
      <c r="F8">
        <f t="shared" si="1"/>
        <v>185</v>
      </c>
    </row>
    <row r="9" spans="1:8" x14ac:dyDescent="0.3">
      <c r="A9">
        <v>135</v>
      </c>
      <c r="C9" t="s">
        <v>41</v>
      </c>
      <c r="D9">
        <f t="shared" si="0"/>
        <v>906</v>
      </c>
      <c r="E9">
        <v>150</v>
      </c>
      <c r="F9">
        <f t="shared" si="1"/>
        <v>192</v>
      </c>
    </row>
    <row r="10" spans="1:8" x14ac:dyDescent="0.3">
      <c r="A10">
        <v>140</v>
      </c>
      <c r="C10" t="s">
        <v>41</v>
      </c>
      <c r="D10">
        <f t="shared" si="0"/>
        <v>937</v>
      </c>
      <c r="E10">
        <v>150</v>
      </c>
      <c r="F10">
        <f t="shared" si="1"/>
        <v>198</v>
      </c>
    </row>
    <row r="11" spans="1:8" x14ac:dyDescent="0.3">
      <c r="A11">
        <v>145</v>
      </c>
      <c r="C11" t="s">
        <v>41</v>
      </c>
      <c r="D11">
        <f t="shared" si="0"/>
        <v>968</v>
      </c>
      <c r="E11">
        <v>150</v>
      </c>
      <c r="F11">
        <f t="shared" si="1"/>
        <v>205</v>
      </c>
    </row>
    <row r="12" spans="1:8" x14ac:dyDescent="0.3">
      <c r="A12">
        <v>150</v>
      </c>
      <c r="C12" t="s">
        <v>20</v>
      </c>
      <c r="D12">
        <f t="shared" si="0"/>
        <v>1000</v>
      </c>
      <c r="E12">
        <v>175</v>
      </c>
      <c r="F12">
        <f t="shared" si="1"/>
        <v>212</v>
      </c>
    </row>
    <row r="13" spans="1:8" x14ac:dyDescent="0.3">
      <c r="A13">
        <v>155</v>
      </c>
      <c r="C13" t="s">
        <v>41</v>
      </c>
      <c r="D13">
        <f t="shared" si="0"/>
        <v>1031</v>
      </c>
      <c r="E13">
        <v>175</v>
      </c>
      <c r="F13">
        <f t="shared" si="1"/>
        <v>219</v>
      </c>
    </row>
    <row r="14" spans="1:8" x14ac:dyDescent="0.3">
      <c r="A14">
        <v>160</v>
      </c>
      <c r="C14" t="s">
        <v>41</v>
      </c>
      <c r="D14">
        <f t="shared" si="0"/>
        <v>1062</v>
      </c>
      <c r="E14">
        <v>175</v>
      </c>
      <c r="F14">
        <f t="shared" si="1"/>
        <v>225</v>
      </c>
    </row>
    <row r="15" spans="1:8" x14ac:dyDescent="0.3">
      <c r="A15">
        <v>165</v>
      </c>
      <c r="C15" t="s">
        <v>41</v>
      </c>
      <c r="D15">
        <f t="shared" si="0"/>
        <v>1093</v>
      </c>
      <c r="E15">
        <v>175</v>
      </c>
      <c r="F15">
        <f t="shared" si="1"/>
        <v>232</v>
      </c>
    </row>
    <row r="16" spans="1:8" x14ac:dyDescent="0.3">
      <c r="A16">
        <v>170</v>
      </c>
      <c r="C16" t="s">
        <v>41</v>
      </c>
      <c r="D16">
        <f t="shared" si="0"/>
        <v>1125</v>
      </c>
      <c r="E16">
        <v>175</v>
      </c>
      <c r="F16">
        <f t="shared" si="1"/>
        <v>239</v>
      </c>
    </row>
    <row r="17" spans="1:6" x14ac:dyDescent="0.3">
      <c r="A17">
        <v>175</v>
      </c>
      <c r="C17" t="s">
        <v>20</v>
      </c>
      <c r="D17">
        <f t="shared" si="0"/>
        <v>1156</v>
      </c>
      <c r="E17">
        <v>200</v>
      </c>
      <c r="F17">
        <f t="shared" si="1"/>
        <v>246</v>
      </c>
    </row>
    <row r="18" spans="1:6" x14ac:dyDescent="0.3">
      <c r="A18">
        <v>180</v>
      </c>
      <c r="C18" t="s">
        <v>41</v>
      </c>
      <c r="D18">
        <f t="shared" si="0"/>
        <v>1187</v>
      </c>
      <c r="E18">
        <v>200</v>
      </c>
      <c r="F18">
        <f>CEILING((10+(A18*1.5))*0.9, 1)</f>
        <v>252</v>
      </c>
    </row>
    <row r="19" spans="1:6" x14ac:dyDescent="0.3">
      <c r="A19">
        <v>185</v>
      </c>
      <c r="C19" t="s">
        <v>41</v>
      </c>
      <c r="D19">
        <f t="shared" si="0"/>
        <v>1218</v>
      </c>
      <c r="E19">
        <v>200</v>
      </c>
      <c r="F19">
        <f>CEILING((10+(A19*1.5))*0.9, 1)</f>
        <v>259</v>
      </c>
    </row>
    <row r="20" spans="1:6" x14ac:dyDescent="0.3">
      <c r="A20">
        <v>190</v>
      </c>
      <c r="C20" t="s">
        <v>41</v>
      </c>
      <c r="D20">
        <f t="shared" si="0"/>
        <v>1250</v>
      </c>
      <c r="E20">
        <v>200</v>
      </c>
      <c r="F20">
        <f t="shared" si="1"/>
        <v>266</v>
      </c>
    </row>
    <row r="21" spans="1:6" x14ac:dyDescent="0.3">
      <c r="A21">
        <v>195</v>
      </c>
      <c r="C21" t="s">
        <v>41</v>
      </c>
      <c r="D21">
        <f t="shared" si="0"/>
        <v>1281</v>
      </c>
      <c r="E21">
        <v>200</v>
      </c>
      <c r="F21">
        <f t="shared" si="1"/>
        <v>273</v>
      </c>
    </row>
    <row r="22" spans="1:6" x14ac:dyDescent="0.3">
      <c r="A22">
        <v>200</v>
      </c>
      <c r="C22" t="s">
        <v>20</v>
      </c>
      <c r="D22">
        <f t="shared" si="0"/>
        <v>1312</v>
      </c>
      <c r="E22">
        <v>225</v>
      </c>
      <c r="F22">
        <f t="shared" si="1"/>
        <v>279</v>
      </c>
    </row>
    <row r="23" spans="1:6" x14ac:dyDescent="0.3">
      <c r="A23">
        <v>205</v>
      </c>
      <c r="C23" t="s">
        <v>41</v>
      </c>
      <c r="D23">
        <f t="shared" si="0"/>
        <v>1343</v>
      </c>
      <c r="E23">
        <v>225</v>
      </c>
      <c r="F23">
        <f t="shared" si="1"/>
        <v>286</v>
      </c>
    </row>
    <row r="24" spans="1:6" x14ac:dyDescent="0.3">
      <c r="A24">
        <v>210</v>
      </c>
      <c r="C24" t="s">
        <v>41</v>
      </c>
      <c r="D24">
        <f t="shared" si="0"/>
        <v>1375</v>
      </c>
      <c r="E24">
        <v>225</v>
      </c>
      <c r="F24">
        <f t="shared" si="1"/>
        <v>293</v>
      </c>
    </row>
    <row r="25" spans="1:6" x14ac:dyDescent="0.3">
      <c r="A25">
        <v>215</v>
      </c>
      <c r="C25" t="s">
        <v>41</v>
      </c>
      <c r="D25">
        <f t="shared" si="0"/>
        <v>1406</v>
      </c>
      <c r="E25">
        <v>225</v>
      </c>
      <c r="F25">
        <f>CEILING((10+(A25*1.5))*0.9, 1)</f>
        <v>300</v>
      </c>
    </row>
    <row r="26" spans="1:6" x14ac:dyDescent="0.3">
      <c r="A26">
        <v>220</v>
      </c>
      <c r="C26" t="s">
        <v>41</v>
      </c>
      <c r="D26">
        <f t="shared" si="0"/>
        <v>1437</v>
      </c>
      <c r="E26">
        <v>225</v>
      </c>
      <c r="F26">
        <f t="shared" si="1"/>
        <v>306</v>
      </c>
    </row>
    <row r="27" spans="1:6" x14ac:dyDescent="0.3">
      <c r="A27">
        <v>225</v>
      </c>
      <c r="C27" t="s">
        <v>20</v>
      </c>
      <c r="D27">
        <f t="shared" si="0"/>
        <v>1468</v>
      </c>
      <c r="E27">
        <v>250</v>
      </c>
      <c r="F27">
        <f t="shared" si="1"/>
        <v>313</v>
      </c>
    </row>
    <row r="28" spans="1:6" x14ac:dyDescent="0.3">
      <c r="A28">
        <v>230</v>
      </c>
      <c r="C28" t="s">
        <v>41</v>
      </c>
      <c r="D28">
        <f t="shared" si="0"/>
        <v>1500</v>
      </c>
      <c r="E28">
        <v>250</v>
      </c>
      <c r="F28">
        <f t="shared" si="1"/>
        <v>320</v>
      </c>
    </row>
    <row r="29" spans="1:6" x14ac:dyDescent="0.3">
      <c r="A29">
        <v>235</v>
      </c>
      <c r="C29" t="s">
        <v>41</v>
      </c>
      <c r="D29">
        <f t="shared" si="0"/>
        <v>1531</v>
      </c>
      <c r="E29">
        <v>250</v>
      </c>
      <c r="F29">
        <f t="shared" si="1"/>
        <v>327</v>
      </c>
    </row>
    <row r="30" spans="1:6" x14ac:dyDescent="0.3">
      <c r="A30">
        <v>240</v>
      </c>
      <c r="C30" t="s">
        <v>41</v>
      </c>
      <c r="D30">
        <f t="shared" si="0"/>
        <v>1562</v>
      </c>
      <c r="E30">
        <v>250</v>
      </c>
      <c r="F30">
        <f t="shared" si="1"/>
        <v>333</v>
      </c>
    </row>
    <row r="31" spans="1:6" x14ac:dyDescent="0.3">
      <c r="A31">
        <v>245</v>
      </c>
      <c r="C31" t="s">
        <v>41</v>
      </c>
      <c r="D31">
        <f t="shared" si="0"/>
        <v>1593</v>
      </c>
      <c r="E31">
        <v>250</v>
      </c>
      <c r="F31">
        <f t="shared" si="1"/>
        <v>340</v>
      </c>
    </row>
    <row r="32" spans="1:6" x14ac:dyDescent="0.3">
      <c r="A32">
        <v>250</v>
      </c>
      <c r="C32" t="s">
        <v>20</v>
      </c>
      <c r="D32">
        <f t="shared" si="0"/>
        <v>1625</v>
      </c>
      <c r="E32">
        <v>300</v>
      </c>
      <c r="F32">
        <f t="shared" si="1"/>
        <v>347</v>
      </c>
    </row>
    <row r="33" spans="1:6" x14ac:dyDescent="0.3">
      <c r="A33">
        <v>251</v>
      </c>
      <c r="C33" t="s">
        <v>41</v>
      </c>
      <c r="D33">
        <f t="shared" si="0"/>
        <v>1631</v>
      </c>
      <c r="E33">
        <v>300</v>
      </c>
      <c r="F33">
        <f t="shared" si="1"/>
        <v>348</v>
      </c>
    </row>
    <row r="34" spans="1:6" x14ac:dyDescent="0.3">
      <c r="A34">
        <v>252</v>
      </c>
      <c r="C34" t="s">
        <v>41</v>
      </c>
      <c r="D34">
        <f t="shared" si="0"/>
        <v>1637</v>
      </c>
      <c r="E34">
        <v>300</v>
      </c>
      <c r="F34">
        <f t="shared" si="1"/>
        <v>350</v>
      </c>
    </row>
    <row r="35" spans="1:6" x14ac:dyDescent="0.3">
      <c r="A35">
        <v>253</v>
      </c>
      <c r="C35" t="s">
        <v>41</v>
      </c>
      <c r="D35">
        <f t="shared" si="0"/>
        <v>1643</v>
      </c>
      <c r="E35">
        <v>300</v>
      </c>
      <c r="F35">
        <f t="shared" si="1"/>
        <v>351</v>
      </c>
    </row>
    <row r="36" spans="1:6" x14ac:dyDescent="0.3">
      <c r="A36">
        <v>254</v>
      </c>
      <c r="C36" t="s">
        <v>41</v>
      </c>
      <c r="D36">
        <f t="shared" si="0"/>
        <v>1650</v>
      </c>
      <c r="E36">
        <v>300</v>
      </c>
      <c r="F36">
        <f t="shared" si="1"/>
        <v>352</v>
      </c>
    </row>
    <row r="37" spans="1:6" x14ac:dyDescent="0.3">
      <c r="A37">
        <v>255</v>
      </c>
      <c r="C37" t="s">
        <v>20</v>
      </c>
      <c r="D37">
        <f t="shared" si="0"/>
        <v>1656</v>
      </c>
      <c r="E37">
        <v>325</v>
      </c>
      <c r="F37">
        <f t="shared" si="1"/>
        <v>354</v>
      </c>
    </row>
    <row r="38" spans="1:6" x14ac:dyDescent="0.3">
      <c r="A38">
        <v>256</v>
      </c>
      <c r="C38" t="s">
        <v>41</v>
      </c>
      <c r="D38">
        <f t="shared" si="0"/>
        <v>1662</v>
      </c>
      <c r="E38">
        <v>325</v>
      </c>
      <c r="F38">
        <f t="shared" si="1"/>
        <v>355</v>
      </c>
    </row>
    <row r="39" spans="1:6" x14ac:dyDescent="0.3">
      <c r="A39">
        <v>257</v>
      </c>
      <c r="C39" t="s">
        <v>41</v>
      </c>
      <c r="D39">
        <f t="shared" si="0"/>
        <v>1668</v>
      </c>
      <c r="E39">
        <v>325</v>
      </c>
      <c r="F39">
        <f t="shared" si="1"/>
        <v>356</v>
      </c>
    </row>
    <row r="40" spans="1:6" x14ac:dyDescent="0.3">
      <c r="A40">
        <v>258</v>
      </c>
      <c r="C40" t="s">
        <v>41</v>
      </c>
      <c r="D40">
        <f t="shared" si="0"/>
        <v>1675</v>
      </c>
      <c r="E40">
        <v>325</v>
      </c>
      <c r="F40">
        <f t="shared" si="1"/>
        <v>358</v>
      </c>
    </row>
    <row r="41" spans="1:6" x14ac:dyDescent="0.3">
      <c r="A41">
        <v>259</v>
      </c>
      <c r="C41" t="s">
        <v>20</v>
      </c>
      <c r="D41">
        <f t="shared" si="0"/>
        <v>1681</v>
      </c>
      <c r="E41">
        <v>350</v>
      </c>
      <c r="F41">
        <f t="shared" si="1"/>
        <v>359</v>
      </c>
    </row>
    <row r="42" spans="1:6" x14ac:dyDescent="0.3">
      <c r="A42">
        <v>260</v>
      </c>
      <c r="C42" t="s">
        <v>41</v>
      </c>
      <c r="D42">
        <v>2500</v>
      </c>
      <c r="E42">
        <v>400</v>
      </c>
      <c r="F42">
        <f t="shared" si="1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Pirate</vt:lpstr>
      <vt:lpstr>Spacers</vt:lpstr>
      <vt:lpstr>Ecliptic</vt:lpstr>
      <vt:lpstr>Varuun (Full DS)</vt:lpstr>
      <vt:lpstr>Syndicate (Full DS)</vt:lpstr>
      <vt:lpstr>Starborn (Full DS)</vt:lpstr>
      <vt:lpstr>Creatures-Prey (Complete)</vt:lpstr>
      <vt:lpstr>Creatures-Predator (Complete)</vt:lpstr>
      <vt:lpstr>Creatures-Tough (Complete)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DeGregorio</dc:creator>
  <cp:lastModifiedBy>Brian DeGregorio</cp:lastModifiedBy>
  <cp:lastPrinted>2023-10-31T21:05:52Z</cp:lastPrinted>
  <dcterms:created xsi:type="dcterms:W3CDTF">2023-10-24T22:31:00Z</dcterms:created>
  <dcterms:modified xsi:type="dcterms:W3CDTF">2023-11-11T16:02:38Z</dcterms:modified>
</cp:coreProperties>
</file>