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\monster-golf\monster-golf-docs\monster2015\"/>
    </mc:Choice>
  </mc:AlternateContent>
  <bookViews>
    <workbookView xWindow="0" yWindow="0" windowWidth="24000" windowHeight="8985" activeTab="1"/>
  </bookViews>
  <sheets>
    <sheet name="Teams" sheetId="1" r:id="rId1"/>
    <sheet name="Side" sheetId="2" r:id="rId2"/>
  </sheets>
  <calcPr calcId="152511"/>
  <customWorkbookViews>
    <customWorkbookView name="Aaron Wald - Personal View" guid="{0207575D-3FDA-441D-8E09-487CC75706CC}" mergeInterval="0" personalView="1" maximized="1" xWindow="-8" yWindow="-8" windowWidth="1616" windowHeight="88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F1" i="2" s="1"/>
  <c r="C3" i="2"/>
  <c r="F3" i="2" s="1"/>
  <c r="G1" i="2" l="1"/>
  <c r="E1" i="2"/>
  <c r="F4" i="2"/>
  <c r="E3" i="2"/>
  <c r="E4" i="2" s="1"/>
  <c r="G3" i="2"/>
  <c r="G4" i="2" s="1"/>
</calcChain>
</file>

<file path=xl/sharedStrings.xml><?xml version="1.0" encoding="utf-8"?>
<sst xmlns="http://schemas.openxmlformats.org/spreadsheetml/2006/main" count="222" uniqueCount="163">
  <si>
    <t>Jake</t>
  </si>
  <si>
    <t>Jorde</t>
  </si>
  <si>
    <t>Jeff</t>
  </si>
  <si>
    <t>Herberger</t>
  </si>
  <si>
    <t>Chris</t>
  </si>
  <si>
    <t>Callahan</t>
  </si>
  <si>
    <t>GHIN-SC-Sm</t>
  </si>
  <si>
    <t>Craig</t>
  </si>
  <si>
    <t>McDowell</t>
  </si>
  <si>
    <t>Aaron</t>
  </si>
  <si>
    <t>Wald</t>
  </si>
  <si>
    <t>Jon</t>
  </si>
  <si>
    <t>Hanson</t>
  </si>
  <si>
    <t>Chad</t>
  </si>
  <si>
    <t>Bodine</t>
  </si>
  <si>
    <t>Marco</t>
  </si>
  <si>
    <t>Gomez</t>
  </si>
  <si>
    <t>NULL</t>
  </si>
  <si>
    <t>Steve</t>
  </si>
  <si>
    <t>Francis</t>
  </si>
  <si>
    <t>Tim</t>
  </si>
  <si>
    <t>Soderholm</t>
  </si>
  <si>
    <t>Todd</t>
  </si>
  <si>
    <t>Patrick</t>
  </si>
  <si>
    <t>Moore</t>
  </si>
  <si>
    <t>Shannon</t>
  </si>
  <si>
    <t>Radke</t>
  </si>
  <si>
    <t>GHIN - ND</t>
  </si>
  <si>
    <t>Mike</t>
  </si>
  <si>
    <t>Morey</t>
  </si>
  <si>
    <t>Randy</t>
  </si>
  <si>
    <t>Carlson</t>
  </si>
  <si>
    <t>Stork</t>
  </si>
  <si>
    <t>OKI</t>
  </si>
  <si>
    <t>Jason</t>
  </si>
  <si>
    <t>Bartsch</t>
  </si>
  <si>
    <t>Brad</t>
  </si>
  <si>
    <t>Krogstad</t>
  </si>
  <si>
    <t>GHIN-ND</t>
  </si>
  <si>
    <t>Schuette</t>
  </si>
  <si>
    <t>Sean</t>
  </si>
  <si>
    <t>Sammon</t>
  </si>
  <si>
    <t>Doug</t>
  </si>
  <si>
    <t>Brian</t>
  </si>
  <si>
    <t>Giesinger</t>
  </si>
  <si>
    <t>Haseleu</t>
  </si>
  <si>
    <t>GHIN-AZ</t>
  </si>
  <si>
    <t>Scott</t>
  </si>
  <si>
    <t>Anderson</t>
  </si>
  <si>
    <t>Paul</t>
  </si>
  <si>
    <t>Plemel</t>
  </si>
  <si>
    <t>Hinners</t>
  </si>
  <si>
    <t>Rick</t>
  </si>
  <si>
    <t>Levitt</t>
  </si>
  <si>
    <t>RCGA</t>
  </si>
  <si>
    <t>Dewey</t>
  </si>
  <si>
    <t>Wayne</t>
  </si>
  <si>
    <t>Podolak</t>
  </si>
  <si>
    <t>azgolf.org</t>
  </si>
  <si>
    <t>John</t>
  </si>
  <si>
    <t>Blackburn</t>
  </si>
  <si>
    <t>Bob</t>
  </si>
  <si>
    <t>Cruzan</t>
  </si>
  <si>
    <t>Jim</t>
  </si>
  <si>
    <t>Zinis</t>
  </si>
  <si>
    <t>Andy</t>
  </si>
  <si>
    <t>Ness</t>
  </si>
  <si>
    <t>Dan</t>
  </si>
  <si>
    <t>Borg</t>
  </si>
  <si>
    <t>Kirk</t>
  </si>
  <si>
    <t>Redfern</t>
  </si>
  <si>
    <t>GHIN - AZ</t>
  </si>
  <si>
    <t>Pat</t>
  </si>
  <si>
    <t>Evenson</t>
  </si>
  <si>
    <t>Jay</t>
  </si>
  <si>
    <t>Pesicka</t>
  </si>
  <si>
    <t>GHIN - CA</t>
  </si>
  <si>
    <t>Michael</t>
  </si>
  <si>
    <t>Benson</t>
  </si>
  <si>
    <t>Troy</t>
  </si>
  <si>
    <t>Grondahl</t>
  </si>
  <si>
    <t>Ahrens</t>
  </si>
  <si>
    <t>Al</t>
  </si>
  <si>
    <t>Loftis</t>
  </si>
  <si>
    <t>Dylan</t>
  </si>
  <si>
    <t>KT</t>
  </si>
  <si>
    <t>Thayer</t>
  </si>
  <si>
    <t>Wurmlinger</t>
  </si>
  <si>
    <t>Ian</t>
  </si>
  <si>
    <t>Quarders</t>
  </si>
  <si>
    <t>Patti</t>
  </si>
  <si>
    <t>Clark</t>
  </si>
  <si>
    <t>Joe</t>
  </si>
  <si>
    <t>Bichler</t>
  </si>
  <si>
    <t>Greg</t>
  </si>
  <si>
    <t>Robertson</t>
  </si>
  <si>
    <t>Matt</t>
  </si>
  <si>
    <t>Smith</t>
  </si>
  <si>
    <t>Gies</t>
  </si>
  <si>
    <t>Clyde</t>
  </si>
  <si>
    <t>Barak</t>
  </si>
  <si>
    <t>Schneeweiss</t>
  </si>
  <si>
    <t>Vincent</t>
  </si>
  <si>
    <t>Larson</t>
  </si>
  <si>
    <t>Bart</t>
  </si>
  <si>
    <t>Eldredge</t>
  </si>
  <si>
    <t>Joel</t>
  </si>
  <si>
    <t>Van Dyk</t>
  </si>
  <si>
    <t>Becker</t>
  </si>
  <si>
    <t>Dave</t>
  </si>
  <si>
    <t>Brent</t>
  </si>
  <si>
    <t>Harris</t>
  </si>
  <si>
    <t>Olson</t>
  </si>
  <si>
    <t>GHIN WA</t>
  </si>
  <si>
    <t>Darryl</t>
  </si>
  <si>
    <t>GHIN - WA</t>
  </si>
  <si>
    <t>Dick</t>
  </si>
  <si>
    <t>Dadisman</t>
  </si>
  <si>
    <t>Neil</t>
  </si>
  <si>
    <t>Hefta</t>
  </si>
  <si>
    <t>McAndrew</t>
  </si>
  <si>
    <t>Dwane</t>
  </si>
  <si>
    <t>Liuska</t>
  </si>
  <si>
    <t>Marshal</t>
  </si>
  <si>
    <t>Hagen</t>
  </si>
  <si>
    <t>Garth</t>
  </si>
  <si>
    <t>Billstin</t>
  </si>
  <si>
    <t>Christopher</t>
  </si>
  <si>
    <t>Stafford</t>
  </si>
  <si>
    <t>Nate</t>
  </si>
  <si>
    <t>Bess</t>
  </si>
  <si>
    <t>Travis</t>
  </si>
  <si>
    <t>Pitts</t>
  </si>
  <si>
    <t>Mitch</t>
  </si>
  <si>
    <t>Mondala</t>
  </si>
  <si>
    <t>Coughlin</t>
  </si>
  <si>
    <t>Peter</t>
  </si>
  <si>
    <t>Pagliaruli</t>
  </si>
  <si>
    <t>Guldseth</t>
  </si>
  <si>
    <t>Corey</t>
  </si>
  <si>
    <t>Johnson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</si>
  <si>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</si>
  <si>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</si>
  <si>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</si>
  <si>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</si>
  <si>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</si>
  <si>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</si>
  <si>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</si>
  <si>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</si>
  <si>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HcpIndex</t>
  </si>
  <si>
    <t>Handicap</t>
  </si>
  <si>
    <t>GHIN</t>
  </si>
  <si>
    <t>UserID</t>
  </si>
  <si>
    <t>ScoresEntered</t>
  </si>
  <si>
    <t>LastScored</t>
  </si>
  <si>
    <t>pay spots</t>
  </si>
  <si>
    <t>total purse</t>
  </si>
  <si>
    <t>per team</t>
  </si>
  <si>
    <t>pay per team</t>
  </si>
  <si>
    <t>pay per tier</t>
  </si>
  <si>
    <t>pay % per tier</t>
  </si>
  <si>
    <t>tiered side bet</t>
  </si>
  <si>
    <t>#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</si>
</sst>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0" fillId="2" borderId="0" xfId="0" applyFill="1"/>
    <xf numFmtId="164" fontId="0" fillId="2" borderId="0" xfId="0" applyNumberFormat="1" applyFill="1"/>
    <xf numFmtId="4" fontId="0" fillId="0" borderId="0" xfId="0" applyNumberFormat="1"/>
    <xf numFmtId="0" fontId="0" fillId="0" borderId="0" xfId="0" applyProtection="1"/>
    <xf numFmtId="4" fontId="0" fillId="0" borderId="0" xfId="0" applyNumberFormat="1" applyProtection="1"/>
    <xf numFmtId="0" fontId="0" fillId="0" borderId="0" xfId="0" applyProtection="1">
      <protection locked="0"/>
    </xf>
    <xf numFmtId="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1E74DA-FFD1-41B0-B779-B9130FF11707}" diskRevisions="1" revisionId="3" version="4" preserveHistory="45">
  <header guid="{8348E4B2-1FB9-4AE6-8955-B629DA260A7E}" dateTime="2015-04-28T11:25:30" maxSheetId="3" userName="Aaron Wald" r:id="rId1">
    <sheetIdMap count="2">
      <sheetId val="1"/>
      <sheetId val="2"/>
    </sheetIdMap>
  </header>
  <header guid="{AB9A472A-6BC6-4B9D-8F6D-6B41995992FF}" dateTime="2015-04-28T11:27:29" maxSheetId="3" userName="Aaron Wald" r:id="rId2" minRId="1">
    <sheetIdMap count="2">
      <sheetId val="1"/>
      <sheetId val="2"/>
    </sheetIdMap>
  </header>
  <header guid="{C2BE5435-E020-4A2E-8535-C069AA757C77}" dateTime="2015-04-28T11:27:51" maxSheetId="3" userName="Aaron Wald" r:id="rId3" minRId="2" maxRId="3">
    <sheetIdMap count="2">
      <sheetId val="1"/>
      <sheetId val="2"/>
    </sheetIdMap>
  </header>
  <header guid="{2C1E74DA-FFD1-41B0-B779-B9130FF11707}" dateTime="2015-04-28T11:30:06" maxSheetId="3" userName="Aaron Wald" r:id="rId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B2">
      <v>275</v>
    </oc>
    <nc r="B2">
      <v>100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" sheetId="1" oldName="[MonsterAll2015.xlsx]Sheet1" newName="[MonsterAll2015.xlsx]Teams"/>
  <rsnm rId="3" sheetId="2" oldName="[MonsterAll2015.xlsx]Sheet2" newName="[MonsterAll2015.xlsx]Side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207575D-3FDA-441D-8E09-487CC75706CC}" action="delete"/>
  <rcv guid="{0207575D-3FDA-441D-8E09-487CC75706C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G10" sqref="G10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6.7109375" bestFit="1" customWidth="1"/>
    <col min="4" max="4" width="10.140625" bestFit="1" customWidth="1"/>
    <col min="5" max="5" width="12.42578125" bestFit="1" customWidth="1"/>
    <col min="6" max="6" width="6.85546875" bestFit="1" customWidth="1"/>
    <col min="7" max="7" width="9.28515625" bestFit="1" customWidth="1"/>
    <col min="10" max="10" width="11.85546875" bestFit="1" customWidth="1"/>
    <col min="11" max="11" width="13.85546875" bestFit="1" customWidth="1"/>
    <col min="12" max="12" width="10.42578125" style="1" bestFit="1" customWidth="1"/>
    <col min="13" max="13" width="6.85546875" bestFit="1" customWidth="1"/>
    <col min="14" max="14" width="11.42578125" bestFit="1" customWidth="1"/>
    <col min="15" max="15" width="11.5703125" bestFit="1" customWidth="1"/>
    <col min="16" max="16" width="6.85546875" bestFit="1" customWidth="1"/>
    <col min="17" max="17" width="9.28515625" bestFit="1" customWidth="1"/>
    <col min="18" max="18" width="9.140625" bestFit="1" customWidth="1"/>
    <col min="20" max="20" width="9.85546875" bestFit="1" customWidth="1"/>
    <col min="21" max="21" width="13.85546875" bestFit="1" customWidth="1"/>
    <col min="22" max="22" width="10.42578125" style="1" bestFit="1" customWidth="1"/>
  </cols>
  <sheetData>
    <row r="1" spans="1:22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150</v>
      </c>
      <c r="J1" t="s">
        <v>151</v>
      </c>
      <c r="K1" t="s">
        <v>153</v>
      </c>
      <c r="L1" s="1" t="s">
        <v>154</v>
      </c>
      <c r="M1" t="s">
        <v>152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150</v>
      </c>
      <c r="T1" t="s">
        <v>151</v>
      </c>
      <c r="U1" t="s">
        <v>153</v>
      </c>
      <c r="V1" s="1" t="s">
        <v>154</v>
      </c>
    </row>
    <row r="2" spans="1:22" x14ac:dyDescent="0.25">
      <c r="A2">
        <v>1585</v>
      </c>
      <c r="C2">
        <v>62</v>
      </c>
      <c r="D2" t="s">
        <v>0</v>
      </c>
      <c r="E2" t="s">
        <v>1</v>
      </c>
      <c r="F2">
        <v>89</v>
      </c>
      <c r="G2">
        <v>0.5</v>
      </c>
      <c r="H2">
        <v>0.5</v>
      </c>
      <c r="I2">
        <v>0.5</v>
      </c>
      <c r="K2">
        <v>566</v>
      </c>
      <c r="L2" s="1">
        <v>42116.689155092594</v>
      </c>
      <c r="M2">
        <v>70</v>
      </c>
      <c r="N2" t="s">
        <v>2</v>
      </c>
      <c r="O2" t="s">
        <v>3</v>
      </c>
      <c r="P2">
        <v>38</v>
      </c>
      <c r="Q2">
        <v>4.4000000000000004</v>
      </c>
      <c r="R2">
        <v>4.4000000000000004</v>
      </c>
      <c r="S2">
        <v>4.4000000000000004</v>
      </c>
      <c r="U2">
        <v>552</v>
      </c>
      <c r="V2" s="1">
        <v>42116.689155092594</v>
      </c>
    </row>
    <row r="3" spans="1:22" x14ac:dyDescent="0.25">
      <c r="A3">
        <v>1564</v>
      </c>
      <c r="C3" s="3">
        <v>305</v>
      </c>
      <c r="D3" s="3" t="s">
        <v>4</v>
      </c>
      <c r="E3" s="3" t="s">
        <v>5</v>
      </c>
      <c r="F3" s="3">
        <v>420</v>
      </c>
      <c r="G3" s="3">
        <v>-0.2</v>
      </c>
      <c r="H3" s="3">
        <v>-0.2</v>
      </c>
      <c r="I3" s="3">
        <v>-0.2</v>
      </c>
      <c r="J3" s="3" t="s">
        <v>6</v>
      </c>
      <c r="K3" s="3">
        <v>2</v>
      </c>
      <c r="L3" s="2">
        <v>41442.509733796294</v>
      </c>
      <c r="M3" s="3">
        <v>306</v>
      </c>
      <c r="N3" s="3" t="s">
        <v>7</v>
      </c>
      <c r="O3" s="3" t="s">
        <v>8</v>
      </c>
      <c r="P3" s="3">
        <v>418</v>
      </c>
      <c r="Q3" s="3">
        <v>5.8</v>
      </c>
      <c r="R3" s="3">
        <v>5.8</v>
      </c>
      <c r="S3" s="3">
        <v>5.8</v>
      </c>
      <c r="T3" s="3">
        <v>2748667</v>
      </c>
      <c r="U3" s="3">
        <v>2</v>
      </c>
      <c r="V3" s="4">
        <v>41442.513668981483</v>
      </c>
    </row>
    <row r="4" spans="1:22" x14ac:dyDescent="0.25">
      <c r="A4">
        <v>1627</v>
      </c>
      <c r="C4">
        <v>6</v>
      </c>
      <c r="D4" t="s">
        <v>9</v>
      </c>
      <c r="E4" t="s">
        <v>10</v>
      </c>
      <c r="F4">
        <v>7</v>
      </c>
      <c r="G4">
        <v>8.1999999999999993</v>
      </c>
      <c r="H4">
        <v>8.1999999999999993</v>
      </c>
      <c r="I4">
        <v>8.1999999999999993</v>
      </c>
      <c r="K4">
        <v>218</v>
      </c>
      <c r="L4" s="1">
        <v>42109.682152777779</v>
      </c>
      <c r="M4">
        <v>296</v>
      </c>
      <c r="N4" t="s">
        <v>11</v>
      </c>
      <c r="O4" t="s">
        <v>12</v>
      </c>
      <c r="P4">
        <v>398</v>
      </c>
      <c r="Q4">
        <v>-0.9</v>
      </c>
      <c r="R4">
        <v>-0.9</v>
      </c>
      <c r="S4">
        <v>-0.9</v>
      </c>
      <c r="U4">
        <v>60</v>
      </c>
      <c r="V4" s="1">
        <v>42102.609513888892</v>
      </c>
    </row>
    <row r="5" spans="1:22" x14ac:dyDescent="0.25">
      <c r="A5">
        <v>1575</v>
      </c>
      <c r="C5">
        <v>278</v>
      </c>
      <c r="D5" t="s">
        <v>13</v>
      </c>
      <c r="E5" t="s">
        <v>14</v>
      </c>
      <c r="F5">
        <v>352</v>
      </c>
      <c r="G5">
        <v>7.5</v>
      </c>
      <c r="H5">
        <v>7.5</v>
      </c>
      <c r="I5">
        <v>7.5</v>
      </c>
      <c r="K5">
        <v>94</v>
      </c>
      <c r="L5" s="1">
        <v>42119.690115740741</v>
      </c>
      <c r="M5" s="3">
        <v>329</v>
      </c>
      <c r="N5" s="3" t="s">
        <v>15</v>
      </c>
      <c r="O5" s="3" t="s">
        <v>16</v>
      </c>
      <c r="P5" s="3">
        <v>594</v>
      </c>
      <c r="Q5" s="3">
        <v>0</v>
      </c>
      <c r="R5" s="3">
        <v>0</v>
      </c>
      <c r="S5" s="3">
        <v>0</v>
      </c>
      <c r="T5" s="3" t="s">
        <v>17</v>
      </c>
      <c r="U5" s="3">
        <v>0</v>
      </c>
      <c r="V5" s="4" t="s">
        <v>17</v>
      </c>
    </row>
    <row r="6" spans="1:22" x14ac:dyDescent="0.25">
      <c r="A6">
        <v>1619</v>
      </c>
      <c r="C6" s="3">
        <v>79</v>
      </c>
      <c r="D6" s="3" t="s">
        <v>18</v>
      </c>
      <c r="E6" s="3" t="s">
        <v>19</v>
      </c>
      <c r="F6" s="3">
        <v>355</v>
      </c>
      <c r="G6" s="3">
        <v>8</v>
      </c>
      <c r="H6" s="3">
        <v>8</v>
      </c>
      <c r="I6" s="3">
        <v>8</v>
      </c>
      <c r="J6" s="3">
        <v>724935</v>
      </c>
      <c r="K6" s="3">
        <v>10</v>
      </c>
      <c r="L6" s="2">
        <v>41786.007187499999</v>
      </c>
      <c r="M6" s="3">
        <v>333</v>
      </c>
      <c r="N6" s="3" t="s">
        <v>20</v>
      </c>
      <c r="O6" s="3" t="s">
        <v>21</v>
      </c>
      <c r="P6" s="3">
        <v>477</v>
      </c>
      <c r="Q6" s="3">
        <v>0</v>
      </c>
      <c r="R6" s="3">
        <v>0</v>
      </c>
      <c r="S6" s="3">
        <v>0</v>
      </c>
      <c r="T6" s="3" t="s">
        <v>17</v>
      </c>
      <c r="U6" s="3">
        <v>0</v>
      </c>
      <c r="V6" s="4" t="s">
        <v>17</v>
      </c>
    </row>
    <row r="7" spans="1:22" x14ac:dyDescent="0.25">
      <c r="A7">
        <v>1593</v>
      </c>
      <c r="C7">
        <v>254</v>
      </c>
      <c r="D7" t="s">
        <v>22</v>
      </c>
      <c r="E7" t="s">
        <v>14</v>
      </c>
      <c r="F7">
        <v>77</v>
      </c>
      <c r="G7">
        <v>9.3000000000000007</v>
      </c>
      <c r="H7">
        <v>9.3000000000000007</v>
      </c>
      <c r="I7">
        <v>9.3000000000000007</v>
      </c>
      <c r="K7">
        <v>584</v>
      </c>
      <c r="L7" s="1">
        <v>42119.567210648151</v>
      </c>
      <c r="M7" s="3">
        <v>330</v>
      </c>
      <c r="N7" s="3" t="s">
        <v>23</v>
      </c>
      <c r="O7" s="3" t="s">
        <v>24</v>
      </c>
      <c r="P7" s="3">
        <v>475</v>
      </c>
      <c r="Q7" s="3">
        <v>0</v>
      </c>
      <c r="R7" s="3">
        <v>0</v>
      </c>
      <c r="S7" s="3">
        <v>0</v>
      </c>
      <c r="T7" s="3" t="s">
        <v>17</v>
      </c>
      <c r="U7" s="3">
        <v>0</v>
      </c>
      <c r="V7" s="4" t="s">
        <v>17</v>
      </c>
    </row>
    <row r="8" spans="1:22" x14ac:dyDescent="0.25">
      <c r="A8">
        <v>1595</v>
      </c>
      <c r="C8" s="3">
        <v>327</v>
      </c>
      <c r="D8" s="3" t="s">
        <v>25</v>
      </c>
      <c r="E8" s="3" t="s">
        <v>26</v>
      </c>
      <c r="F8" s="3">
        <v>466</v>
      </c>
      <c r="G8" s="3">
        <v>6.9</v>
      </c>
      <c r="H8" s="3">
        <v>6.9</v>
      </c>
      <c r="I8" s="3">
        <v>6.9</v>
      </c>
      <c r="J8" s="3" t="s">
        <v>27</v>
      </c>
      <c r="K8" s="3">
        <v>2</v>
      </c>
      <c r="L8" s="2">
        <v>41786.011493055557</v>
      </c>
      <c r="M8" s="3">
        <v>328</v>
      </c>
      <c r="N8" s="3" t="s">
        <v>28</v>
      </c>
      <c r="O8" s="3" t="s">
        <v>29</v>
      </c>
      <c r="P8" s="3">
        <v>465</v>
      </c>
      <c r="Q8" s="3">
        <v>4.8</v>
      </c>
      <c r="R8" s="3">
        <v>4.8</v>
      </c>
      <c r="S8" s="3">
        <v>4.8</v>
      </c>
      <c r="T8" s="3" t="s">
        <v>27</v>
      </c>
      <c r="U8" s="3">
        <v>2</v>
      </c>
      <c r="V8" s="4">
        <v>41786.011481481481</v>
      </c>
    </row>
    <row r="9" spans="1:22" x14ac:dyDescent="0.25">
      <c r="A9">
        <v>1625</v>
      </c>
      <c r="C9" s="3">
        <v>19</v>
      </c>
      <c r="D9" s="3" t="s">
        <v>30</v>
      </c>
      <c r="E9" s="3" t="s">
        <v>31</v>
      </c>
      <c r="F9" s="3">
        <v>502</v>
      </c>
      <c r="G9" s="3">
        <v>0</v>
      </c>
      <c r="H9" s="3">
        <v>0</v>
      </c>
      <c r="I9" s="3">
        <v>0</v>
      </c>
      <c r="J9" s="3" t="s">
        <v>17</v>
      </c>
      <c r="K9" s="3">
        <v>0</v>
      </c>
      <c r="L9" s="2" t="s">
        <v>17</v>
      </c>
      <c r="M9" s="3">
        <v>20</v>
      </c>
      <c r="N9" s="3" t="s">
        <v>28</v>
      </c>
      <c r="O9" s="3" t="s">
        <v>32</v>
      </c>
      <c r="P9" s="3">
        <v>100</v>
      </c>
      <c r="Q9" s="3">
        <v>12.9</v>
      </c>
      <c r="R9" s="3">
        <v>12.9</v>
      </c>
      <c r="S9" s="3">
        <v>12.9</v>
      </c>
      <c r="T9" s="3" t="s">
        <v>33</v>
      </c>
      <c r="U9" s="3">
        <v>84</v>
      </c>
      <c r="V9" s="4">
        <v>41786.013287037036</v>
      </c>
    </row>
    <row r="10" spans="1:22" x14ac:dyDescent="0.25">
      <c r="A10">
        <v>1587</v>
      </c>
      <c r="C10" s="3">
        <v>64</v>
      </c>
      <c r="D10" s="3" t="s">
        <v>34</v>
      </c>
      <c r="E10" s="3" t="s">
        <v>35</v>
      </c>
      <c r="F10" s="3">
        <v>35</v>
      </c>
      <c r="G10" s="3">
        <v>8.3000000000000007</v>
      </c>
      <c r="H10" s="3">
        <v>8.3000000000000007</v>
      </c>
      <c r="I10" s="3">
        <v>8.3000000000000007</v>
      </c>
      <c r="J10" s="3"/>
      <c r="K10" s="3">
        <v>261</v>
      </c>
      <c r="L10" s="2">
        <v>41786.00476851852</v>
      </c>
      <c r="M10" s="3">
        <v>320</v>
      </c>
      <c r="N10" s="3" t="s">
        <v>36</v>
      </c>
      <c r="O10" s="3" t="s">
        <v>37</v>
      </c>
      <c r="P10" s="3">
        <v>50</v>
      </c>
      <c r="Q10" s="3">
        <v>7.1</v>
      </c>
      <c r="R10" s="3">
        <v>7.1</v>
      </c>
      <c r="S10" s="3">
        <v>7.1</v>
      </c>
      <c r="T10" s="3" t="s">
        <v>38</v>
      </c>
      <c r="U10" s="3">
        <v>26</v>
      </c>
      <c r="V10" s="4">
        <v>41786.009305555555</v>
      </c>
    </row>
    <row r="11" spans="1:22" x14ac:dyDescent="0.25">
      <c r="A11">
        <v>1615</v>
      </c>
      <c r="C11">
        <v>29</v>
      </c>
      <c r="D11" t="s">
        <v>28</v>
      </c>
      <c r="E11" t="s">
        <v>39</v>
      </c>
      <c r="F11">
        <v>155</v>
      </c>
      <c r="G11">
        <v>16.3</v>
      </c>
      <c r="H11">
        <v>16.3</v>
      </c>
      <c r="I11">
        <v>16.3</v>
      </c>
      <c r="K11">
        <v>55</v>
      </c>
      <c r="L11" s="1">
        <v>42116.708101851851</v>
      </c>
      <c r="M11" s="3">
        <v>332</v>
      </c>
      <c r="N11" s="3" t="s">
        <v>40</v>
      </c>
      <c r="O11" s="3" t="s">
        <v>41</v>
      </c>
      <c r="P11" s="3">
        <v>476</v>
      </c>
      <c r="Q11" s="3">
        <v>0</v>
      </c>
      <c r="R11" s="3">
        <v>0</v>
      </c>
      <c r="S11" s="3">
        <v>0</v>
      </c>
      <c r="T11" s="3" t="s">
        <v>17</v>
      </c>
      <c r="U11" s="3">
        <v>0</v>
      </c>
      <c r="V11" s="4" t="s">
        <v>17</v>
      </c>
    </row>
    <row r="12" spans="1:22" x14ac:dyDescent="0.25">
      <c r="A12">
        <v>1573</v>
      </c>
      <c r="C12">
        <v>17</v>
      </c>
      <c r="D12" t="s">
        <v>42</v>
      </c>
      <c r="E12" t="s">
        <v>10</v>
      </c>
      <c r="F12">
        <v>29</v>
      </c>
      <c r="G12">
        <v>4.3</v>
      </c>
      <c r="H12">
        <v>4.3</v>
      </c>
      <c r="I12">
        <v>4.3</v>
      </c>
      <c r="K12">
        <v>692</v>
      </c>
      <c r="L12" s="1">
        <v>42106.781851851854</v>
      </c>
      <c r="M12">
        <v>25</v>
      </c>
      <c r="N12" t="s">
        <v>43</v>
      </c>
      <c r="O12" t="s">
        <v>44</v>
      </c>
      <c r="P12">
        <v>15</v>
      </c>
      <c r="Q12">
        <v>12.1</v>
      </c>
      <c r="R12">
        <v>12.1</v>
      </c>
      <c r="S12">
        <v>12.1</v>
      </c>
      <c r="U12">
        <v>302</v>
      </c>
      <c r="V12" s="1">
        <v>42116.689155092594</v>
      </c>
    </row>
    <row r="13" spans="1:22" x14ac:dyDescent="0.25">
      <c r="A13">
        <v>1579</v>
      </c>
      <c r="C13" s="3">
        <v>68</v>
      </c>
      <c r="D13" s="3" t="s">
        <v>2</v>
      </c>
      <c r="E13" s="3" t="s">
        <v>45</v>
      </c>
      <c r="F13" s="3">
        <v>366</v>
      </c>
      <c r="G13" s="3">
        <v>5.7</v>
      </c>
      <c r="H13" s="3">
        <v>5.7</v>
      </c>
      <c r="I13" s="3">
        <v>5.7</v>
      </c>
      <c r="J13" s="3" t="s">
        <v>46</v>
      </c>
      <c r="K13" s="3">
        <v>9</v>
      </c>
      <c r="L13" s="2">
        <v>41786.009305555555</v>
      </c>
      <c r="M13">
        <v>69</v>
      </c>
      <c r="N13" t="s">
        <v>47</v>
      </c>
      <c r="O13" t="s">
        <v>48</v>
      </c>
      <c r="P13">
        <v>69</v>
      </c>
      <c r="Q13">
        <v>11.5</v>
      </c>
      <c r="R13">
        <v>11.5</v>
      </c>
      <c r="S13">
        <v>11.5</v>
      </c>
      <c r="U13">
        <v>335</v>
      </c>
      <c r="V13" s="1">
        <v>42116.501099537039</v>
      </c>
    </row>
    <row r="14" spans="1:22" x14ac:dyDescent="0.25">
      <c r="A14">
        <v>1601</v>
      </c>
      <c r="C14" s="3">
        <v>86</v>
      </c>
      <c r="D14" s="3" t="s">
        <v>18</v>
      </c>
      <c r="E14" s="3" t="s">
        <v>10</v>
      </c>
      <c r="F14" s="3">
        <v>257</v>
      </c>
      <c r="G14" s="3">
        <v>7.2</v>
      </c>
      <c r="H14" s="3">
        <v>7.2</v>
      </c>
      <c r="I14" s="3">
        <v>7.2</v>
      </c>
      <c r="J14" s="3" t="s">
        <v>27</v>
      </c>
      <c r="K14" s="3">
        <v>52</v>
      </c>
      <c r="L14" s="2">
        <v>41854.517696759256</v>
      </c>
      <c r="M14" s="3">
        <v>251</v>
      </c>
      <c r="N14" s="3" t="s">
        <v>49</v>
      </c>
      <c r="O14" s="3" t="s">
        <v>50</v>
      </c>
      <c r="P14" s="3">
        <v>271</v>
      </c>
      <c r="Q14" s="3">
        <v>10.3</v>
      </c>
      <c r="R14" s="3">
        <v>10.3</v>
      </c>
      <c r="S14" s="3">
        <v>10.3</v>
      </c>
      <c r="T14" s="3"/>
      <c r="U14" s="3">
        <v>53</v>
      </c>
      <c r="V14" s="4">
        <v>41786.011481481481</v>
      </c>
    </row>
    <row r="15" spans="1:22" x14ac:dyDescent="0.25">
      <c r="A15">
        <v>1589</v>
      </c>
      <c r="C15" s="3">
        <v>82</v>
      </c>
      <c r="D15" s="3" t="s">
        <v>47</v>
      </c>
      <c r="E15" s="3" t="s">
        <v>51</v>
      </c>
      <c r="F15" s="3">
        <v>175</v>
      </c>
      <c r="G15" s="3">
        <v>5.2</v>
      </c>
      <c r="H15" s="3">
        <v>5.2</v>
      </c>
      <c r="I15" s="3">
        <v>5.2</v>
      </c>
      <c r="J15" s="3">
        <v>2174248</v>
      </c>
      <c r="K15" s="3">
        <v>87</v>
      </c>
      <c r="L15" s="2">
        <v>41786.009305555555</v>
      </c>
      <c r="M15" s="3">
        <v>83</v>
      </c>
      <c r="N15" s="3" t="s">
        <v>52</v>
      </c>
      <c r="O15" s="3" t="s">
        <v>53</v>
      </c>
      <c r="P15" s="3">
        <v>377</v>
      </c>
      <c r="Q15" s="3">
        <v>13.5</v>
      </c>
      <c r="R15" s="3">
        <v>13.5</v>
      </c>
      <c r="S15" s="3">
        <v>13.5</v>
      </c>
      <c r="T15" s="3" t="s">
        <v>54</v>
      </c>
      <c r="U15" s="3">
        <v>9</v>
      </c>
      <c r="V15" s="4">
        <v>41786.009305555555</v>
      </c>
    </row>
    <row r="16" spans="1:22" x14ac:dyDescent="0.25">
      <c r="A16">
        <v>1629</v>
      </c>
      <c r="C16">
        <v>1</v>
      </c>
      <c r="D16" t="s">
        <v>55</v>
      </c>
      <c r="E16" t="s">
        <v>10</v>
      </c>
      <c r="F16">
        <v>27</v>
      </c>
      <c r="G16">
        <v>12.6</v>
      </c>
      <c r="H16">
        <v>12.6</v>
      </c>
      <c r="I16">
        <v>12.6</v>
      </c>
      <c r="K16">
        <v>251</v>
      </c>
      <c r="L16" s="1">
        <v>41862.355729166666</v>
      </c>
      <c r="M16" s="3">
        <v>15</v>
      </c>
      <c r="N16" s="3" t="s">
        <v>2</v>
      </c>
      <c r="O16" s="3" t="s">
        <v>10</v>
      </c>
      <c r="P16" s="3">
        <v>125</v>
      </c>
      <c r="Q16" s="3">
        <v>7.1</v>
      </c>
      <c r="R16" s="3">
        <v>7.1</v>
      </c>
      <c r="S16" s="3">
        <v>7.1</v>
      </c>
      <c r="T16" s="3"/>
      <c r="U16" s="3">
        <v>46</v>
      </c>
      <c r="V16" s="4">
        <v>41828.767430555556</v>
      </c>
    </row>
    <row r="17" spans="1:22" x14ac:dyDescent="0.25">
      <c r="A17">
        <v>1562</v>
      </c>
      <c r="C17" s="3">
        <v>37</v>
      </c>
      <c r="D17" s="3" t="s">
        <v>56</v>
      </c>
      <c r="E17" s="3" t="s">
        <v>57</v>
      </c>
      <c r="F17" s="3">
        <v>367</v>
      </c>
      <c r="G17" s="3">
        <v>10.199999999999999</v>
      </c>
      <c r="H17" s="3">
        <v>10.199999999999999</v>
      </c>
      <c r="I17" s="3">
        <v>10.199999999999999</v>
      </c>
      <c r="J17" s="3" t="s">
        <v>58</v>
      </c>
      <c r="K17" s="3">
        <v>2</v>
      </c>
      <c r="L17" s="2">
        <v>40698.801872800927</v>
      </c>
      <c r="M17">
        <v>117</v>
      </c>
      <c r="N17" t="s">
        <v>59</v>
      </c>
      <c r="O17" t="s">
        <v>60</v>
      </c>
      <c r="P17">
        <v>45</v>
      </c>
      <c r="Q17">
        <v>10</v>
      </c>
      <c r="R17">
        <v>10</v>
      </c>
      <c r="S17">
        <v>10</v>
      </c>
      <c r="U17">
        <v>164</v>
      </c>
      <c r="V17" s="1">
        <v>41861.771539351852</v>
      </c>
    </row>
    <row r="18" spans="1:22" x14ac:dyDescent="0.25">
      <c r="A18">
        <v>1634</v>
      </c>
      <c r="C18" s="3">
        <v>293</v>
      </c>
      <c r="D18" s="3" t="s">
        <v>61</v>
      </c>
      <c r="E18" s="3" t="s">
        <v>62</v>
      </c>
      <c r="F18" s="3">
        <v>402</v>
      </c>
      <c r="G18" s="3">
        <v>20.3</v>
      </c>
      <c r="H18" s="3">
        <v>20.3</v>
      </c>
      <c r="I18" s="3">
        <v>20.3</v>
      </c>
      <c r="J18" s="3" t="s">
        <v>33</v>
      </c>
      <c r="K18" s="3">
        <v>8</v>
      </c>
      <c r="L18" s="2">
        <v>41786.00476851852</v>
      </c>
      <c r="M18" s="3">
        <v>334</v>
      </c>
      <c r="N18" s="3" t="s">
        <v>63</v>
      </c>
      <c r="O18" s="3" t="s">
        <v>64</v>
      </c>
      <c r="P18" s="3">
        <v>478</v>
      </c>
      <c r="Q18" s="3">
        <v>0</v>
      </c>
      <c r="R18" s="3">
        <v>0</v>
      </c>
      <c r="S18" s="3">
        <v>0</v>
      </c>
      <c r="T18" s="3" t="s">
        <v>17</v>
      </c>
      <c r="U18" s="3">
        <v>0</v>
      </c>
      <c r="V18" s="4" t="s">
        <v>17</v>
      </c>
    </row>
    <row r="19" spans="1:22" x14ac:dyDescent="0.25">
      <c r="A19">
        <v>1597</v>
      </c>
      <c r="C19">
        <v>18</v>
      </c>
      <c r="D19" t="s">
        <v>65</v>
      </c>
      <c r="E19" t="s">
        <v>66</v>
      </c>
      <c r="F19">
        <v>11</v>
      </c>
      <c r="G19">
        <v>14.3</v>
      </c>
      <c r="H19">
        <v>14.3</v>
      </c>
      <c r="I19">
        <v>14.3</v>
      </c>
      <c r="K19">
        <v>468</v>
      </c>
      <c r="L19" s="1">
        <v>42119.868148148147</v>
      </c>
      <c r="M19" s="3">
        <v>315</v>
      </c>
      <c r="N19" s="3" t="s">
        <v>67</v>
      </c>
      <c r="O19" s="3" t="s">
        <v>68</v>
      </c>
      <c r="P19" s="3">
        <v>444</v>
      </c>
      <c r="Q19" s="3">
        <v>7.5</v>
      </c>
      <c r="R19" s="3">
        <v>7.5</v>
      </c>
      <c r="S19" s="3">
        <v>7.5</v>
      </c>
      <c r="T19" s="3"/>
      <c r="U19" s="3">
        <v>3</v>
      </c>
      <c r="V19" s="4">
        <v>41786.00476851852</v>
      </c>
    </row>
    <row r="20" spans="1:22" x14ac:dyDescent="0.25">
      <c r="A20">
        <v>1609</v>
      </c>
      <c r="C20" s="3">
        <v>75</v>
      </c>
      <c r="D20" s="3" t="s">
        <v>69</v>
      </c>
      <c r="E20" s="3" t="s">
        <v>70</v>
      </c>
      <c r="F20" s="3">
        <v>49</v>
      </c>
      <c r="G20" s="3">
        <v>10.5</v>
      </c>
      <c r="H20" s="3">
        <v>10.5</v>
      </c>
      <c r="I20" s="3">
        <v>10.5</v>
      </c>
      <c r="J20" s="3" t="s">
        <v>71</v>
      </c>
      <c r="K20" s="3">
        <v>14</v>
      </c>
      <c r="L20" s="2">
        <v>41786.013287037036</v>
      </c>
      <c r="M20" s="3">
        <v>76</v>
      </c>
      <c r="N20" s="3" t="s">
        <v>72</v>
      </c>
      <c r="O20" s="3" t="s">
        <v>73</v>
      </c>
      <c r="P20" s="3">
        <v>32</v>
      </c>
      <c r="Q20" s="3">
        <v>13.3</v>
      </c>
      <c r="R20" s="3">
        <v>13.3</v>
      </c>
      <c r="S20" s="3">
        <v>13.3</v>
      </c>
      <c r="T20" s="3"/>
      <c r="U20" s="3">
        <v>293</v>
      </c>
      <c r="V20" s="4">
        <v>41913.713807870372</v>
      </c>
    </row>
    <row r="21" spans="1:22" x14ac:dyDescent="0.25">
      <c r="A21">
        <v>1638</v>
      </c>
      <c r="C21" s="3">
        <v>66</v>
      </c>
      <c r="D21" s="3" t="s">
        <v>74</v>
      </c>
      <c r="E21" s="3" t="s">
        <v>75</v>
      </c>
      <c r="F21" s="3">
        <v>279</v>
      </c>
      <c r="G21" s="3">
        <v>3.2</v>
      </c>
      <c r="H21" s="3">
        <v>3.2</v>
      </c>
      <c r="I21" s="3">
        <v>1</v>
      </c>
      <c r="J21" s="3" t="s">
        <v>76</v>
      </c>
      <c r="K21" s="3">
        <v>6</v>
      </c>
      <c r="L21" s="2">
        <v>41086.88009259259</v>
      </c>
      <c r="M21" s="3">
        <v>67</v>
      </c>
      <c r="N21" s="3" t="s">
        <v>77</v>
      </c>
      <c r="O21" s="3" t="s">
        <v>78</v>
      </c>
      <c r="P21" s="3">
        <v>13</v>
      </c>
      <c r="Q21" s="3">
        <v>22.7</v>
      </c>
      <c r="R21" s="3">
        <v>22.7</v>
      </c>
      <c r="S21" s="3">
        <v>24.7</v>
      </c>
      <c r="T21" s="3">
        <v>2588102</v>
      </c>
      <c r="U21" s="3">
        <v>77</v>
      </c>
      <c r="V21" s="4">
        <v>41786.00476851852</v>
      </c>
    </row>
    <row r="22" spans="1:22" x14ac:dyDescent="0.25">
      <c r="A22">
        <v>1556</v>
      </c>
      <c r="C22" s="3">
        <v>134</v>
      </c>
      <c r="D22" s="3" t="s">
        <v>79</v>
      </c>
      <c r="E22" s="3" t="s">
        <v>80</v>
      </c>
      <c r="F22" s="3">
        <v>280</v>
      </c>
      <c r="G22" s="3">
        <v>8.9</v>
      </c>
      <c r="H22" s="3">
        <v>8.9</v>
      </c>
      <c r="I22" s="3">
        <v>8.9</v>
      </c>
      <c r="J22" s="3"/>
      <c r="K22" s="3">
        <v>100</v>
      </c>
      <c r="L22" s="2">
        <v>41853.379293981481</v>
      </c>
      <c r="M22">
        <v>207</v>
      </c>
      <c r="N22" t="s">
        <v>36</v>
      </c>
      <c r="O22" t="s">
        <v>81</v>
      </c>
      <c r="P22">
        <v>211</v>
      </c>
      <c r="Q22">
        <v>17.899999999999999</v>
      </c>
      <c r="R22">
        <v>17.899999999999999</v>
      </c>
      <c r="S22">
        <v>17.899999999999999</v>
      </c>
      <c r="U22">
        <v>66</v>
      </c>
      <c r="V22" s="1">
        <v>42097.699201388888</v>
      </c>
    </row>
    <row r="23" spans="1:22" x14ac:dyDescent="0.25">
      <c r="A23">
        <v>1636</v>
      </c>
      <c r="C23">
        <v>301</v>
      </c>
      <c r="D23" t="s">
        <v>82</v>
      </c>
      <c r="E23" t="s">
        <v>83</v>
      </c>
      <c r="F23">
        <v>16</v>
      </c>
      <c r="G23">
        <v>28.4</v>
      </c>
      <c r="H23">
        <v>28.4</v>
      </c>
      <c r="I23">
        <v>27.8</v>
      </c>
      <c r="K23">
        <v>22</v>
      </c>
      <c r="L23" s="1">
        <v>41786.011481481481</v>
      </c>
      <c r="M23" s="3">
        <v>335</v>
      </c>
      <c r="N23" s="3" t="s">
        <v>84</v>
      </c>
      <c r="O23" s="3" t="s">
        <v>83</v>
      </c>
      <c r="P23" s="3">
        <v>595</v>
      </c>
      <c r="Q23" s="3">
        <v>0</v>
      </c>
      <c r="R23" s="3">
        <v>0</v>
      </c>
      <c r="S23" s="3">
        <v>0</v>
      </c>
      <c r="T23" s="3" t="s">
        <v>17</v>
      </c>
      <c r="U23" s="3">
        <v>0</v>
      </c>
      <c r="V23" s="4" t="s">
        <v>17</v>
      </c>
    </row>
    <row r="24" spans="1:22" x14ac:dyDescent="0.25">
      <c r="A24">
        <v>1632</v>
      </c>
      <c r="C24" s="3">
        <v>288</v>
      </c>
      <c r="D24" s="3" t="s">
        <v>85</v>
      </c>
      <c r="E24" s="3" t="s">
        <v>86</v>
      </c>
      <c r="F24" s="3">
        <v>359</v>
      </c>
      <c r="G24" s="3">
        <v>16.8</v>
      </c>
      <c r="H24" s="3">
        <v>16.8</v>
      </c>
      <c r="I24" s="3">
        <v>16.8</v>
      </c>
      <c r="J24" s="3">
        <v>5449442</v>
      </c>
      <c r="K24" s="3">
        <v>13</v>
      </c>
      <c r="L24" s="2">
        <v>41786.013287037036</v>
      </c>
      <c r="M24" s="3">
        <v>289</v>
      </c>
      <c r="N24" s="3" t="s">
        <v>2</v>
      </c>
      <c r="O24" s="3" t="s">
        <v>87</v>
      </c>
      <c r="P24" s="3">
        <v>370</v>
      </c>
      <c r="Q24" s="3">
        <v>13.7</v>
      </c>
      <c r="R24" s="3">
        <v>13.7</v>
      </c>
      <c r="S24" s="3">
        <v>13.7</v>
      </c>
      <c r="T24" s="3"/>
      <c r="U24" s="3">
        <v>26</v>
      </c>
      <c r="V24" s="4">
        <v>41786.014155092591</v>
      </c>
    </row>
    <row r="25" spans="1:22" x14ac:dyDescent="0.25">
      <c r="A25">
        <v>1607</v>
      </c>
      <c r="C25">
        <v>110</v>
      </c>
      <c r="D25" t="s">
        <v>47</v>
      </c>
      <c r="E25" t="s">
        <v>12</v>
      </c>
      <c r="F25">
        <v>70</v>
      </c>
      <c r="G25">
        <v>16.399999999999999</v>
      </c>
      <c r="H25">
        <v>16.399999999999999</v>
      </c>
      <c r="I25">
        <v>16.399999999999999</v>
      </c>
      <c r="K25">
        <v>110</v>
      </c>
      <c r="L25" s="1">
        <v>42089.424791666665</v>
      </c>
      <c r="M25" s="3">
        <v>151</v>
      </c>
      <c r="N25" s="3" t="s">
        <v>88</v>
      </c>
      <c r="O25" s="3" t="s">
        <v>89</v>
      </c>
      <c r="P25" s="3">
        <v>264</v>
      </c>
      <c r="Q25" s="3">
        <v>14.2</v>
      </c>
      <c r="R25" s="3">
        <v>14.2</v>
      </c>
      <c r="S25" s="3">
        <v>14.2</v>
      </c>
      <c r="T25" s="3"/>
      <c r="U25" s="3">
        <v>20</v>
      </c>
      <c r="V25" s="4">
        <v>41786.011493055557</v>
      </c>
    </row>
    <row r="26" spans="1:22" x14ac:dyDescent="0.25">
      <c r="A26">
        <v>1566</v>
      </c>
      <c r="C26">
        <v>35</v>
      </c>
      <c r="D26" t="s">
        <v>90</v>
      </c>
      <c r="E26" t="s">
        <v>10</v>
      </c>
      <c r="F26">
        <v>62</v>
      </c>
      <c r="G26">
        <v>28.8</v>
      </c>
      <c r="H26">
        <v>28.8</v>
      </c>
      <c r="I26">
        <v>28.8</v>
      </c>
      <c r="K26">
        <v>46</v>
      </c>
      <c r="L26" s="1">
        <v>41786.014155092591</v>
      </c>
      <c r="M26" s="3">
        <v>72</v>
      </c>
      <c r="N26" s="3" t="s">
        <v>63</v>
      </c>
      <c r="O26" s="3" t="s">
        <v>91</v>
      </c>
      <c r="P26" s="3">
        <v>124</v>
      </c>
      <c r="Q26" s="3">
        <v>2.8</v>
      </c>
      <c r="R26" s="3">
        <v>2.8</v>
      </c>
      <c r="S26" s="3">
        <v>2.8</v>
      </c>
      <c r="T26" s="3">
        <v>7665609</v>
      </c>
      <c r="U26" s="3">
        <v>109</v>
      </c>
      <c r="V26" s="4">
        <v>41786.00476851852</v>
      </c>
    </row>
    <row r="27" spans="1:22" x14ac:dyDescent="0.25">
      <c r="A27">
        <v>1560</v>
      </c>
      <c r="C27" s="3">
        <v>140</v>
      </c>
      <c r="D27" s="3" t="s">
        <v>92</v>
      </c>
      <c r="E27" s="3" t="s">
        <v>93</v>
      </c>
      <c r="F27" s="3">
        <v>238</v>
      </c>
      <c r="G27" s="3">
        <v>16.899999999999999</v>
      </c>
      <c r="H27" s="3">
        <v>16.899999999999999</v>
      </c>
      <c r="I27" s="3">
        <v>16.899999999999999</v>
      </c>
      <c r="J27" s="3"/>
      <c r="K27" s="3">
        <v>35</v>
      </c>
      <c r="L27" s="2">
        <v>41442.511678240742</v>
      </c>
      <c r="M27" s="3">
        <v>292</v>
      </c>
      <c r="N27" s="3" t="s">
        <v>28</v>
      </c>
      <c r="O27" s="3" t="s">
        <v>93</v>
      </c>
      <c r="P27" s="3">
        <v>401</v>
      </c>
      <c r="Q27" s="3">
        <v>15.4</v>
      </c>
      <c r="R27" s="3">
        <v>15.4</v>
      </c>
      <c r="S27" s="3">
        <v>15.4</v>
      </c>
      <c r="T27" s="3"/>
      <c r="U27" s="3">
        <v>15</v>
      </c>
      <c r="V27" s="4">
        <v>41442.515115740738</v>
      </c>
    </row>
    <row r="28" spans="1:22" x14ac:dyDescent="0.25">
      <c r="A28">
        <v>1611</v>
      </c>
      <c r="C28" s="3">
        <v>303</v>
      </c>
      <c r="D28" s="3" t="s">
        <v>94</v>
      </c>
      <c r="E28" s="3" t="s">
        <v>95</v>
      </c>
      <c r="F28" s="3">
        <v>392</v>
      </c>
      <c r="G28" s="3">
        <v>14.9</v>
      </c>
      <c r="H28" s="3">
        <v>14.9</v>
      </c>
      <c r="I28" s="3">
        <v>14.9</v>
      </c>
      <c r="J28" s="3"/>
      <c r="K28" s="3">
        <v>9</v>
      </c>
      <c r="L28" s="2">
        <v>41786.013287037036</v>
      </c>
      <c r="M28" s="3">
        <v>323</v>
      </c>
      <c r="N28" s="3" t="s">
        <v>96</v>
      </c>
      <c r="O28" s="3" t="s">
        <v>97</v>
      </c>
      <c r="P28" s="3">
        <v>454</v>
      </c>
      <c r="Q28" s="3">
        <v>17.5</v>
      </c>
      <c r="R28" s="3">
        <v>17.5</v>
      </c>
      <c r="S28" s="3">
        <v>17.5</v>
      </c>
      <c r="T28" s="3"/>
      <c r="U28" s="3">
        <v>8</v>
      </c>
      <c r="V28" s="4">
        <v>41786.013287037036</v>
      </c>
    </row>
    <row r="29" spans="1:22" x14ac:dyDescent="0.25">
      <c r="A29">
        <v>1571</v>
      </c>
      <c r="C29">
        <v>290</v>
      </c>
      <c r="D29" t="s">
        <v>11</v>
      </c>
      <c r="E29" t="s">
        <v>98</v>
      </c>
      <c r="F29">
        <v>383</v>
      </c>
      <c r="G29">
        <v>9.5</v>
      </c>
      <c r="H29">
        <v>9.5</v>
      </c>
      <c r="I29">
        <v>9.5</v>
      </c>
      <c r="J29">
        <v>354968</v>
      </c>
      <c r="K29">
        <v>41</v>
      </c>
      <c r="L29" s="1">
        <v>42086.821296296293</v>
      </c>
      <c r="M29" s="3">
        <v>307</v>
      </c>
      <c r="N29" s="3" t="s">
        <v>99</v>
      </c>
      <c r="O29" s="3" t="s">
        <v>98</v>
      </c>
      <c r="P29" s="3">
        <v>429</v>
      </c>
      <c r="Q29" s="3">
        <v>23</v>
      </c>
      <c r="R29" s="3">
        <v>23</v>
      </c>
      <c r="S29" s="3">
        <v>23</v>
      </c>
      <c r="T29" s="3"/>
      <c r="U29" s="3">
        <v>9</v>
      </c>
      <c r="V29" s="4">
        <v>41786.007187499999</v>
      </c>
    </row>
    <row r="30" spans="1:22" x14ac:dyDescent="0.25">
      <c r="A30">
        <v>1617</v>
      </c>
      <c r="C30">
        <v>154</v>
      </c>
      <c r="D30" t="s">
        <v>100</v>
      </c>
      <c r="E30" t="s">
        <v>101</v>
      </c>
      <c r="F30">
        <v>148</v>
      </c>
      <c r="G30">
        <v>11.2</v>
      </c>
      <c r="H30">
        <v>11.2</v>
      </c>
      <c r="I30">
        <v>11.2</v>
      </c>
      <c r="K30">
        <v>118</v>
      </c>
      <c r="L30" s="1">
        <v>42071.758159722223</v>
      </c>
      <c r="M30" s="3">
        <v>155</v>
      </c>
      <c r="N30" s="3" t="s">
        <v>102</v>
      </c>
      <c r="O30" s="3" t="s">
        <v>103</v>
      </c>
      <c r="P30" s="3">
        <v>154</v>
      </c>
      <c r="Q30" s="3">
        <v>22.1</v>
      </c>
      <c r="R30" s="3">
        <v>22.1</v>
      </c>
      <c r="S30" s="3">
        <v>22.1</v>
      </c>
      <c r="T30" s="3"/>
      <c r="U30" s="3">
        <v>63</v>
      </c>
      <c r="V30" s="4">
        <v>41786.009305555555</v>
      </c>
    </row>
    <row r="31" spans="1:22" x14ac:dyDescent="0.25">
      <c r="A31">
        <v>1568</v>
      </c>
      <c r="C31" s="3">
        <v>32</v>
      </c>
      <c r="D31" s="3" t="s">
        <v>104</v>
      </c>
      <c r="E31" s="3" t="s">
        <v>105</v>
      </c>
      <c r="F31" s="3">
        <v>12</v>
      </c>
      <c r="G31" s="3">
        <v>14.4</v>
      </c>
      <c r="H31" s="3">
        <v>14.4</v>
      </c>
      <c r="I31" s="3">
        <v>14.4</v>
      </c>
      <c r="J31" s="3">
        <v>3882229</v>
      </c>
      <c r="K31" s="3">
        <v>90</v>
      </c>
      <c r="L31" s="2">
        <v>39979.523530092592</v>
      </c>
      <c r="M31" s="3">
        <v>112</v>
      </c>
      <c r="N31" s="3" t="s">
        <v>106</v>
      </c>
      <c r="O31" s="3" t="s">
        <v>107</v>
      </c>
      <c r="P31" s="3">
        <v>44</v>
      </c>
      <c r="Q31" s="3">
        <v>21.7</v>
      </c>
      <c r="R31" s="3">
        <v>21.7</v>
      </c>
      <c r="S31" s="3">
        <v>21.7</v>
      </c>
      <c r="T31" s="3"/>
      <c r="U31" s="3">
        <v>106</v>
      </c>
      <c r="V31" s="4">
        <v>41841.318819444445</v>
      </c>
    </row>
    <row r="32" spans="1:22" x14ac:dyDescent="0.25">
      <c r="A32">
        <v>1623</v>
      </c>
      <c r="C32">
        <v>21</v>
      </c>
      <c r="D32" t="s">
        <v>52</v>
      </c>
      <c r="E32" t="s">
        <v>108</v>
      </c>
      <c r="F32">
        <v>67</v>
      </c>
      <c r="G32">
        <v>16.7</v>
      </c>
      <c r="H32">
        <v>16.7</v>
      </c>
      <c r="I32">
        <v>16.7</v>
      </c>
      <c r="K32">
        <v>356</v>
      </c>
      <c r="L32" s="1">
        <v>42117.655613425923</v>
      </c>
      <c r="M32" s="3">
        <v>24</v>
      </c>
      <c r="N32" s="3" t="s">
        <v>109</v>
      </c>
      <c r="O32" s="3" t="s">
        <v>32</v>
      </c>
      <c r="P32" s="3">
        <v>25</v>
      </c>
      <c r="Q32" s="3">
        <v>23.8</v>
      </c>
      <c r="R32" s="3">
        <v>23.8</v>
      </c>
      <c r="S32" s="3">
        <v>23.8</v>
      </c>
      <c r="T32" s="3"/>
      <c r="U32" s="3">
        <v>16</v>
      </c>
      <c r="V32" s="4">
        <v>39619.142164351855</v>
      </c>
    </row>
    <row r="33" spans="1:22" x14ac:dyDescent="0.25">
      <c r="A33">
        <v>1577</v>
      </c>
      <c r="C33" s="3">
        <v>283</v>
      </c>
      <c r="D33" s="3" t="s">
        <v>110</v>
      </c>
      <c r="E33" s="3" t="s">
        <v>111</v>
      </c>
      <c r="F33" s="3">
        <v>369</v>
      </c>
      <c r="G33" s="3">
        <v>18.100000000000001</v>
      </c>
      <c r="H33" s="3">
        <v>18.100000000000001</v>
      </c>
      <c r="I33" s="3">
        <v>18.100000000000001</v>
      </c>
      <c r="J33" s="3">
        <v>3857430</v>
      </c>
      <c r="K33" s="3">
        <v>4</v>
      </c>
      <c r="L33" s="2">
        <v>41086.878622685188</v>
      </c>
      <c r="M33" s="3">
        <v>284</v>
      </c>
      <c r="N33" s="3" t="s">
        <v>30</v>
      </c>
      <c r="O33" s="3" t="s">
        <v>112</v>
      </c>
      <c r="P33" s="3">
        <v>94</v>
      </c>
      <c r="Q33" s="3">
        <v>23.3</v>
      </c>
      <c r="R33" s="3">
        <v>23.3</v>
      </c>
      <c r="S33" s="3">
        <v>23.3</v>
      </c>
      <c r="T33" s="3" t="s">
        <v>113</v>
      </c>
      <c r="U33" s="3">
        <v>29</v>
      </c>
      <c r="V33" s="4">
        <v>41786.011481481481</v>
      </c>
    </row>
    <row r="34" spans="1:22" x14ac:dyDescent="0.25">
      <c r="A34">
        <v>1605</v>
      </c>
      <c r="C34" s="3">
        <v>50</v>
      </c>
      <c r="D34" s="3" t="s">
        <v>114</v>
      </c>
      <c r="E34" s="3" t="s">
        <v>57</v>
      </c>
      <c r="F34" s="3">
        <v>373</v>
      </c>
      <c r="G34" s="3">
        <v>27.8</v>
      </c>
      <c r="H34" s="3">
        <v>27.8</v>
      </c>
      <c r="I34" s="3">
        <v>27.8</v>
      </c>
      <c r="J34" s="3" t="s">
        <v>115</v>
      </c>
      <c r="K34" s="3">
        <v>10</v>
      </c>
      <c r="L34" s="2">
        <v>41786.011481481481</v>
      </c>
      <c r="M34" s="3">
        <v>115</v>
      </c>
      <c r="N34" s="3" t="s">
        <v>116</v>
      </c>
      <c r="O34" s="3" t="s">
        <v>117</v>
      </c>
      <c r="P34" s="3">
        <v>376</v>
      </c>
      <c r="Q34" s="3">
        <v>14.5</v>
      </c>
      <c r="R34" s="3">
        <v>14.5</v>
      </c>
      <c r="S34" s="3">
        <v>14.5</v>
      </c>
      <c r="T34" s="3">
        <v>1144041</v>
      </c>
      <c r="U34" s="3">
        <v>10</v>
      </c>
      <c r="V34" s="4">
        <v>41786.007187499999</v>
      </c>
    </row>
    <row r="35" spans="1:22" x14ac:dyDescent="0.25">
      <c r="A35">
        <v>1581</v>
      </c>
      <c r="C35" s="3">
        <v>142</v>
      </c>
      <c r="D35" s="3" t="s">
        <v>118</v>
      </c>
      <c r="E35" s="3" t="s">
        <v>119</v>
      </c>
      <c r="F35" s="3">
        <v>60</v>
      </c>
      <c r="G35" s="3">
        <v>20.9</v>
      </c>
      <c r="H35" s="3">
        <v>20.9</v>
      </c>
      <c r="I35" s="3">
        <v>20.9</v>
      </c>
      <c r="J35" s="3"/>
      <c r="K35" s="3">
        <v>118</v>
      </c>
      <c r="L35" s="2">
        <v>41786.009305555555</v>
      </c>
      <c r="M35" s="3">
        <v>143</v>
      </c>
      <c r="N35" s="3" t="s">
        <v>18</v>
      </c>
      <c r="O35" s="3" t="s">
        <v>120</v>
      </c>
      <c r="P35" s="3">
        <v>147</v>
      </c>
      <c r="Q35" s="3">
        <v>21.6</v>
      </c>
      <c r="R35" s="3">
        <v>21.6</v>
      </c>
      <c r="S35" s="3">
        <v>21.6</v>
      </c>
      <c r="T35" s="3"/>
      <c r="U35" s="3">
        <v>24</v>
      </c>
      <c r="V35" s="4">
        <v>40346.975844907407</v>
      </c>
    </row>
    <row r="36" spans="1:22" x14ac:dyDescent="0.25">
      <c r="A36">
        <v>1591</v>
      </c>
      <c r="C36">
        <v>27</v>
      </c>
      <c r="D36" t="s">
        <v>121</v>
      </c>
      <c r="E36" t="s">
        <v>122</v>
      </c>
      <c r="F36">
        <v>83</v>
      </c>
      <c r="G36">
        <v>23.7</v>
      </c>
      <c r="H36">
        <v>23.7</v>
      </c>
      <c r="I36">
        <v>23.7</v>
      </c>
      <c r="K36">
        <v>303</v>
      </c>
      <c r="L36" s="1">
        <v>42113.894641203704</v>
      </c>
      <c r="M36">
        <v>282</v>
      </c>
      <c r="N36" t="s">
        <v>123</v>
      </c>
      <c r="O36" t="s">
        <v>124</v>
      </c>
      <c r="P36">
        <v>54</v>
      </c>
      <c r="Q36">
        <v>22.6</v>
      </c>
      <c r="R36">
        <v>22.6</v>
      </c>
      <c r="S36">
        <v>22.6</v>
      </c>
      <c r="U36">
        <v>169</v>
      </c>
      <c r="V36" s="1">
        <v>42029.652349537035</v>
      </c>
    </row>
    <row r="37" spans="1:22" x14ac:dyDescent="0.25">
      <c r="A37">
        <v>1621</v>
      </c>
      <c r="C37" s="3">
        <v>297</v>
      </c>
      <c r="D37" s="3" t="s">
        <v>125</v>
      </c>
      <c r="E37" s="3" t="s">
        <v>126</v>
      </c>
      <c r="F37" s="3">
        <v>406</v>
      </c>
      <c r="G37" s="3">
        <v>18.600000000000001</v>
      </c>
      <c r="H37" s="3">
        <v>18.600000000000001</v>
      </c>
      <c r="I37" s="3">
        <v>18.600000000000001</v>
      </c>
      <c r="J37" s="3"/>
      <c r="K37" s="3">
        <v>12</v>
      </c>
      <c r="L37" s="2">
        <v>41786.00476851852</v>
      </c>
      <c r="M37">
        <v>299</v>
      </c>
      <c r="N37" t="s">
        <v>127</v>
      </c>
      <c r="O37" t="s">
        <v>128</v>
      </c>
      <c r="P37">
        <v>301</v>
      </c>
      <c r="Q37">
        <v>31.5</v>
      </c>
      <c r="R37">
        <v>31.5</v>
      </c>
      <c r="S37">
        <v>31.5</v>
      </c>
      <c r="U37">
        <v>38</v>
      </c>
      <c r="V37" s="1">
        <v>42081.597372685188</v>
      </c>
    </row>
    <row r="38" spans="1:22" x14ac:dyDescent="0.25">
      <c r="A38">
        <v>1558</v>
      </c>
      <c r="C38">
        <v>30</v>
      </c>
      <c r="D38" t="s">
        <v>129</v>
      </c>
      <c r="E38" t="s">
        <v>130</v>
      </c>
      <c r="F38">
        <v>74</v>
      </c>
      <c r="G38">
        <v>30.9</v>
      </c>
      <c r="H38">
        <v>30.9</v>
      </c>
      <c r="I38">
        <v>30.9</v>
      </c>
      <c r="K38">
        <v>116</v>
      </c>
      <c r="L38" s="1">
        <v>42113.495613425926</v>
      </c>
      <c r="M38">
        <v>322</v>
      </c>
      <c r="N38" t="s">
        <v>131</v>
      </c>
      <c r="O38" t="s">
        <v>132</v>
      </c>
      <c r="P38">
        <v>443</v>
      </c>
      <c r="Q38">
        <v>19.899999999999999</v>
      </c>
      <c r="R38">
        <v>19.899999999999999</v>
      </c>
      <c r="S38">
        <v>19.899999999999999</v>
      </c>
      <c r="U38">
        <v>11</v>
      </c>
      <c r="V38" s="1">
        <v>41789.694699074076</v>
      </c>
    </row>
    <row r="39" spans="1:22" x14ac:dyDescent="0.25">
      <c r="A39">
        <v>1603</v>
      </c>
      <c r="C39">
        <v>116</v>
      </c>
      <c r="D39" t="s">
        <v>65</v>
      </c>
      <c r="E39" t="s">
        <v>57</v>
      </c>
      <c r="F39">
        <v>10</v>
      </c>
      <c r="G39">
        <v>19.100000000000001</v>
      </c>
      <c r="H39">
        <v>19.100000000000001</v>
      </c>
      <c r="I39">
        <v>19.100000000000001</v>
      </c>
      <c r="K39">
        <v>54</v>
      </c>
      <c r="L39" s="1">
        <v>41790.782210648147</v>
      </c>
      <c r="M39">
        <v>165</v>
      </c>
      <c r="N39" t="s">
        <v>133</v>
      </c>
      <c r="O39" t="s">
        <v>134</v>
      </c>
      <c r="P39">
        <v>294</v>
      </c>
      <c r="Q39">
        <v>34.4</v>
      </c>
      <c r="R39">
        <v>34.4</v>
      </c>
      <c r="S39">
        <v>34.4</v>
      </c>
      <c r="U39">
        <v>25</v>
      </c>
      <c r="V39" s="1">
        <v>41786.011481481481</v>
      </c>
    </row>
    <row r="40" spans="1:22" x14ac:dyDescent="0.25">
      <c r="A40">
        <v>1599</v>
      </c>
      <c r="C40" s="3">
        <v>157</v>
      </c>
      <c r="D40" s="3" t="s">
        <v>40</v>
      </c>
      <c r="E40" s="3" t="s">
        <v>135</v>
      </c>
      <c r="F40" s="3">
        <v>159</v>
      </c>
      <c r="G40" s="3">
        <v>33.9</v>
      </c>
      <c r="H40" s="3">
        <v>33.9</v>
      </c>
      <c r="I40" s="3">
        <v>33.9</v>
      </c>
      <c r="J40" s="3"/>
      <c r="K40" s="3">
        <v>36</v>
      </c>
      <c r="L40" s="2">
        <v>41631.495671296296</v>
      </c>
      <c r="M40" s="3">
        <v>331</v>
      </c>
      <c r="N40" s="3" t="s">
        <v>136</v>
      </c>
      <c r="O40" s="3" t="s">
        <v>137</v>
      </c>
      <c r="P40" s="3">
        <v>384</v>
      </c>
      <c r="Q40" s="3">
        <v>24</v>
      </c>
      <c r="R40" s="3">
        <v>24</v>
      </c>
      <c r="S40" s="3">
        <v>24</v>
      </c>
      <c r="T40" s="3"/>
      <c r="U40" s="3">
        <v>42</v>
      </c>
      <c r="V40" s="4">
        <v>40984.755636574075</v>
      </c>
    </row>
    <row r="41" spans="1:22" x14ac:dyDescent="0.25">
      <c r="A41">
        <v>1583</v>
      </c>
      <c r="C41" s="3">
        <v>252</v>
      </c>
      <c r="D41" s="3" t="s">
        <v>47</v>
      </c>
      <c r="E41" s="3" t="s">
        <v>138</v>
      </c>
      <c r="F41" s="3">
        <v>266</v>
      </c>
      <c r="G41" s="3">
        <v>19.600000000000001</v>
      </c>
      <c r="H41" s="3">
        <v>19.600000000000001</v>
      </c>
      <c r="I41" s="3">
        <v>19.600000000000001</v>
      </c>
      <c r="J41" s="3"/>
      <c r="K41" s="3">
        <v>72</v>
      </c>
      <c r="L41" s="2">
        <v>41850.34988425926</v>
      </c>
      <c r="M41" s="3">
        <v>253</v>
      </c>
      <c r="N41" s="3" t="s">
        <v>139</v>
      </c>
      <c r="O41" s="3" t="s">
        <v>140</v>
      </c>
      <c r="P41" s="3">
        <v>129</v>
      </c>
      <c r="Q41" s="3">
        <v>38.4</v>
      </c>
      <c r="R41" s="3">
        <v>38.4</v>
      </c>
      <c r="S41" s="3">
        <v>38.4</v>
      </c>
      <c r="T41" s="3"/>
      <c r="U41" s="3">
        <v>10</v>
      </c>
      <c r="V41" s="4">
        <v>40346.938298611109</v>
      </c>
    </row>
    <row r="42" spans="1:22" x14ac:dyDescent="0.25">
      <c r="A42">
        <v>1613</v>
      </c>
      <c r="C42">
        <v>47</v>
      </c>
      <c r="D42" t="s">
        <v>141</v>
      </c>
      <c r="E42" t="s">
        <v>142</v>
      </c>
      <c r="F42">
        <v>127</v>
      </c>
      <c r="G42">
        <v>38.4</v>
      </c>
      <c r="H42">
        <v>38.4</v>
      </c>
      <c r="I42">
        <v>38.4</v>
      </c>
      <c r="K42">
        <v>35</v>
      </c>
      <c r="L42" s="1">
        <v>41786.013287037036</v>
      </c>
      <c r="M42">
        <v>80</v>
      </c>
      <c r="N42" t="s">
        <v>28</v>
      </c>
      <c r="O42" t="s">
        <v>142</v>
      </c>
      <c r="P42">
        <v>126</v>
      </c>
      <c r="Q42">
        <v>35.299999999999997</v>
      </c>
      <c r="R42">
        <v>35.299999999999997</v>
      </c>
      <c r="S42">
        <v>35.299999999999997</v>
      </c>
      <c r="U42">
        <v>50</v>
      </c>
      <c r="V42" s="1">
        <v>41786.013287037036</v>
      </c>
    </row>
  </sheetData>
  <customSheetViews>
    <customSheetView guid="{0207575D-3FDA-441D-8E09-487CC75706CC}">
      <selection activeCell="G10" sqref="G10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10.5703125" bestFit="1" customWidth="1"/>
    <col min="5" max="7" width="10.85546875" bestFit="1" customWidth="1"/>
    <col min="8" max="8" width="13.28515625" bestFit="1" customWidth="1"/>
  </cols>
  <sheetData>
    <row r="1" spans="1:8" x14ac:dyDescent="0.25">
      <c r="B1" t="s">
        <v>161</v>
      </c>
      <c r="C1" s="6"/>
      <c r="D1" s="6" t="s">
        <v>155</v>
      </c>
      <c r="E1" s="6" t="str">
        <f>(CONCATENATE("pay spots ",$D$2/3))</f>
        <v>pay spots 4</v>
      </c>
      <c r="F1" s="6" t="str">
        <f t="shared" ref="F1:G1" si="0">(CONCATENATE("pay spots ",$D$2/3))</f>
        <v>pay spots 4</v>
      </c>
      <c r="G1" s="6" t="str">
        <f t="shared" si="0"/>
        <v>pay spots 4</v>
      </c>
      <c r="H1" s="6"/>
    </row>
    <row r="2" spans="1:8" x14ac:dyDescent="0.25">
      <c r="A2" t="s">
        <v>162</v>
      </c>
      <c r="B2" s="8">
        <v>100</v>
      </c>
      <c r="C2" s="6" t="s">
        <v>156</v>
      </c>
      <c r="D2" s="6">
        <f>(3*(_xlfn.FLOOR.MATH(B2/50)-1))+9</f>
        <v>12</v>
      </c>
      <c r="E2" s="6">
        <v>0.6</v>
      </c>
      <c r="F2" s="6">
        <v>0.3</v>
      </c>
      <c r="G2" s="6">
        <v>0.1</v>
      </c>
      <c r="H2" s="6" t="s">
        <v>160</v>
      </c>
    </row>
    <row r="3" spans="1:8" x14ac:dyDescent="0.25">
      <c r="A3" t="s">
        <v>157</v>
      </c>
      <c r="B3" s="9">
        <v>40</v>
      </c>
      <c r="C3" s="7">
        <f>B3*B2</f>
        <v>4000</v>
      </c>
      <c r="D3" s="7"/>
      <c r="E3" s="7">
        <f>C3*E2</f>
        <v>2400</v>
      </c>
      <c r="F3" s="7">
        <f>C3*F2</f>
        <v>1200</v>
      </c>
      <c r="G3" s="7">
        <f>C3*G2</f>
        <v>400</v>
      </c>
      <c r="H3" s="6" t="s">
        <v>159</v>
      </c>
    </row>
    <row r="4" spans="1:8" x14ac:dyDescent="0.25">
      <c r="B4" s="5"/>
      <c r="C4" s="7"/>
      <c r="D4" s="7"/>
      <c r="E4" s="7">
        <f>E3/($D$2/3)</f>
        <v>600</v>
      </c>
      <c r="F4" s="7">
        <f t="shared" ref="F4:G4" si="1">F3/($D$2/3)</f>
        <v>300</v>
      </c>
      <c r="G4" s="7">
        <f t="shared" si="1"/>
        <v>100</v>
      </c>
      <c r="H4" s="6" t="s">
        <v>158</v>
      </c>
    </row>
  </sheetData>
  <customSheetViews>
    <customSheetView guid="{0207575D-3FDA-441D-8E09-487CC75706CC}">
      <selection activeCell="E4" sqref="E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dcterms:created xsi:type="dcterms:W3CDTF">2015-04-26T06:27:07Z</dcterms:created>
  <dcterms:modified xsi:type="dcterms:W3CDTF">2015-04-28T18:30:06Z</dcterms:modified>
</cp:coreProperties>
</file>