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wald\monster-golf\monster-golf-docs\monster2015\"/>
    </mc:Choice>
  </mc:AlternateContent>
  <bookViews>
    <workbookView xWindow="0" yWindow="0" windowWidth="23940" windowHeight="8985" firstSheet="4" activeTab="4"/>
  </bookViews>
  <sheets>
    <sheet name="Teams" sheetId="1" r:id="rId1"/>
    <sheet name="Sheet1" sheetId="3" state="hidden" r:id="rId2"/>
    <sheet name="Individuals" sheetId="8" r:id="rId3"/>
    <sheet name="Sheet2" sheetId="13" r:id="rId4"/>
    <sheet name="Sheet3" sheetId="14" r:id="rId5"/>
    <sheet name="Individual-Print" sheetId="12" r:id="rId6"/>
    <sheet name="TeamList" sheetId="7" r:id="rId7"/>
    <sheet name="Groups Practice" sheetId="9" r:id="rId8"/>
    <sheet name="Groups" sheetId="10" r:id="rId9"/>
    <sheet name="Groups2" sheetId="11" r:id="rId10"/>
    <sheet name="Practice Game" sheetId="5" r:id="rId11"/>
    <sheet name="Groups Round 1" sheetId="4" r:id="rId12"/>
    <sheet name="Groups Round 2" sheetId="6" r:id="rId13"/>
    <sheet name="Side" sheetId="2" r:id="rId14"/>
  </sheets>
  <definedNames>
    <definedName name="_xlnm._FilterDatabase" localSheetId="8" hidden="1">Groups2!$A$1:$D$43</definedName>
    <definedName name="_xlnm._FilterDatabase" localSheetId="7" hidden="1">'Groups Practice'!$A$1:$F$75</definedName>
    <definedName name="_xlnm._FilterDatabase" localSheetId="9" hidden="1">Groups2!$A$1:$D$43</definedName>
    <definedName name="_xlnm._FilterDatabase" localSheetId="6" hidden="1">TeamList!$A$1:$K$43</definedName>
    <definedName name="_xlnm._FilterDatabase" localSheetId="0" hidden="1">Teams!$A$1:$AE$43</definedName>
    <definedName name="Z_0207575D_3FDA_441D_8E09_487CC75706CC_.wvu.FilterData" localSheetId="7" hidden="1">'Groups Practice'!$A$1:$F$75</definedName>
    <definedName name="Z_0207575D_3FDA_441D_8E09_487CC75706CC_.wvu.FilterData" localSheetId="6" hidden="1">TeamList!$A$1:$K$43</definedName>
    <definedName name="Z_0207575D_3FDA_441D_8E09_487CC75706CC_.wvu.FilterData" localSheetId="0" hidden="1">Teams!$A$1:$AE$43</definedName>
  </definedNames>
  <calcPr calcId="152511"/>
  <customWorkbookViews>
    <customWorkbookView name="Aaron Wald - Personal View" guid="{0207575D-3FDA-441D-8E09-487CC75706CC}" mergeInterval="0" personalView="1" maximized="1" xWindow="3512" yWindow="-308" windowWidth="1936" windowHeight="1096" activeSheetId="1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12" l="1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3" i="8"/>
  <c r="D4" i="8"/>
  <c r="D2" i="8"/>
  <c r="D2" i="2" l="1"/>
  <c r="F1" i="2" s="1"/>
  <c r="C3" i="2"/>
  <c r="F3" i="2" s="1"/>
  <c r="G1" i="2" l="1"/>
  <c r="E1" i="2"/>
  <c r="F4" i="2"/>
  <c r="E3" i="2"/>
  <c r="E4" i="2" s="1"/>
  <c r="G3" i="2"/>
  <c r="G4" i="2" s="1"/>
</calcChain>
</file>

<file path=xl/sharedStrings.xml><?xml version="1.0" encoding="utf-8"?>
<sst xmlns="http://schemas.openxmlformats.org/spreadsheetml/2006/main" count="2216" uniqueCount="617">
  <si>
    <t>Jake</t>
  </si>
  <si>
    <t>Jorde</t>
  </si>
  <si>
    <t>Jeff</t>
  </si>
  <si>
    <t>Herberger</t>
  </si>
  <si>
    <t>Chris</t>
  </si>
  <si>
    <t>Callahan</t>
  </si>
  <si>
    <t>GHIN-SC-Sm</t>
  </si>
  <si>
    <t>Craig</t>
  </si>
  <si>
    <t>McDowell</t>
  </si>
  <si>
    <t>Aaron</t>
  </si>
  <si>
    <t>Wald</t>
  </si>
  <si>
    <t>Jon</t>
  </si>
  <si>
    <t>Hanson</t>
  </si>
  <si>
    <t>Chad</t>
  </si>
  <si>
    <t>Bodine</t>
  </si>
  <si>
    <t>Marco</t>
  </si>
  <si>
    <t>Gomez</t>
  </si>
  <si>
    <t>NULL</t>
  </si>
  <si>
    <t>Steve</t>
  </si>
  <si>
    <t>Francis</t>
  </si>
  <si>
    <t>Tim</t>
  </si>
  <si>
    <t>Soderholm</t>
  </si>
  <si>
    <t>Todd</t>
  </si>
  <si>
    <t>Patrick</t>
  </si>
  <si>
    <t>Moore</t>
  </si>
  <si>
    <t>Shannon</t>
  </si>
  <si>
    <t>Radke</t>
  </si>
  <si>
    <t>GHIN - ND</t>
  </si>
  <si>
    <t>Mike</t>
  </si>
  <si>
    <t>Morey</t>
  </si>
  <si>
    <t>Randy</t>
  </si>
  <si>
    <t>Carlson</t>
  </si>
  <si>
    <t>Stork</t>
  </si>
  <si>
    <t>OKI</t>
  </si>
  <si>
    <t>Jason</t>
  </si>
  <si>
    <t>Bartsch</t>
  </si>
  <si>
    <t>Brad</t>
  </si>
  <si>
    <t>Krogstad</t>
  </si>
  <si>
    <t>GHIN-ND</t>
  </si>
  <si>
    <t>Schuette</t>
  </si>
  <si>
    <t>Sean</t>
  </si>
  <si>
    <t>Doug</t>
  </si>
  <si>
    <t>Brian</t>
  </si>
  <si>
    <t>Giesinger</t>
  </si>
  <si>
    <t>Haseleu</t>
  </si>
  <si>
    <t>GHIN-AZ</t>
  </si>
  <si>
    <t>Scott</t>
  </si>
  <si>
    <t>Anderson</t>
  </si>
  <si>
    <t>Paul</t>
  </si>
  <si>
    <t>Plemel</t>
  </si>
  <si>
    <t>Hinners</t>
  </si>
  <si>
    <t>Rick</t>
  </si>
  <si>
    <t>Levitt</t>
  </si>
  <si>
    <t>RCGA</t>
  </si>
  <si>
    <t>Dewey</t>
  </si>
  <si>
    <t>Wayne</t>
  </si>
  <si>
    <t>Podolak</t>
  </si>
  <si>
    <t>azgolf.org</t>
  </si>
  <si>
    <t>John</t>
  </si>
  <si>
    <t>Blackburn</t>
  </si>
  <si>
    <t>Bob</t>
  </si>
  <si>
    <t>Cruzan</t>
  </si>
  <si>
    <t>Jim</t>
  </si>
  <si>
    <t>Zinis</t>
  </si>
  <si>
    <t>Andy</t>
  </si>
  <si>
    <t>Ness</t>
  </si>
  <si>
    <t>Dan</t>
  </si>
  <si>
    <t>Borg</t>
  </si>
  <si>
    <t>GHIN - AZ</t>
  </si>
  <si>
    <t>Pat</t>
  </si>
  <si>
    <t>Evenson</t>
  </si>
  <si>
    <t>Jay</t>
  </si>
  <si>
    <t>Pesicka</t>
  </si>
  <si>
    <t>GHIN - CA</t>
  </si>
  <si>
    <t>Michael</t>
  </si>
  <si>
    <t>Benson</t>
  </si>
  <si>
    <t>Troy</t>
  </si>
  <si>
    <t>Grondahl</t>
  </si>
  <si>
    <t>Ahrens</t>
  </si>
  <si>
    <t>Al</t>
  </si>
  <si>
    <t>Loftis</t>
  </si>
  <si>
    <t>Dylan</t>
  </si>
  <si>
    <t>KT</t>
  </si>
  <si>
    <t>Thayer</t>
  </si>
  <si>
    <t>Wurmlinger</t>
  </si>
  <si>
    <t>Ian</t>
  </si>
  <si>
    <t>Quarders</t>
  </si>
  <si>
    <t>Patti</t>
  </si>
  <si>
    <t>Clark</t>
  </si>
  <si>
    <t>Joe</t>
  </si>
  <si>
    <t>Bichler</t>
  </si>
  <si>
    <t>Greg</t>
  </si>
  <si>
    <t>Robertson</t>
  </si>
  <si>
    <t>Matt</t>
  </si>
  <si>
    <t>Smith</t>
  </si>
  <si>
    <t>Gies</t>
  </si>
  <si>
    <t>Clyde</t>
  </si>
  <si>
    <t>Barak</t>
  </si>
  <si>
    <t>Schneeweiss</t>
  </si>
  <si>
    <t>Vincent</t>
  </si>
  <si>
    <t>Larson</t>
  </si>
  <si>
    <t>Bart</t>
  </si>
  <si>
    <t>Eldredge</t>
  </si>
  <si>
    <t>Joel</t>
  </si>
  <si>
    <t>Van Dyk</t>
  </si>
  <si>
    <t>Becker</t>
  </si>
  <si>
    <t>Dave</t>
  </si>
  <si>
    <t>Brent</t>
  </si>
  <si>
    <t>Harris</t>
  </si>
  <si>
    <t>Olson</t>
  </si>
  <si>
    <t>GHIN WA</t>
  </si>
  <si>
    <t>Darryl</t>
  </si>
  <si>
    <t>GHIN - WA</t>
  </si>
  <si>
    <t>Dick</t>
  </si>
  <si>
    <t>Dadisman</t>
  </si>
  <si>
    <t>Neil</t>
  </si>
  <si>
    <t>Hefta</t>
  </si>
  <si>
    <t>McAndrew</t>
  </si>
  <si>
    <t>Dwane</t>
  </si>
  <si>
    <t>Liuska</t>
  </si>
  <si>
    <t>Marshal</t>
  </si>
  <si>
    <t>Hagen</t>
  </si>
  <si>
    <t>Garth</t>
  </si>
  <si>
    <t>Billstin</t>
  </si>
  <si>
    <t>Christopher</t>
  </si>
  <si>
    <t>Stafford</t>
  </si>
  <si>
    <t>Nate</t>
  </si>
  <si>
    <t>Bess</t>
  </si>
  <si>
    <t>Travis</t>
  </si>
  <si>
    <t>Pitts</t>
  </si>
  <si>
    <t>Mitch</t>
  </si>
  <si>
    <t>Mondala</t>
  </si>
  <si>
    <t>Coughlin</t>
  </si>
  <si>
    <t>Peter</t>
  </si>
  <si>
    <t>Pagliaruli</t>
  </si>
  <si>
    <t>Guldseth</t>
  </si>
  <si>
    <t>Corey</t>
  </si>
  <si>
    <t>Johnson</t>
  </si>
  <si>
    <t>Laura</t>
  </si>
  <si>
    <t>Roseleip</t>
  </si>
  <si>
    <t>ScoresEntered</t>
  </si>
  <si>
    <t>LastScored</t>
  </si>
  <si>
    <t>pay spots</t>
  </si>
  <si>
    <t>total purse</t>
  </si>
  <si>
    <t>per team</t>
  </si>
  <si>
    <t>pay per team</t>
  </si>
  <si>
    <t>pay per tier</t>
  </si>
  <si>
    <t>pay % per tier</t>
  </si>
  <si>
    <t>tiered side bet</t>
  </si>
  <si>
    <t># teams</t>
  </si>
  <si>
    <t>jjorde2@aol.com</t>
  </si>
  <si>
    <t>herbergers@worldnet.att.net</t>
  </si>
  <si>
    <t>jeff@orangewhiptrainer.com</t>
  </si>
  <si>
    <t>ccallahan@emjmetals.com</t>
  </si>
  <si>
    <t>luskin8@gmail.com</t>
  </si>
  <si>
    <t>aaronwald@hotmail.com</t>
  </si>
  <si>
    <t>jonhanson22@gmail.com</t>
  </si>
  <si>
    <t>chadbodine@hotmail.com</t>
  </si>
  <si>
    <t>Gomez917@gmail.com</t>
  </si>
  <si>
    <t>stephen.m.francis@boeing.com</t>
  </si>
  <si>
    <t>tbodine1@cox.net</t>
  </si>
  <si>
    <t>sradkegolfs@gmail.com</t>
  </si>
  <si>
    <t>mmorey8@gmail.com</t>
  </si>
  <si>
    <t>Mstork@arrisi.com</t>
  </si>
  <si>
    <t>jason.bartsch@nisc.coop</t>
  </si>
  <si>
    <t>kroggs@hotmail.com</t>
  </si>
  <si>
    <t>dougwald@cox.net</t>
  </si>
  <si>
    <t>dougorangewhip@gmail.com</t>
  </si>
  <si>
    <t>bgoose@hotmail.com</t>
  </si>
  <si>
    <t>Freeze</t>
  </si>
  <si>
    <t>Dangel</t>
  </si>
  <si>
    <t>Sdangel25@gmail.com</t>
  </si>
  <si>
    <t>swald@srt.com</t>
  </si>
  <si>
    <t>prplemel@msn.com</t>
  </si>
  <si>
    <t>jhaseleu@teksystems.com</t>
  </si>
  <si>
    <t>SueScottAz@cox.net</t>
  </si>
  <si>
    <t>Jeremy</t>
  </si>
  <si>
    <t>j.gies@comcast.net</t>
  </si>
  <si>
    <t>jeremy@bluehorizongp.com</t>
  </si>
  <si>
    <t>Hannah</t>
  </si>
  <si>
    <t>Scott.hinners@co.beltrami.mn.us</t>
  </si>
  <si>
    <t>fclevitt@aol.com</t>
  </si>
  <si>
    <t>dewey.wald@docusign.com</t>
  </si>
  <si>
    <t>jeffwald@comcast.net</t>
  </si>
  <si>
    <t>wcpode@aol.com</t>
  </si>
  <si>
    <t>johnandtrish@comcast.net</t>
  </si>
  <si>
    <t>cruzan4@yahoo.com</t>
  </si>
  <si>
    <t>andyne@comcast.net</t>
  </si>
  <si>
    <t>daborg@live.com</t>
  </si>
  <si>
    <t>gdkpikp@msn.com</t>
  </si>
  <si>
    <t>jaypesicka@yahoo.com</t>
  </si>
  <si>
    <t>mjbenson99@hotmail.com</t>
  </si>
  <si>
    <t>tagrondahl@cox.net</t>
  </si>
  <si>
    <t>bahrens@cpiaz.com</t>
  </si>
  <si>
    <t>allenloftis@msn.com</t>
  </si>
  <si>
    <t>mikeshooty@hotmail.com</t>
  </si>
  <si>
    <t>Hans</t>
  </si>
  <si>
    <t>Volz</t>
  </si>
  <si>
    <t>Volgren@aol.com</t>
  </si>
  <si>
    <t>ktthayer@hotmail.com</t>
  </si>
  <si>
    <t>Hockeytown77@gmail.com</t>
  </si>
  <si>
    <t>hallidie@hallidie.com</t>
  </si>
  <si>
    <t>iquarders@machinetoolworks.com</t>
  </si>
  <si>
    <t>dewpwald@comcast.net</t>
  </si>
  <si>
    <t>mivoz@hotmail.com</t>
  </si>
  <si>
    <t>Clarkja71@gmail.com</t>
  </si>
  <si>
    <t>bichler@cox.net</t>
  </si>
  <si>
    <t>mgbichler@q.com</t>
  </si>
  <si>
    <t>grobertson@russocorp.com</t>
  </si>
  <si>
    <t>Mdsmith0369@sbcglobal.com</t>
  </si>
  <si>
    <t>jgies12@yahoo.com</t>
  </si>
  <si>
    <t>clydegies@msn.com</t>
  </si>
  <si>
    <t>barakoli@comcast.net</t>
  </si>
  <si>
    <t>devlars@frontier.com</t>
  </si>
  <si>
    <t>bartastik@msn.com</t>
  </si>
  <si>
    <t>joelvandyk@aol.com</t>
  </si>
  <si>
    <t>rick.becker@boeing.com</t>
  </si>
  <si>
    <t>Rbeck777@Comcast.net</t>
  </si>
  <si>
    <t>storkpig@aol.com</t>
  </si>
  <si>
    <t>blharris@daktel.com</t>
  </si>
  <si>
    <t>ranjonem@yahoo.com</t>
  </si>
  <si>
    <t>Coug72@hotmail.com</t>
  </si>
  <si>
    <t>Ddadisma@co.kitsap.wa.us</t>
  </si>
  <si>
    <t>neil@mrihealthcare.com</t>
  </si>
  <si>
    <t>neil.hefta@govig.com</t>
  </si>
  <si>
    <t>smcandre@teksystems.com</t>
  </si>
  <si>
    <t>d_liuska@hotmail.com</t>
  </si>
  <si>
    <t>marshal_hagen@hotmail.com</t>
  </si>
  <si>
    <t>gbillstin@hotmail.com</t>
  </si>
  <si>
    <t>cwstafford@gmail.com</t>
  </si>
  <si>
    <t>nbess@shorelinefire.com</t>
  </si>
  <si>
    <t>firetrav64@hotmail.com</t>
  </si>
  <si>
    <t>andypodolak@hotmail.com</t>
  </si>
  <si>
    <t>MMondala@becu.org</t>
  </si>
  <si>
    <t>1seanmcoughlin@gmail.com</t>
  </si>
  <si>
    <t>pagliarulip@gmail.com</t>
  </si>
  <si>
    <t>sguldseth32@gmail.com</t>
  </si>
  <si>
    <t>minotman1970@yahoo.com</t>
  </si>
  <si>
    <t>roseleip@comcast.net</t>
  </si>
  <si>
    <t>mike.roseleip@docusign.com</t>
  </si>
  <si>
    <t>MobileEmail</t>
  </si>
  <si>
    <t>HCP Location</t>
  </si>
  <si>
    <t>Player</t>
  </si>
  <si>
    <t>Ahrens, Brad </t>
  </si>
  <si>
    <t>Grondahl, Troy </t>
  </si>
  <si>
    <t>Bess, Nate </t>
  </si>
  <si>
    <t>Pitts, Travis </t>
  </si>
  <si>
    <t>Bichler, Joe </t>
  </si>
  <si>
    <t>Bichler, Mike </t>
  </si>
  <si>
    <t>Blackburn, John </t>
  </si>
  <si>
    <t>JBlackburn@desmoineswa.gov</t>
  </si>
  <si>
    <t>Podolak, Wayne </t>
  </si>
  <si>
    <t>Callahan, Chris </t>
  </si>
  <si>
    <t>McDowell, Craig </t>
  </si>
  <si>
    <t>Clark, Jim </t>
  </si>
  <si>
    <t>Wald, Patti </t>
  </si>
  <si>
    <t>Eldredge, Bart </t>
  </si>
  <si>
    <t>Van Dyk, Joel </t>
  </si>
  <si>
    <t>Freeze, Troy </t>
  </si>
  <si>
    <t>tfreeze@thorntonsinc.com</t>
  </si>
  <si>
    <t>Gies, Clyde </t>
  </si>
  <si>
    <t>Gies, Jon </t>
  </si>
  <si>
    <t>jong@jeld-wen.com</t>
  </si>
  <si>
    <t>Giesinger, Brian </t>
  </si>
  <si>
    <t>Wald, Doug </t>
  </si>
  <si>
    <t>Gomez, Marco </t>
  </si>
  <si>
    <t>Bodine, Chad </t>
  </si>
  <si>
    <t>Hannah, Steve </t>
  </si>
  <si>
    <t>Steven_w_hannah@hotmail.com</t>
  </si>
  <si>
    <t>Gies, Jeremy </t>
  </si>
  <si>
    <t>Harris, Brent </t>
  </si>
  <si>
    <t>Olson, Randy </t>
  </si>
  <si>
    <t>randall.d.olson@boeing.com</t>
  </si>
  <si>
    <t>Haseleu, Jeff </t>
  </si>
  <si>
    <t>jhaseleu@aerotek.com</t>
  </si>
  <si>
    <t>Anderson, Scott </t>
  </si>
  <si>
    <t>Scott.Anderson@encanterra.com</t>
  </si>
  <si>
    <t>Hefta, Neil </t>
  </si>
  <si>
    <t>vikingneil@q.com</t>
  </si>
  <si>
    <t>McAndrew, Steve </t>
  </si>
  <si>
    <t>Johnson, Corey </t>
  </si>
  <si>
    <t>cjohnson@talentlinkmn.com</t>
  </si>
  <si>
    <t>Guldseth, Scott </t>
  </si>
  <si>
    <t>sguldseth@projectpathfinder.org</t>
  </si>
  <si>
    <t>Jorde, Jake </t>
  </si>
  <si>
    <t>Herberger, Jeff </t>
  </si>
  <si>
    <t>jefforangewhip@gmail.com</t>
  </si>
  <si>
    <t>Krogstad, Brad </t>
  </si>
  <si>
    <t>Bartsch, Jason </t>
  </si>
  <si>
    <t>jason.bartsch@nisc.cc</t>
  </si>
  <si>
    <t>Levitt, Rick </t>
  </si>
  <si>
    <t>Hinners, Scott </t>
  </si>
  <si>
    <t>Liuska, Dwane </t>
  </si>
  <si>
    <t>Hagen, Marshal </t>
  </si>
  <si>
    <t>Loftis, Dylan </t>
  </si>
  <si>
    <t>Loftis, Al </t>
  </si>
  <si>
    <t>Moore, Pat </t>
  </si>
  <si>
    <t>pjmorsy16@hotmail.com</t>
  </si>
  <si>
    <t>Bodine, Todd </t>
  </si>
  <si>
    <t>Morey, Mike </t>
  </si>
  <si>
    <t>Radke, Shannon </t>
  </si>
  <si>
    <t>Ness, Andy </t>
  </si>
  <si>
    <t>Borg, Dan </t>
  </si>
  <si>
    <t>Pagliaruli, Peter </t>
  </si>
  <si>
    <t>Coughlin, Sean </t>
  </si>
  <si>
    <t>Pesicka, Jay </t>
  </si>
  <si>
    <t>Benson, Michael </t>
  </si>
  <si>
    <t>Plemel, Paul </t>
  </si>
  <si>
    <t>Wald, Steve </t>
  </si>
  <si>
    <t>Podolak, Andy </t>
  </si>
  <si>
    <t>andrew.podolak@docusign.com</t>
  </si>
  <si>
    <t>Mondola, Mitch </t>
  </si>
  <si>
    <t>mitchell.mondala@becu.org</t>
  </si>
  <si>
    <t>Podolak, Daryl </t>
  </si>
  <si>
    <t>Dadisman, Dick </t>
  </si>
  <si>
    <t>Quarders, Ian </t>
  </si>
  <si>
    <t>Hanson, Scott </t>
  </si>
  <si>
    <t>Tweten, Bruce</t>
  </si>
  <si>
    <t>bruceorangewhip@gmail.com</t>
  </si>
  <si>
    <t>Evenson, Pat </t>
  </si>
  <si>
    <t>Robertson, Greg </t>
  </si>
  <si>
    <t>Smith, Matt </t>
  </si>
  <si>
    <t>Roseleip, Laura </t>
  </si>
  <si>
    <t>Roseleip, Mike </t>
  </si>
  <si>
    <t>Schneeweiss, Barak </t>
  </si>
  <si>
    <t>Larson, Vince </t>
  </si>
  <si>
    <t>Soderholm, Tim </t>
  </si>
  <si>
    <t>Francis, Steve </t>
  </si>
  <si>
    <t>Stafford, Chris </t>
  </si>
  <si>
    <t>Billstin, Garth </t>
  </si>
  <si>
    <t>Stork, Dave </t>
  </si>
  <si>
    <t>Becker, Rick </t>
  </si>
  <si>
    <t>Stork, Mike </t>
  </si>
  <si>
    <t>Carlson, Randy </t>
  </si>
  <si>
    <t>randy.carlson@comcast.net</t>
  </si>
  <si>
    <t>Volz, Hans </t>
  </si>
  <si>
    <t>Schuette, Mike </t>
  </si>
  <si>
    <t>Wald, Aaron </t>
  </si>
  <si>
    <t>Hanson, Jon </t>
  </si>
  <si>
    <t>Wald, Dewey </t>
  </si>
  <si>
    <t>Wald, Jeff </t>
  </si>
  <si>
    <t>Wurmlinger, Jeff </t>
  </si>
  <si>
    <t>Thayer, KT </t>
  </si>
  <si>
    <t>kt@vitroagency.com</t>
  </si>
  <si>
    <t>Zinis, Jim </t>
  </si>
  <si>
    <t>jimzinis@yahoo.com</t>
  </si>
  <si>
    <t>Cruzan, Bob </t>
  </si>
  <si>
    <t>Monster</t>
  </si>
  <si>
    <t>????</t>
  </si>
  <si>
    <t>+1.5</t>
  </si>
  <si>
    <t>+2.0</t>
  </si>
  <si>
    <t>0.0</t>
  </si>
  <si>
    <t>GHIN - 2588102</t>
  </si>
  <si>
    <t>GHIN - 7665609</t>
  </si>
  <si>
    <t>GHIN - 1144041</t>
  </si>
  <si>
    <t>Inactive GHIN - 3882229</t>
  </si>
  <si>
    <t>GHIN - 724935</t>
  </si>
  <si>
    <t>Inactive GHIN - 3857430</t>
  </si>
  <si>
    <t>GHIN - 2174248</t>
  </si>
  <si>
    <t>GHIN - 2748667</t>
  </si>
  <si>
    <t>GHIN - 5449442</t>
  </si>
  <si>
    <t>GHIN - 6366863</t>
  </si>
  <si>
    <t>Dangel, Scott</t>
  </si>
  <si>
    <t>HCP</t>
  </si>
  <si>
    <t>DeweyEmail</t>
  </si>
  <si>
    <t>Bruce</t>
  </si>
  <si>
    <t>Tweten</t>
  </si>
  <si>
    <t>First Name</t>
  </si>
  <si>
    <t>Last Name</t>
  </si>
  <si>
    <t>Jeff Wald</t>
  </si>
  <si>
    <t>Rick Levitt</t>
  </si>
  <si>
    <t>Christopher Stafford</t>
  </si>
  <si>
    <t>Jim Clark</t>
  </si>
  <si>
    <t>Garth Billstin</t>
  </si>
  <si>
    <t>Scott Hinners</t>
  </si>
  <si>
    <t>Brad Ahrens</t>
  </si>
  <si>
    <t>Jeremy Gies</t>
  </si>
  <si>
    <t>Jake Jorde</t>
  </si>
  <si>
    <t>Troy Grondahl</t>
  </si>
  <si>
    <t>Steve Hannah</t>
  </si>
  <si>
    <t>Jeff Herberger</t>
  </si>
  <si>
    <t>Laura Roseleip</t>
  </si>
  <si>
    <t>Mike Morey</t>
  </si>
  <si>
    <t>Clyde Gies</t>
  </si>
  <si>
    <t>Mike Roseleip</t>
  </si>
  <si>
    <t>Shannon Radke</t>
  </si>
  <si>
    <t>Jon Gies</t>
  </si>
  <si>
    <t>Greg Robertson</t>
  </si>
  <si>
    <t>Bruce Tweten</t>
  </si>
  <si>
    <t>Barak Schneeweiss</t>
  </si>
  <si>
    <t>Matthew Smith</t>
  </si>
  <si>
    <t>Vincent Larson</t>
  </si>
  <si>
    <t>Darryl Podolak</t>
  </si>
  <si>
    <t>Chad Bodine</t>
  </si>
  <si>
    <t>Sean Coughlin</t>
  </si>
  <si>
    <t>Dick Dadisman</t>
  </si>
  <si>
    <t>Marco Gomez</t>
  </si>
  <si>
    <t>Peter Pagliaruli</t>
  </si>
  <si>
    <t>Bob Cruzan</t>
  </si>
  <si>
    <t>Scott Dangel</t>
  </si>
  <si>
    <t>Dwane Liuska</t>
  </si>
  <si>
    <t>Jim Zinis</t>
  </si>
  <si>
    <t>Troy Freeze</t>
  </si>
  <si>
    <t>Marshal Hagen</t>
  </si>
  <si>
    <t>Bart Eldredge</t>
  </si>
  <si>
    <t>Steve Wald</t>
  </si>
  <si>
    <t>Joel Van Dyk</t>
  </si>
  <si>
    <t>Mike Bichler</t>
  </si>
  <si>
    <t>Joe Bichler</t>
  </si>
  <si>
    <t>Paul Plemel</t>
  </si>
  <si>
    <t>KT Thayer</t>
  </si>
  <si>
    <t>Jeff Wurmlinger</t>
  </si>
  <si>
    <t>Jeff Haseleu</t>
  </si>
  <si>
    <t>Scott Anderson</t>
  </si>
  <si>
    <t>Andy Ness</t>
  </si>
  <si>
    <t>Brian Giesinger</t>
  </si>
  <si>
    <t>Dan Borg</t>
  </si>
  <si>
    <t>Aaron Wald</t>
  </si>
  <si>
    <t>Nate Bess</t>
  </si>
  <si>
    <t>Mike Stork</t>
  </si>
  <si>
    <t>Jon Hanson</t>
  </si>
  <si>
    <t>Travis Pitts</t>
  </si>
  <si>
    <t>Craig McDowell</t>
  </si>
  <si>
    <t>Chris Callahan</t>
  </si>
  <si>
    <t>Hans Volz</t>
  </si>
  <si>
    <t>John Blackburn</t>
  </si>
  <si>
    <t>Jason Bartsch</t>
  </si>
  <si>
    <t>Mike Schuette</t>
  </si>
  <si>
    <t>Wayne Podolak</t>
  </si>
  <si>
    <t>Brad Krogstad</t>
  </si>
  <si>
    <t>Brent Harris</t>
  </si>
  <si>
    <t>Randy Olson</t>
  </si>
  <si>
    <t>Andy Podolak</t>
  </si>
  <si>
    <t>Mitch Mondala</t>
  </si>
  <si>
    <t>Ian Quarders</t>
  </si>
  <si>
    <t>Scott Hanson</t>
  </si>
  <si>
    <t>Dave Stork</t>
  </si>
  <si>
    <t>Rick Becker</t>
  </si>
  <si>
    <t>Dewey Wald</t>
  </si>
  <si>
    <t>Steve Francis</t>
  </si>
  <si>
    <t>Tim Soderholm</t>
  </si>
  <si>
    <t>Doug Wald</t>
  </si>
  <si>
    <t>Practice Round</t>
  </si>
  <si>
    <t>TeamId</t>
  </si>
  <si>
    <t>TeamHCP</t>
  </si>
  <si>
    <t>Flight</t>
  </si>
  <si>
    <t>UserId</t>
  </si>
  <si>
    <t>FirstName</t>
  </si>
  <si>
    <t>LastName</t>
  </si>
  <si>
    <t>WebId</t>
  </si>
  <si>
    <t>TourneyUserHCP</t>
  </si>
  <si>
    <t>TourneyTeamPlayersHCP</t>
  </si>
  <si>
    <t>UsersHCP</t>
  </si>
  <si>
    <t>TourneyScoresR1HCP</t>
  </si>
  <si>
    <t>TourneyScoresR2HCP</t>
  </si>
  <si>
    <t>Email</t>
  </si>
  <si>
    <t>UserID</t>
  </si>
  <si>
    <t>Tlsod@msn.com</t>
  </si>
  <si>
    <t>Matthew</t>
  </si>
  <si>
    <t>Mdsmith0369@sbcglobal.net</t>
  </si>
  <si>
    <t>cjohn6455@yahoo.com</t>
  </si>
  <si>
    <t>206nbr@gmail.com</t>
  </si>
  <si>
    <t>Join Back 9</t>
  </si>
  <si>
    <t>steven_w_hannah@hotmail.com</t>
  </si>
  <si>
    <t>GHIN AZ</t>
  </si>
  <si>
    <t>Last</t>
  </si>
  <si>
    <t>Time</t>
  </si>
  <si>
    <t>Cart</t>
  </si>
  <si>
    <t>Flight 1</t>
  </si>
  <si>
    <t>Name</t>
  </si>
  <si>
    <t>Flight 3</t>
  </si>
  <si>
    <t>Flight 4</t>
  </si>
  <si>
    <t>Your Name:</t>
  </si>
  <si>
    <t>Starting Hole</t>
  </si>
  <si>
    <t>Round 1 - Team</t>
  </si>
  <si>
    <t>01a</t>
  </si>
  <si>
    <t>Brian Giesinger - Doug Wald</t>
  </si>
  <si>
    <t>Paul Plemel - Steve Wald</t>
  </si>
  <si>
    <t>01b</t>
  </si>
  <si>
    <t>Brad Krogstad - Jason Bartsch</t>
  </si>
  <si>
    <t>Aaron Wald - Jon Hanson</t>
  </si>
  <si>
    <t>Laura Roseleip - Mike Roseleip</t>
  </si>
  <si>
    <t>Greg Robertson - Matthew Smith</t>
  </si>
  <si>
    <t>08a</t>
  </si>
  <si>
    <t>Andy Podolak - Mitch Mondala</t>
  </si>
  <si>
    <t>Ian Quarders - Scott Hanson</t>
  </si>
  <si>
    <t>08b</t>
  </si>
  <si>
    <t>Barak Schneeweiss - Vincent Larson</t>
  </si>
  <si>
    <t>Peter Pagliaruli - Sean Coughlin</t>
  </si>
  <si>
    <t>Andy Ness - Dan Borg</t>
  </si>
  <si>
    <t>Nate Bess - Travis Pitts</t>
  </si>
  <si>
    <t>10a</t>
  </si>
  <si>
    <t>Darryl Podolak - Dick Dadisman</t>
  </si>
  <si>
    <t>Bob Cruzan - Jim Zinis</t>
  </si>
  <si>
    <t>10b</t>
  </si>
  <si>
    <t>Dave Stork - Rick Becker</t>
  </si>
  <si>
    <t>Mike Stork - Randy Carlson</t>
  </si>
  <si>
    <t>11a</t>
  </si>
  <si>
    <t>Joe Bichler - Mike Bichler</t>
  </si>
  <si>
    <t>Scott Dangel - Troy Freeze</t>
  </si>
  <si>
    <t>11b</t>
  </si>
  <si>
    <t>Christopher Stafford - Garth Billstin</t>
  </si>
  <si>
    <t>Jeff Wurmlinger - KT Thayer</t>
  </si>
  <si>
    <t>Brent Harris - Randy Olson</t>
  </si>
  <si>
    <t>Bart Eldredge - Joel Van Dyk</t>
  </si>
  <si>
    <t>Clyde Gies - Jon Gies</t>
  </si>
  <si>
    <t>Jeremy Gies - Steve Hannah</t>
  </si>
  <si>
    <t>14a</t>
  </si>
  <si>
    <t>Jim Clark - Patti Wald</t>
  </si>
  <si>
    <t>Dewey Wald - Jeff Wald</t>
  </si>
  <si>
    <t>14b</t>
  </si>
  <si>
    <t>Corey Johnson - Scott Guldseth</t>
  </si>
  <si>
    <t>Brad Ahrens - Troy Grondahl</t>
  </si>
  <si>
    <t>15a</t>
  </si>
  <si>
    <t>Rick Levitt - Scott Hinners</t>
  </si>
  <si>
    <t>Chris Callahan - Craig McDowell</t>
  </si>
  <si>
    <t>15b</t>
  </si>
  <si>
    <t>Neil Hefta - Steve McAndrew</t>
  </si>
  <si>
    <t>Hans Volz - Mike Schuette</t>
  </si>
  <si>
    <t>16a</t>
  </si>
  <si>
    <t>Steve Francis - Tim Soderholm</t>
  </si>
  <si>
    <t>John Blackburn - Wayne Podolak</t>
  </si>
  <si>
    <t>16b</t>
  </si>
  <si>
    <t>Jay Pesicka - Michael Benson</t>
  </si>
  <si>
    <t>Dwane Liuska - Marshal Hagen</t>
  </si>
  <si>
    <t>Chad Bodine - Marco Gomez</t>
  </si>
  <si>
    <t>Mike Morey - Shannon Radke</t>
  </si>
  <si>
    <t>18a</t>
  </si>
  <si>
    <t>Jake Jorde - Jeff Herberger</t>
  </si>
  <si>
    <t>Patrick Moore - Todd Bodine</t>
  </si>
  <si>
    <t>18b</t>
  </si>
  <si>
    <t>Jeff Haseleu - Scott Anderson</t>
  </si>
  <si>
    <t>Bruce Tweten - Pat Evenson</t>
  </si>
  <si>
    <t>07</t>
  </si>
  <si>
    <t>09</t>
  </si>
  <si>
    <t>12</t>
  </si>
  <si>
    <t>13</t>
  </si>
  <si>
    <t>17</t>
  </si>
  <si>
    <t>Round 2 - Team</t>
  </si>
  <si>
    <t>02a</t>
  </si>
  <si>
    <t>02b</t>
  </si>
  <si>
    <t>03a</t>
  </si>
  <si>
    <t>03b</t>
  </si>
  <si>
    <t>06a</t>
  </si>
  <si>
    <t>06b</t>
  </si>
  <si>
    <t>07a</t>
  </si>
  <si>
    <t>07b</t>
  </si>
  <si>
    <t>09a</t>
  </si>
  <si>
    <t>09b</t>
  </si>
  <si>
    <t>12a</t>
  </si>
  <si>
    <t>12b</t>
  </si>
  <si>
    <t>04</t>
  </si>
  <si>
    <t>05</t>
  </si>
  <si>
    <t>10</t>
  </si>
  <si>
    <t>GHIN SC</t>
  </si>
  <si>
    <t>GHIN ND</t>
  </si>
  <si>
    <t>First</t>
  </si>
  <si>
    <t>3882229 - Inactive</t>
  </si>
  <si>
    <t>3857430 - Inactive</t>
  </si>
  <si>
    <t>Instructions:</t>
  </si>
  <si>
    <t>2. Choose a golfer in the other flights.</t>
  </si>
  <si>
    <t>4. Play golf.</t>
  </si>
  <si>
    <t>1. Choose yourself.</t>
  </si>
  <si>
    <t>3. Hand over 20$.</t>
  </si>
  <si>
    <t>Pick</t>
  </si>
  <si>
    <t>Flight 2</t>
  </si>
  <si>
    <t>Note:</t>
  </si>
  <si>
    <t>If for some reason your choice DNF's, we will randomly</t>
  </si>
  <si>
    <t>pick a new player for you, from the others in that flight.</t>
  </si>
  <si>
    <t>Hole</t>
  </si>
  <si>
    <t>Practice Round (Thurs)</t>
  </si>
  <si>
    <t>Round 1 (Friday)</t>
  </si>
  <si>
    <t>Round 2 (Saturday)</t>
  </si>
  <si>
    <t>Flt</t>
  </si>
  <si>
    <t>Flight Name Round 1 Round 2 Overall Player R1 Hcp Net SC R2 Hcp Net SC Player R1 Hcp Net SC R2 Hcp Net SC</t>
  </si>
  <si>
    <t>1 Bodine, Chad - Gomez, Marco 63 58 121 Chad Bodine 75 8 67 75 72 8 64 72 Marco Gomez 67 0 67 67 68 0 68 68</t>
  </si>
  <si>
    <t>1 Francis, Steve - Soderholm, Tim 63 62 125 Steve Francis 88 12 76 87 85 12 73 85 Tim Soderholm 77 6 71 77 72 6 66 72</t>
  </si>
  <si>
    <t>1 Callahan, Chris - McDowell, Craig 63 63 126 Chris Callahan 74 4 70 74 73 4 69 73 Craig McDowell 75 9 66 75 77 9 68 77</t>
  </si>
  <si>
    <t>1 Hanson, Jon - Wald, Aaron 64 66 130 Jon Hanson 75 0 75 75 72 0 72 72 Aaron Wald 76 9 67 76 81 9 72 81</t>
  </si>
  <si>
    <t>1 Plemel, Paul - Wald, Steve 65 65 130 Paul Plemel 81 10 71 81 79 10 69 79 Steve Wald 79 7 72 79 81 7 74 80</t>
  </si>
  <si>
    <t>1 Bodine, Todd - Moore, Patrick 68 64 132 Todd Bodine 90 12 78 90 82 12 70 82 Patrick Moore 77 -2 79 75 75 -2 77 75</t>
  </si>
  <si>
    <t>1 Giesinger, Brian - Wald, Doug 71 65 136 Brian Giesinger 92 12 80 92 84 12 72 84 Doug Wald 81 4 77 81 74 4 70 74</t>
  </si>
  <si>
    <t>1 Morey, Mike - Radke, Shannon 71 66 137 Mike Morey 87 9 78 87 84 9 75 84 Shannon Radke 87 6 81 87 77 6 71 77</t>
  </si>
  <si>
    <t>1 Herberger, Jeff - Jorde, Jake 71 68 139 Jeff Herberger 82 4 78 82 81 4 77 79 Jake Jorde 77 0 77 77 73 0 73 73</t>
  </si>
  <si>
    <t>1 Bartsch, Jason - Krogstad, Brad 73 67 140 Jason Bartsch 89 8 81 88 81 8 73 81 Brad Krogstad 88 5 83 86 83 5 78 82</t>
  </si>
  <si>
    <t>2 Dangel, Scott - Freeze, Troy 65 57 122 Scott Dangel 85 13 72 85 76 13 63 76 Troy Freeze 84 11 73 84 73 11 62 73</t>
  </si>
  <si>
    <t>2 Wald, Dewey - Wald, Jeff 66 64 130 Dewey Wald 84 12 72 84 80 12 68 80 Jeff Wald 82 7 75 81 80 7 73 80</t>
  </si>
  <si>
    <t>2 Benson, Michael - Pesicka, Jay 67 66 133 Michael Benson 101 21 80 101 96 21 75 96 Jay Pesicka 76 3 73 76 77 3 74 77</t>
  </si>
  <si>
    <t>2 Anderson, Scott - Haseleu, Jeff 65 71 136 Scott Anderson 82 12 70 82 95 12 83 94 Jeff Haseleu 79 9 70 79 83 9 74 83</t>
  </si>
  <si>
    <t>2 Schuette, Mike - Volz, Hans 67 70 137 Mike Schuette 94 15 79 93 105 15 90 103 Hans Volz 87 13 74 87 88 13 75 87</t>
  </si>
  <si>
    <t>2 Evenson, Pat - Tweten, Bruce 70 67 137 Pat Evenson 88 13 75 88 83 13 70 83 Bruce Tweten 80 7 73 80 85 7 78 85</t>
  </si>
  <si>
    <t>2 Borg, Dan - Ness, Andy 67 71 138 Dan Borg 89 10 79 89 83 10 73 83 Andy Ness 95 15 80 95 102 15 87 101</t>
  </si>
  <si>
    <t>2 Ahrens, Brad - Grondahl, Troy 69 69 138 Brad Ahrens 91 18 73 89 96 18 78 95 Troy Grondahl 90 9 81 90 88 9 79 86</t>
  </si>
  <si>
    <t>2 Hinners, Scott - Levitt, Rick 73 66 139 Scott Hinners 85 9 76 85 83 9 74 83 Rick Levitt 95 13 82 94 86 13 73 86</t>
  </si>
  <si>
    <t>2 Blackburn, John - Podolak, Wayne 71 69 140 John Blackburn 90 10 80 88 89 10 79 89 Wayne Podolak 91 16 75 91 91 16 75 91</t>
  </si>
  <si>
    <t>3 Larson, Vincent - Schneeweiss, Barak 56 67 123 Vincent Larson 91 22 69 91 97 22 75 97 Barak Schneeweiss 87 11 76 87 89 11 78 89</t>
  </si>
  <si>
    <t>3 Robertson, Greg - Smith, Matthew 62 64 126 Greg Robertson 83 15 68 83 91 15 76 90 Matthew Smith 88 17 71 88 91 17 74 90</t>
  </si>
  <si>
    <t>3 Thayer, KT - Wurmlinger, Jeff 59 67 126 KT Thayer 95 20 75 95 98 20 78 98 Jeff Wurmlinger 85 14 71 85 99 14 85 99</t>
  </si>
  <si>
    <t>3 Hanson, Scott - Quarders, Ian 66 64 130 Scott Hanson 98 18 80 96 99 18 81 98 Ian Quarders 89 14 75 88 86 14 72 86</t>
  </si>
  <si>
    <t>3 Harris, Brent - Olson, Randy 62 70 132 Brent Harris 81 18 63 81 89 18 71 89 Randy Olson 103 20 83 103 108 20 88 108</t>
  </si>
  <si>
    <t>3 Eldredge, Bart - Van Dyk, Joel 66 69 135 Bart Eldredge 95 17 78 95 95 17 78 95 Joel Van Dyk 93 21 72 93 93 21 72 93</t>
  </si>
  <si>
    <t>3 Gies, Clyde - Gies, Jon 67 69 136 Clyde Gies 96 23 73 96 93 23 70 93 Jon Gies 89 9 80 87 88 9 79 88</t>
  </si>
  <si>
    <t>3 Carlson, Randy - Stork, Mike 70 66 136 Randy Carlson 103 23 80 103 109 23 86 109 Mike Stork 89 11 78 89 84 11 73 81</t>
  </si>
  <si>
    <t>3 Clark, Jim - Wald, Patti 66 72 138 Jim Clark 76 4 72 76 80 4 76 80 Patti Wald 111 29 82 111 118 29 89 118</t>
  </si>
  <si>
    <t>3 Bichler, Joe - Bichler, Mike 65 74 139 Joe Bichler 90 17 73 90 104 17 87 102 Mike Bichler 91 16 75 91 97 16 81 96</t>
  </si>
  <si>
    <t>3 Gies, Jeremy - Hannah, Steve 75 65 140 Jeremy Gies 100 19 81 100 96 19 77 96 Steve Hannah 105 20 85 105 90 20 70 90</t>
  </si>
  <si>
    <t>4 Billstin, Garth - Stafford, Christopher 62 68 130 Garth Billstin 100 18 82 100 97 18 79 97 Christopher Stafford 101 32 69 101 105 32 73 105</t>
  </si>
  <si>
    <t>4 Cruzan, Bob - Zinis, Jim 69 61 130 Bob Cruzan 102 23 79 102 97 23 74 97 Jim Zinis 103 20 83 103 91 20 71 91</t>
  </si>
  <si>
    <t>4 Hagen, Marshal - Liuska, Dwane 68 64 132 Marshal Hagen 100 23 77 98 95 23 72 94 Dwane Liuska 109 22 87 106 102 22 80 100</t>
  </si>
  <si>
    <t>4 Roseleip, Laura - Roseleip, Mike 67 65 132 Laura Roseleip 114 38 76 114 112 38 74 112 Mike Roseleip 125 35 90 125 116 35 81 116</t>
  </si>
  <si>
    <t>4 Mondala, Mitch - Podolak, Andy 67 66 133 Mitch Mondala 107 34 73 107 105 34 71 105 Andy Podolak 96 19 77 96 93 19 74 93</t>
  </si>
  <si>
    <t>4 Dadisman, Dick - Podolak, Darryl 68 66 134 Dick Dadisman 94 14 80 94 88 14 74 88 Darryl Podolak 108 27 81 107 106 27 79 106</t>
  </si>
  <si>
    <t>4 Becker, Rick - Stork, Dave 69 66 135 Rick Becker 90 17 73 89 96 17 79 96 Dave Stork 103 23 80 103 99 23 76 99</t>
  </si>
  <si>
    <t>4 Bess, Nate - Pitts, Travis 68 72 140 Nate Bess 111 32 79 111 111 32 79 111 Travis Pitts 102 20 82 102 100 20 80 100</t>
  </si>
  <si>
    <t>4 Hefta, Neil - McAndrew, Steve 71 73 144 Neil Hefta 105 21 84 105 103 21 82 102 Steve McAndrew 97 22 75 97 100 22 78 99</t>
  </si>
  <si>
    <t>4 Guldseth, Scott - Johnson, Corey 74 79 153 Scott Guldseth 101 20 81 101 109 20 89 109 Corey Johnson 110 28 82 110 113 28 85 113</t>
  </si>
  <si>
    <t>4 Coughlin, Sean - Pagliaruli, Peter 79 74 153 Sean Coughlin 124 34 90 121 118 34 84 118 Peter Pagliaruli 117 24 93 115 114 24 90 113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</si>
</sst>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4" fontId="0" fillId="0" borderId="0" xfId="0" applyNumberFormat="1"/>
    <xf numFmtId="0" fontId="0" fillId="0" borderId="0" xfId="0" applyProtection="1"/>
    <xf numFmtId="4" fontId="0" fillId="0" borderId="0" xfId="0" applyNumberFormat="1" applyProtection="1"/>
    <xf numFmtId="0" fontId="0" fillId="0" borderId="0" xfId="0" applyProtection="1">
      <protection locked="0"/>
    </xf>
    <xf numFmtId="4" fontId="0" fillId="0" borderId="0" xfId="0" applyNumberFormat="1" applyProtection="1">
      <protection locked="0"/>
    </xf>
    <xf numFmtId="0" fontId="0" fillId="2" borderId="0" xfId="0" applyFill="1"/>
    <xf numFmtId="0" fontId="0" fillId="2" borderId="0" xfId="0" applyNumberFormat="1" applyFill="1"/>
    <xf numFmtId="0" fontId="1" fillId="2" borderId="0" xfId="0" applyNumberFormat="1" applyFont="1" applyFill="1"/>
    <xf numFmtId="0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2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quotePrefix="1"/>
    <xf numFmtId="0" fontId="0" fillId="0" borderId="0" xfId="0" applyAlignment="1">
      <alignment horizontal="left"/>
    </xf>
    <xf numFmtId="0" fontId="3" fillId="2" borderId="2" xfId="0" applyFont="1" applyFill="1" applyBorder="1" applyAlignment="1"/>
    <xf numFmtId="0" fontId="3" fillId="2" borderId="3" xfId="0" applyFont="1" applyFill="1" applyBorder="1"/>
    <xf numFmtId="0" fontId="0" fillId="2" borderId="0" xfId="0" applyFill="1" applyBorder="1"/>
    <xf numFmtId="0" fontId="0" fillId="3" borderId="0" xfId="0" applyFill="1"/>
    <xf numFmtId="0" fontId="0" fillId="3" borderId="0" xfId="0" applyFill="1" applyAlignment="1">
      <alignment horizontal="right" vertical="center"/>
    </xf>
    <xf numFmtId="0" fontId="3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right" vertical="center"/>
    </xf>
    <xf numFmtId="0" fontId="0" fillId="2" borderId="7" xfId="0" applyFill="1" applyBorder="1" applyAlignment="1"/>
    <xf numFmtId="0" fontId="0" fillId="2" borderId="8" xfId="0" applyFill="1" applyBorder="1" applyAlignment="1">
      <alignment horizontal="center"/>
    </xf>
    <xf numFmtId="0" fontId="0" fillId="2" borderId="5" xfId="0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/>
    <xf numFmtId="0" fontId="3" fillId="2" borderId="2" xfId="0" applyFont="1" applyFill="1" applyBorder="1"/>
    <xf numFmtId="0" fontId="0" fillId="2" borderId="16" xfId="0" applyFill="1" applyBorder="1"/>
    <xf numFmtId="0" fontId="3" fillId="3" borderId="0" xfId="0" applyFont="1" applyFill="1" applyBorder="1" applyAlignment="1"/>
    <xf numFmtId="0" fontId="0" fillId="3" borderId="0" xfId="0" applyFont="1" applyFill="1" applyBorder="1"/>
    <xf numFmtId="0" fontId="0" fillId="3" borderId="0" xfId="0" applyFill="1" applyBorder="1"/>
    <xf numFmtId="0" fontId="0" fillId="0" borderId="0" xfId="0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0" fontId="0" fillId="0" borderId="23" xfId="0" applyNumberFormat="1" applyBorder="1"/>
    <xf numFmtId="20" fontId="0" fillId="0" borderId="25" xfId="0" applyNumberFormat="1" applyBorder="1"/>
    <xf numFmtId="20" fontId="3" fillId="0" borderId="23" xfId="0" applyNumberFormat="1" applyFont="1" applyBorder="1"/>
    <xf numFmtId="20" fontId="3" fillId="0" borderId="20" xfId="0" applyNumberFormat="1" applyFont="1" applyBorder="1"/>
    <xf numFmtId="20" fontId="0" fillId="0" borderId="1" xfId="0" applyNumberFormat="1" applyBorder="1"/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" xfId="0" applyBorder="1"/>
    <xf numFmtId="0" fontId="0" fillId="0" borderId="16" xfId="0" applyBorder="1"/>
    <xf numFmtId="0" fontId="0" fillId="0" borderId="21" xfId="0" applyBorder="1"/>
    <xf numFmtId="0" fontId="0" fillId="0" borderId="0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workbookViewId="0">
      <selection activeCell="F16" sqref="F16"/>
    </sheetView>
  </sheetViews>
  <sheetFormatPr defaultRowHeight="15" x14ac:dyDescent="0.25"/>
  <cols>
    <col min="1" max="1" width="7.5703125" customWidth="1"/>
    <col min="2" max="2" width="9.42578125" bestFit="1" customWidth="1"/>
    <col min="3" max="3" width="6.7109375" bestFit="1" customWidth="1"/>
    <col min="4" max="4" width="10.140625" customWidth="1"/>
    <col min="5" max="6" width="12.42578125" bestFit="1" customWidth="1"/>
    <col min="7" max="7" width="9.28515625" customWidth="1"/>
    <col min="8" max="9" width="9.140625" customWidth="1"/>
    <col min="10" max="10" width="9.42578125" bestFit="1" customWidth="1"/>
    <col min="11" max="11" width="13.85546875" customWidth="1"/>
    <col min="12" max="12" width="20" style="9" customWidth="1"/>
    <col min="13" max="14" width="31.42578125" bestFit="1" customWidth="1"/>
    <col min="15" max="15" width="11.85546875" bestFit="1" customWidth="1"/>
    <col min="16" max="16" width="13.85546875" bestFit="1" customWidth="1"/>
    <col min="17" max="17" width="13.85546875" style="11" bestFit="1" customWidth="1"/>
    <col min="18" max="18" width="9.140625" customWidth="1"/>
    <col min="20" max="20" width="9.85546875" bestFit="1" customWidth="1"/>
    <col min="21" max="21" width="13.85546875" customWidth="1"/>
    <col min="22" max="22" width="16" style="9" customWidth="1"/>
    <col min="23" max="23" width="9.140625" customWidth="1"/>
    <col min="25" max="26" width="9.140625" customWidth="1"/>
    <col min="27" max="28" width="32.7109375" bestFit="1" customWidth="1"/>
    <col min="29" max="29" width="12.42578125" bestFit="1" customWidth="1"/>
    <col min="30" max="30" width="13.85546875" bestFit="1" customWidth="1"/>
    <col min="31" max="31" width="12.7109375" style="11" bestFit="1" customWidth="1"/>
  </cols>
  <sheetData>
    <row r="1" spans="1:31" x14ac:dyDescent="0.25">
      <c r="A1" s="6" t="s">
        <v>443</v>
      </c>
      <c r="B1" s="6" t="s">
        <v>444</v>
      </c>
      <c r="C1" s="6" t="s">
        <v>445</v>
      </c>
      <c r="D1" s="6" t="s">
        <v>446</v>
      </c>
      <c r="E1" s="6" t="s">
        <v>447</v>
      </c>
      <c r="F1" s="6" t="s">
        <v>448</v>
      </c>
      <c r="G1" s="6" t="s">
        <v>449</v>
      </c>
      <c r="H1" s="6" t="s">
        <v>450</v>
      </c>
      <c r="I1" s="6" t="s">
        <v>451</v>
      </c>
      <c r="J1" s="6" t="s">
        <v>452</v>
      </c>
      <c r="K1" s="6" t="s">
        <v>453</v>
      </c>
      <c r="L1" s="7" t="s">
        <v>454</v>
      </c>
      <c r="M1" s="6" t="s">
        <v>455</v>
      </c>
      <c r="N1" s="6" t="s">
        <v>240</v>
      </c>
      <c r="O1" s="6" t="s">
        <v>241</v>
      </c>
      <c r="P1" s="6" t="s">
        <v>140</v>
      </c>
      <c r="Q1" s="10" t="s">
        <v>141</v>
      </c>
      <c r="R1" s="6" t="s">
        <v>456</v>
      </c>
      <c r="S1" s="6" t="s">
        <v>447</v>
      </c>
      <c r="T1" s="6" t="s">
        <v>448</v>
      </c>
      <c r="U1" s="6" t="s">
        <v>449</v>
      </c>
      <c r="V1" s="7" t="s">
        <v>450</v>
      </c>
      <c r="W1" s="6" t="s">
        <v>451</v>
      </c>
      <c r="X1" s="6" t="s">
        <v>452</v>
      </c>
      <c r="Y1" s="6" t="s">
        <v>453</v>
      </c>
      <c r="Z1" s="6" t="s">
        <v>454</v>
      </c>
      <c r="AA1" s="6" t="s">
        <v>455</v>
      </c>
      <c r="AB1" s="6" t="s">
        <v>240</v>
      </c>
      <c r="AC1" s="6" t="s">
        <v>241</v>
      </c>
      <c r="AD1" s="6" t="s">
        <v>140</v>
      </c>
      <c r="AE1" s="10" t="s">
        <v>141</v>
      </c>
    </row>
    <row r="2" spans="1:31" x14ac:dyDescent="0.25">
      <c r="A2" s="6">
        <v>1658</v>
      </c>
      <c r="B2" s="6">
        <v>4.3</v>
      </c>
      <c r="C2" s="6">
        <v>1</v>
      </c>
      <c r="D2" s="6">
        <v>62</v>
      </c>
      <c r="E2" s="6" t="s">
        <v>0</v>
      </c>
      <c r="F2" s="6" t="s">
        <v>1</v>
      </c>
      <c r="G2" s="6">
        <v>89</v>
      </c>
      <c r="H2" s="6">
        <v>0</v>
      </c>
      <c r="I2" s="6">
        <v>0</v>
      </c>
      <c r="J2" s="6">
        <v>0</v>
      </c>
      <c r="K2" s="6">
        <v>0</v>
      </c>
      <c r="L2" s="8">
        <v>0</v>
      </c>
      <c r="M2" s="6" t="s">
        <v>150</v>
      </c>
      <c r="N2" s="6" t="s">
        <v>150</v>
      </c>
      <c r="O2" s="6"/>
      <c r="P2" s="6">
        <v>573</v>
      </c>
      <c r="Q2" s="10">
        <v>42154.686909722222</v>
      </c>
      <c r="R2" s="6">
        <v>70</v>
      </c>
      <c r="S2" s="6" t="s">
        <v>2</v>
      </c>
      <c r="T2" s="6" t="s">
        <v>3</v>
      </c>
      <c r="U2" s="6">
        <v>38</v>
      </c>
      <c r="V2" s="7">
        <v>4.3</v>
      </c>
      <c r="W2" s="6">
        <v>4.3</v>
      </c>
      <c r="X2" s="6">
        <v>4.3</v>
      </c>
      <c r="Y2" s="6">
        <v>4</v>
      </c>
      <c r="Z2" s="6">
        <v>4</v>
      </c>
      <c r="AA2" s="6" t="s">
        <v>151</v>
      </c>
      <c r="AB2" s="6" t="s">
        <v>152</v>
      </c>
      <c r="AC2" s="6"/>
      <c r="AD2" s="6">
        <v>556</v>
      </c>
      <c r="AE2" s="10">
        <v>42154.686909722222</v>
      </c>
    </row>
    <row r="3" spans="1:31" x14ac:dyDescent="0.25">
      <c r="A3" s="6">
        <v>1655</v>
      </c>
      <c r="B3" s="6">
        <v>7.4</v>
      </c>
      <c r="C3" s="6">
        <v>1</v>
      </c>
      <c r="D3" s="6">
        <v>278</v>
      </c>
      <c r="E3" s="6" t="s">
        <v>13</v>
      </c>
      <c r="F3" s="6" t="s">
        <v>14</v>
      </c>
      <c r="G3" s="6">
        <v>352</v>
      </c>
      <c r="H3" s="6">
        <v>7.7</v>
      </c>
      <c r="I3" s="6">
        <v>7.7</v>
      </c>
      <c r="J3" s="6">
        <v>7.7</v>
      </c>
      <c r="K3" s="6">
        <v>8</v>
      </c>
      <c r="L3" s="7">
        <v>8</v>
      </c>
      <c r="M3" s="6" t="s">
        <v>157</v>
      </c>
      <c r="N3" s="6" t="s">
        <v>157</v>
      </c>
      <c r="O3" s="6"/>
      <c r="P3" s="6">
        <v>98</v>
      </c>
      <c r="Q3" s="10">
        <v>42150.527986111112</v>
      </c>
      <c r="R3" s="6">
        <v>329</v>
      </c>
      <c r="S3" s="6" t="s">
        <v>15</v>
      </c>
      <c r="T3" s="6" t="s">
        <v>16</v>
      </c>
      <c r="U3" s="6">
        <v>603</v>
      </c>
      <c r="V3" s="7">
        <v>-0.3</v>
      </c>
      <c r="W3" s="6">
        <v>-0.3</v>
      </c>
      <c r="X3" s="6">
        <v>-0.3</v>
      </c>
      <c r="Y3" s="6">
        <v>0</v>
      </c>
      <c r="Z3" s="6">
        <v>0</v>
      </c>
      <c r="AA3" s="6" t="s">
        <v>158</v>
      </c>
      <c r="AB3" s="6" t="s">
        <v>158</v>
      </c>
      <c r="AC3" s="6"/>
      <c r="AD3" s="6">
        <v>14</v>
      </c>
      <c r="AE3" s="10">
        <v>42155.502939814818</v>
      </c>
    </row>
    <row r="4" spans="1:31" x14ac:dyDescent="0.25">
      <c r="A4" s="6">
        <v>1656</v>
      </c>
      <c r="B4" s="6">
        <v>8.9</v>
      </c>
      <c r="C4" s="6">
        <v>1</v>
      </c>
      <c r="D4" s="6">
        <v>6</v>
      </c>
      <c r="E4" s="6" t="s">
        <v>9</v>
      </c>
      <c r="F4" s="6" t="s">
        <v>10</v>
      </c>
      <c r="G4" s="6">
        <v>7</v>
      </c>
      <c r="H4" s="6">
        <v>8.6999999999999993</v>
      </c>
      <c r="I4" s="6">
        <v>8.6999999999999993</v>
      </c>
      <c r="J4" s="6">
        <v>8.6999999999999993</v>
      </c>
      <c r="K4" s="6">
        <v>9</v>
      </c>
      <c r="L4" s="7">
        <v>9</v>
      </c>
      <c r="M4" s="6" t="s">
        <v>155</v>
      </c>
      <c r="N4" s="6" t="s">
        <v>155</v>
      </c>
      <c r="O4" s="6"/>
      <c r="P4" s="6">
        <v>224</v>
      </c>
      <c r="Q4" s="10">
        <v>42149.433719560184</v>
      </c>
      <c r="R4" s="6">
        <v>296</v>
      </c>
      <c r="S4" s="6" t="s">
        <v>11</v>
      </c>
      <c r="T4" s="6" t="s">
        <v>12</v>
      </c>
      <c r="U4" s="6">
        <v>398</v>
      </c>
      <c r="V4" s="7">
        <v>0.2</v>
      </c>
      <c r="W4" s="6">
        <v>0.2</v>
      </c>
      <c r="X4" s="6">
        <v>0.2</v>
      </c>
      <c r="Y4" s="6">
        <v>0</v>
      </c>
      <c r="Z4" s="6">
        <v>0</v>
      </c>
      <c r="AA4" s="6" t="s">
        <v>156</v>
      </c>
      <c r="AB4" s="6" t="s">
        <v>156</v>
      </c>
      <c r="AC4" s="6"/>
      <c r="AD4" s="6">
        <v>69</v>
      </c>
      <c r="AE4" s="10">
        <v>42153.593171296299</v>
      </c>
    </row>
    <row r="5" spans="1:31" x14ac:dyDescent="0.25">
      <c r="A5" s="6">
        <v>1668</v>
      </c>
      <c r="B5" s="6">
        <v>9.8000000000000007</v>
      </c>
      <c r="C5" s="6">
        <v>1</v>
      </c>
      <c r="D5" s="6">
        <v>254</v>
      </c>
      <c r="E5" s="6" t="s">
        <v>22</v>
      </c>
      <c r="F5" s="6" t="s">
        <v>14</v>
      </c>
      <c r="G5" s="6">
        <v>77</v>
      </c>
      <c r="H5" s="6">
        <v>11.6</v>
      </c>
      <c r="I5" s="6">
        <v>11.6</v>
      </c>
      <c r="J5" s="6">
        <v>11.6</v>
      </c>
      <c r="K5" s="6">
        <v>12</v>
      </c>
      <c r="L5" s="8">
        <v>12</v>
      </c>
      <c r="M5" s="6" t="s">
        <v>160</v>
      </c>
      <c r="N5" s="6" t="s">
        <v>160</v>
      </c>
      <c r="O5" s="6"/>
      <c r="P5" s="6">
        <v>592</v>
      </c>
      <c r="Q5" s="10">
        <v>42155.560543981483</v>
      </c>
      <c r="R5" s="6">
        <v>330</v>
      </c>
      <c r="S5" s="6" t="s">
        <v>23</v>
      </c>
      <c r="T5" s="6" t="s">
        <v>24</v>
      </c>
      <c r="U5" s="6">
        <v>475</v>
      </c>
      <c r="V5" s="7">
        <v>-1.8</v>
      </c>
      <c r="W5" s="6">
        <v>-1.8</v>
      </c>
      <c r="X5" s="6">
        <v>-1.8</v>
      </c>
      <c r="Y5" s="6">
        <v>-2</v>
      </c>
      <c r="Z5" s="6">
        <v>-2</v>
      </c>
      <c r="AA5" s="6" t="s">
        <v>297</v>
      </c>
      <c r="AB5" s="6" t="s">
        <v>297</v>
      </c>
      <c r="AC5" s="6" t="s">
        <v>464</v>
      </c>
      <c r="AD5" s="6">
        <v>0</v>
      </c>
      <c r="AE5" s="10" t="s">
        <v>17</v>
      </c>
    </row>
    <row r="6" spans="1:31" x14ac:dyDescent="0.25">
      <c r="A6" s="6">
        <v>1666</v>
      </c>
      <c r="B6" s="6">
        <v>13.1</v>
      </c>
      <c r="C6" s="6">
        <v>1</v>
      </c>
      <c r="D6" s="6">
        <v>305</v>
      </c>
      <c r="E6" s="6" t="s">
        <v>4</v>
      </c>
      <c r="F6" s="6" t="s">
        <v>5</v>
      </c>
      <c r="G6" s="6">
        <v>420</v>
      </c>
      <c r="H6" s="6">
        <v>4.2</v>
      </c>
      <c r="I6" s="6">
        <v>4.2</v>
      </c>
      <c r="J6" s="6">
        <v>4.2</v>
      </c>
      <c r="K6" s="6">
        <v>4</v>
      </c>
      <c r="L6" s="8">
        <v>4</v>
      </c>
      <c r="M6" s="6" t="s">
        <v>153</v>
      </c>
      <c r="N6" s="6" t="s">
        <v>153</v>
      </c>
      <c r="O6" s="6" t="s">
        <v>554</v>
      </c>
      <c r="P6" s="6">
        <v>2</v>
      </c>
      <c r="Q6" s="10">
        <v>41442.509733796294</v>
      </c>
      <c r="R6" s="6">
        <v>306</v>
      </c>
      <c r="S6" s="6" t="s">
        <v>7</v>
      </c>
      <c r="T6" s="6" t="s">
        <v>8</v>
      </c>
      <c r="U6" s="6">
        <v>418</v>
      </c>
      <c r="V6" s="7">
        <v>8.9</v>
      </c>
      <c r="W6" s="6">
        <v>8.9</v>
      </c>
      <c r="X6" s="6">
        <v>8.9</v>
      </c>
      <c r="Y6" s="6">
        <v>9</v>
      </c>
      <c r="Z6" s="6">
        <v>9</v>
      </c>
      <c r="AA6" s="6" t="s">
        <v>154</v>
      </c>
      <c r="AB6" s="6" t="s">
        <v>154</v>
      </c>
      <c r="AC6" s="6">
        <v>2748667</v>
      </c>
      <c r="AD6" s="6">
        <v>2</v>
      </c>
      <c r="AE6" s="10">
        <v>41442.513668981483</v>
      </c>
    </row>
    <row r="7" spans="1:31" x14ac:dyDescent="0.25">
      <c r="A7" s="6">
        <v>1643</v>
      </c>
      <c r="B7" s="6">
        <v>13.2</v>
      </c>
      <c r="C7" s="6">
        <v>1</v>
      </c>
      <c r="D7" s="6">
        <v>64</v>
      </c>
      <c r="E7" s="6" t="s">
        <v>34</v>
      </c>
      <c r="F7" s="6" t="s">
        <v>35</v>
      </c>
      <c r="G7" s="6">
        <v>35</v>
      </c>
      <c r="H7" s="6">
        <v>8.4</v>
      </c>
      <c r="I7" s="6">
        <v>8.4</v>
      </c>
      <c r="J7" s="6">
        <v>8.4</v>
      </c>
      <c r="K7" s="6">
        <v>8</v>
      </c>
      <c r="L7" s="8">
        <v>8</v>
      </c>
      <c r="M7" s="6" t="s">
        <v>164</v>
      </c>
      <c r="N7" s="6" t="s">
        <v>164</v>
      </c>
      <c r="O7" s="6">
        <v>6050014</v>
      </c>
      <c r="P7" s="6">
        <v>261</v>
      </c>
      <c r="Q7" s="10">
        <v>41786.00476851852</v>
      </c>
      <c r="R7" s="6">
        <v>320</v>
      </c>
      <c r="S7" s="6" t="s">
        <v>36</v>
      </c>
      <c r="T7" s="6" t="s">
        <v>37</v>
      </c>
      <c r="U7" s="6">
        <v>50</v>
      </c>
      <c r="V7" s="7">
        <v>4.8</v>
      </c>
      <c r="W7" s="6">
        <v>4.8</v>
      </c>
      <c r="X7" s="6">
        <v>4.8</v>
      </c>
      <c r="Y7" s="6">
        <v>5</v>
      </c>
      <c r="Z7" s="6">
        <v>5</v>
      </c>
      <c r="AA7" s="6" t="s">
        <v>165</v>
      </c>
      <c r="AB7" s="6" t="s">
        <v>165</v>
      </c>
      <c r="AC7" s="6" t="s">
        <v>555</v>
      </c>
      <c r="AD7" s="6">
        <v>26</v>
      </c>
      <c r="AE7" s="10">
        <v>41786.009305555555</v>
      </c>
    </row>
    <row r="8" spans="1:31" x14ac:dyDescent="0.25">
      <c r="A8" s="6">
        <v>1681</v>
      </c>
      <c r="B8" s="6">
        <v>15.1</v>
      </c>
      <c r="C8" s="6">
        <v>1</v>
      </c>
      <c r="D8" s="6">
        <v>327</v>
      </c>
      <c r="E8" s="6" t="s">
        <v>25</v>
      </c>
      <c r="F8" s="6" t="s">
        <v>26</v>
      </c>
      <c r="G8" s="6">
        <v>466</v>
      </c>
      <c r="H8" s="6">
        <v>6.2</v>
      </c>
      <c r="I8" s="6">
        <v>6.2</v>
      </c>
      <c r="J8" s="6">
        <v>6.2</v>
      </c>
      <c r="K8" s="6">
        <v>6</v>
      </c>
      <c r="L8" s="7">
        <v>6</v>
      </c>
      <c r="M8" s="6" t="s">
        <v>161</v>
      </c>
      <c r="N8" s="6" t="s">
        <v>161</v>
      </c>
      <c r="O8" s="6" t="s">
        <v>555</v>
      </c>
      <c r="P8" s="6">
        <v>22</v>
      </c>
      <c r="Q8" s="10">
        <v>42135.916828703703</v>
      </c>
      <c r="R8" s="6">
        <v>328</v>
      </c>
      <c r="S8" s="6" t="s">
        <v>28</v>
      </c>
      <c r="T8" s="6" t="s">
        <v>29</v>
      </c>
      <c r="U8" s="6">
        <v>465</v>
      </c>
      <c r="V8" s="7">
        <v>8.9</v>
      </c>
      <c r="W8" s="6">
        <v>8.9</v>
      </c>
      <c r="X8" s="6">
        <v>8.9</v>
      </c>
      <c r="Y8" s="6">
        <v>9</v>
      </c>
      <c r="Z8" s="6">
        <v>9</v>
      </c>
      <c r="AA8" s="6" t="s">
        <v>162</v>
      </c>
      <c r="AB8" s="6" t="s">
        <v>162</v>
      </c>
      <c r="AC8" s="6">
        <v>7842663</v>
      </c>
      <c r="AD8" s="6">
        <v>2</v>
      </c>
      <c r="AE8" s="10">
        <v>41786.011481481481</v>
      </c>
    </row>
    <row r="9" spans="1:31" x14ac:dyDescent="0.25">
      <c r="A9" s="6">
        <v>1670</v>
      </c>
      <c r="B9" s="6">
        <v>16.3</v>
      </c>
      <c r="C9" s="6">
        <v>1</v>
      </c>
      <c r="D9" s="6">
        <v>17</v>
      </c>
      <c r="E9" s="6" t="s">
        <v>41</v>
      </c>
      <c r="F9" s="6" t="s">
        <v>10</v>
      </c>
      <c r="G9" s="6">
        <v>29</v>
      </c>
      <c r="H9" s="6">
        <v>4.2</v>
      </c>
      <c r="I9" s="6">
        <v>4.2</v>
      </c>
      <c r="J9" s="6">
        <v>4.2</v>
      </c>
      <c r="K9" s="6">
        <v>4</v>
      </c>
      <c r="L9" s="7">
        <v>4</v>
      </c>
      <c r="M9" s="6" t="s">
        <v>166</v>
      </c>
      <c r="N9" s="6" t="s">
        <v>167</v>
      </c>
      <c r="O9" s="6"/>
      <c r="P9" s="6">
        <v>694</v>
      </c>
      <c r="Q9" s="10">
        <v>42149.66678240741</v>
      </c>
      <c r="R9" s="6">
        <v>25</v>
      </c>
      <c r="S9" s="6" t="s">
        <v>42</v>
      </c>
      <c r="T9" s="6" t="s">
        <v>43</v>
      </c>
      <c r="U9" s="6">
        <v>15</v>
      </c>
      <c r="V9" s="7">
        <v>12.1</v>
      </c>
      <c r="W9" s="6">
        <v>12.1</v>
      </c>
      <c r="X9" s="6">
        <v>12.1</v>
      </c>
      <c r="Y9" s="6">
        <v>12</v>
      </c>
      <c r="Z9" s="6">
        <v>12</v>
      </c>
      <c r="AA9" s="6" t="s">
        <v>168</v>
      </c>
      <c r="AB9" s="6" t="s">
        <v>168</v>
      </c>
      <c r="AC9" s="6"/>
      <c r="AD9" s="6">
        <v>306</v>
      </c>
      <c r="AE9" s="10">
        <v>42154.686909722222</v>
      </c>
    </row>
    <row r="10" spans="1:31" x14ac:dyDescent="0.25">
      <c r="A10" s="6">
        <v>1690</v>
      </c>
      <c r="B10" s="6">
        <v>17.3</v>
      </c>
      <c r="C10" s="6">
        <v>1</v>
      </c>
      <c r="D10" s="6">
        <v>86</v>
      </c>
      <c r="E10" s="6" t="s">
        <v>18</v>
      </c>
      <c r="F10" s="6" t="s">
        <v>10</v>
      </c>
      <c r="G10" s="6">
        <v>257</v>
      </c>
      <c r="H10" s="6">
        <v>7</v>
      </c>
      <c r="I10" s="6">
        <v>7</v>
      </c>
      <c r="J10" s="6">
        <v>7</v>
      </c>
      <c r="K10" s="6">
        <v>7</v>
      </c>
      <c r="L10" s="8">
        <v>7</v>
      </c>
      <c r="M10" s="6" t="s">
        <v>172</v>
      </c>
      <c r="N10" s="6" t="s">
        <v>172</v>
      </c>
      <c r="O10" s="6"/>
      <c r="P10" s="6">
        <v>63</v>
      </c>
      <c r="Q10" s="10">
        <v>42149.669456018521</v>
      </c>
      <c r="R10" s="6">
        <v>251</v>
      </c>
      <c r="S10" s="6" t="s">
        <v>48</v>
      </c>
      <c r="T10" s="6" t="s">
        <v>49</v>
      </c>
      <c r="U10" s="6">
        <v>271</v>
      </c>
      <c r="V10" s="7">
        <v>10.3</v>
      </c>
      <c r="W10" s="6">
        <v>10.3</v>
      </c>
      <c r="X10" s="6">
        <v>10.3</v>
      </c>
      <c r="Y10" s="6">
        <v>10</v>
      </c>
      <c r="Z10" s="6">
        <v>10</v>
      </c>
      <c r="AA10" s="6" t="s">
        <v>173</v>
      </c>
      <c r="AB10" s="6" t="s">
        <v>173</v>
      </c>
      <c r="AC10" s="6"/>
      <c r="AD10" s="6">
        <v>53</v>
      </c>
      <c r="AE10" s="10">
        <v>41786.011481481481</v>
      </c>
    </row>
    <row r="11" spans="1:31" x14ac:dyDescent="0.25">
      <c r="A11" s="6">
        <v>1653</v>
      </c>
      <c r="B11" s="6">
        <v>18.100000000000001</v>
      </c>
      <c r="C11" s="6">
        <v>1</v>
      </c>
      <c r="D11" s="6">
        <v>79</v>
      </c>
      <c r="E11" s="6" t="s">
        <v>18</v>
      </c>
      <c r="F11" s="6" t="s">
        <v>19</v>
      </c>
      <c r="G11" s="6">
        <v>355</v>
      </c>
      <c r="H11" s="6">
        <v>11.9</v>
      </c>
      <c r="I11" s="6">
        <v>11.9</v>
      </c>
      <c r="J11" s="6">
        <v>11.9</v>
      </c>
      <c r="K11" s="6">
        <v>12</v>
      </c>
      <c r="L11" s="8">
        <v>12</v>
      </c>
      <c r="M11" s="6" t="s">
        <v>159</v>
      </c>
      <c r="N11" s="6" t="s">
        <v>159</v>
      </c>
      <c r="O11" s="6">
        <v>724935</v>
      </c>
      <c r="P11" s="6">
        <v>10</v>
      </c>
      <c r="Q11" s="10">
        <v>41786.007187499999</v>
      </c>
      <c r="R11" s="6">
        <v>333</v>
      </c>
      <c r="S11" s="6" t="s">
        <v>20</v>
      </c>
      <c r="T11" s="6" t="s">
        <v>21</v>
      </c>
      <c r="U11" s="6">
        <v>477</v>
      </c>
      <c r="V11" s="7">
        <v>6.2</v>
      </c>
      <c r="W11" s="6">
        <v>6.2</v>
      </c>
      <c r="X11" s="6">
        <v>6.2</v>
      </c>
      <c r="Y11" s="6">
        <v>6</v>
      </c>
      <c r="Z11" s="6">
        <v>6</v>
      </c>
      <c r="AA11" s="6" t="s">
        <v>457</v>
      </c>
      <c r="AB11" s="6" t="s">
        <v>457</v>
      </c>
      <c r="AC11" s="6">
        <v>2548844</v>
      </c>
      <c r="AD11" s="6">
        <v>0</v>
      </c>
      <c r="AE11" s="10" t="s">
        <v>17</v>
      </c>
    </row>
    <row r="12" spans="1:31" x14ac:dyDescent="0.25">
      <c r="A12" s="6">
        <v>1695</v>
      </c>
      <c r="B12" s="6">
        <v>19.3</v>
      </c>
      <c r="C12" s="6">
        <v>2</v>
      </c>
      <c r="D12" s="6">
        <v>1</v>
      </c>
      <c r="E12" s="6" t="s">
        <v>54</v>
      </c>
      <c r="F12" s="6" t="s">
        <v>10</v>
      </c>
      <c r="G12" s="6">
        <v>27</v>
      </c>
      <c r="H12" s="6">
        <v>12.2</v>
      </c>
      <c r="I12" s="6">
        <v>12.2</v>
      </c>
      <c r="J12" s="6">
        <v>12.2</v>
      </c>
      <c r="K12" s="6">
        <v>12</v>
      </c>
      <c r="L12" s="8">
        <v>12</v>
      </c>
      <c r="M12" s="6" t="s">
        <v>182</v>
      </c>
      <c r="N12" s="6" t="s">
        <v>182</v>
      </c>
      <c r="O12" s="6"/>
      <c r="P12" s="6">
        <v>255</v>
      </c>
      <c r="Q12" s="10">
        <v>42150.308807870373</v>
      </c>
      <c r="R12" s="6">
        <v>15</v>
      </c>
      <c r="S12" s="6" t="s">
        <v>2</v>
      </c>
      <c r="T12" s="6" t="s">
        <v>10</v>
      </c>
      <c r="U12" s="6">
        <v>125</v>
      </c>
      <c r="V12" s="7">
        <v>7.1</v>
      </c>
      <c r="W12" s="6">
        <v>7.1</v>
      </c>
      <c r="X12" s="6">
        <v>7.1</v>
      </c>
      <c r="Y12" s="6">
        <v>7</v>
      </c>
      <c r="Z12" s="6">
        <v>7</v>
      </c>
      <c r="AA12" s="6" t="s">
        <v>183</v>
      </c>
      <c r="AB12" s="6" t="s">
        <v>183</v>
      </c>
      <c r="AC12" s="6"/>
      <c r="AD12" s="6">
        <v>46</v>
      </c>
      <c r="AE12" s="10">
        <v>41828.767430555556</v>
      </c>
    </row>
    <row r="13" spans="1:31" x14ac:dyDescent="0.25">
      <c r="A13" s="6">
        <v>1720</v>
      </c>
      <c r="B13" s="6">
        <v>20.100000000000001</v>
      </c>
      <c r="C13" s="6">
        <v>2</v>
      </c>
      <c r="D13" s="6">
        <v>40</v>
      </c>
      <c r="E13" s="6" t="s">
        <v>365</v>
      </c>
      <c r="F13" s="6" t="s">
        <v>366</v>
      </c>
      <c r="G13" s="6">
        <v>472</v>
      </c>
      <c r="H13" s="6">
        <v>6.9</v>
      </c>
      <c r="I13" s="6">
        <v>6.9</v>
      </c>
      <c r="J13" s="6">
        <v>6.9</v>
      </c>
      <c r="K13" s="6">
        <v>7</v>
      </c>
      <c r="L13" s="8">
        <v>7</v>
      </c>
      <c r="M13" s="6" t="s">
        <v>318</v>
      </c>
      <c r="N13" s="6" t="s">
        <v>318</v>
      </c>
      <c r="O13" s="6"/>
      <c r="P13" s="6">
        <v>21</v>
      </c>
      <c r="Q13" s="10">
        <v>42087.67491898148</v>
      </c>
      <c r="R13" s="6">
        <v>76</v>
      </c>
      <c r="S13" s="6" t="s">
        <v>69</v>
      </c>
      <c r="T13" s="6" t="s">
        <v>70</v>
      </c>
      <c r="U13" s="6">
        <v>32</v>
      </c>
      <c r="V13" s="7">
        <v>13.2</v>
      </c>
      <c r="W13" s="6">
        <v>13.2</v>
      </c>
      <c r="X13" s="6">
        <v>13.2</v>
      </c>
      <c r="Y13" s="6">
        <v>13</v>
      </c>
      <c r="Z13" s="6">
        <v>13</v>
      </c>
      <c r="AA13" s="6" t="s">
        <v>189</v>
      </c>
      <c r="AB13" s="6" t="s">
        <v>189</v>
      </c>
      <c r="AC13" s="6"/>
      <c r="AD13" s="6">
        <v>297</v>
      </c>
      <c r="AE13" s="10">
        <v>42140.727256944447</v>
      </c>
    </row>
    <row r="14" spans="1:31" x14ac:dyDescent="0.25">
      <c r="A14" s="6">
        <v>1657</v>
      </c>
      <c r="B14" s="6">
        <v>20.5</v>
      </c>
      <c r="C14" s="6">
        <v>2</v>
      </c>
      <c r="D14" s="6">
        <v>68</v>
      </c>
      <c r="E14" s="6" t="s">
        <v>2</v>
      </c>
      <c r="F14" s="6" t="s">
        <v>44</v>
      </c>
      <c r="G14" s="6">
        <v>366</v>
      </c>
      <c r="H14" s="6">
        <v>8.9</v>
      </c>
      <c r="I14" s="6">
        <v>8.9</v>
      </c>
      <c r="J14" s="6">
        <v>8.9</v>
      </c>
      <c r="K14" s="6">
        <v>9</v>
      </c>
      <c r="L14" s="8">
        <v>9</v>
      </c>
      <c r="M14" s="6" t="s">
        <v>174</v>
      </c>
      <c r="N14" s="6" t="s">
        <v>174</v>
      </c>
      <c r="O14" s="6" t="s">
        <v>45</v>
      </c>
      <c r="P14" s="6">
        <v>9</v>
      </c>
      <c r="Q14" s="10">
        <v>41786.009305555555</v>
      </c>
      <c r="R14" s="6">
        <v>69</v>
      </c>
      <c r="S14" s="6" t="s">
        <v>46</v>
      </c>
      <c r="T14" s="6" t="s">
        <v>47</v>
      </c>
      <c r="U14" s="6">
        <v>69</v>
      </c>
      <c r="V14" s="7">
        <v>11.6</v>
      </c>
      <c r="W14" s="6">
        <v>11.6</v>
      </c>
      <c r="X14" s="6">
        <v>11.6</v>
      </c>
      <c r="Y14" s="6">
        <v>12</v>
      </c>
      <c r="Z14" s="6">
        <v>12</v>
      </c>
      <c r="AA14" s="6" t="s">
        <v>175</v>
      </c>
      <c r="AB14" s="6" t="s">
        <v>276</v>
      </c>
      <c r="AC14" s="6"/>
      <c r="AD14" s="6">
        <v>335</v>
      </c>
      <c r="AE14" s="10">
        <v>42116.501099537039</v>
      </c>
    </row>
    <row r="15" spans="1:31" x14ac:dyDescent="0.25">
      <c r="A15" s="6">
        <v>1659</v>
      </c>
      <c r="B15" s="6">
        <v>21.5</v>
      </c>
      <c r="C15" s="6">
        <v>2</v>
      </c>
      <c r="D15" s="6">
        <v>82</v>
      </c>
      <c r="E15" s="6" t="s">
        <v>46</v>
      </c>
      <c r="F15" s="6" t="s">
        <v>50</v>
      </c>
      <c r="G15" s="6">
        <v>175</v>
      </c>
      <c r="H15" s="6">
        <v>8.6</v>
      </c>
      <c r="I15" s="6">
        <v>8.6</v>
      </c>
      <c r="J15" s="6">
        <v>8.6</v>
      </c>
      <c r="K15" s="6">
        <v>9</v>
      </c>
      <c r="L15" s="7">
        <v>9</v>
      </c>
      <c r="M15" s="6" t="s">
        <v>180</v>
      </c>
      <c r="N15" s="6" t="s">
        <v>180</v>
      </c>
      <c r="O15" s="6">
        <v>2174248</v>
      </c>
      <c r="P15" s="6">
        <v>108</v>
      </c>
      <c r="Q15" s="10">
        <v>42149.691458333335</v>
      </c>
      <c r="R15" s="6">
        <v>83</v>
      </c>
      <c r="S15" s="6" t="s">
        <v>51</v>
      </c>
      <c r="T15" s="6" t="s">
        <v>52</v>
      </c>
      <c r="U15" s="6">
        <v>377</v>
      </c>
      <c r="V15" s="7">
        <v>12.9</v>
      </c>
      <c r="W15" s="6">
        <v>12.9</v>
      </c>
      <c r="X15" s="6">
        <v>12.9</v>
      </c>
      <c r="Y15" s="6">
        <v>13</v>
      </c>
      <c r="Z15" s="6">
        <v>13</v>
      </c>
      <c r="AA15" s="6" t="s">
        <v>181</v>
      </c>
      <c r="AB15" s="6" t="s">
        <v>181</v>
      </c>
      <c r="AC15" s="6" t="s">
        <v>53</v>
      </c>
      <c r="AD15" s="6">
        <v>9</v>
      </c>
      <c r="AE15" s="10">
        <v>41786.009305555555</v>
      </c>
    </row>
    <row r="16" spans="1:31" x14ac:dyDescent="0.25">
      <c r="A16" s="6">
        <v>1719</v>
      </c>
      <c r="B16" s="6">
        <v>23.9</v>
      </c>
      <c r="C16" s="6">
        <v>2</v>
      </c>
      <c r="D16" s="6">
        <v>342</v>
      </c>
      <c r="E16" s="6" t="s">
        <v>76</v>
      </c>
      <c r="F16" s="6" t="s">
        <v>169</v>
      </c>
      <c r="G16" s="6">
        <v>601</v>
      </c>
      <c r="H16" s="6">
        <v>10.5</v>
      </c>
      <c r="I16" s="6">
        <v>10.5</v>
      </c>
      <c r="J16" s="6">
        <v>10.5</v>
      </c>
      <c r="K16" s="6">
        <v>11</v>
      </c>
      <c r="L16" s="8">
        <v>11</v>
      </c>
      <c r="M16" s="6" t="s">
        <v>259</v>
      </c>
      <c r="N16" s="6" t="s">
        <v>259</v>
      </c>
      <c r="O16" s="6"/>
      <c r="P16" s="6">
        <v>11</v>
      </c>
      <c r="Q16" s="10">
        <v>42141.649421296293</v>
      </c>
      <c r="R16" s="6">
        <v>344</v>
      </c>
      <c r="S16" s="6" t="s">
        <v>46</v>
      </c>
      <c r="T16" s="6" t="s">
        <v>170</v>
      </c>
      <c r="U16" s="6">
        <v>604</v>
      </c>
      <c r="V16" s="7">
        <v>13.4</v>
      </c>
      <c r="W16" s="6">
        <v>13.4</v>
      </c>
      <c r="X16" s="6">
        <v>13.4</v>
      </c>
      <c r="Y16" s="6">
        <v>13</v>
      </c>
      <c r="Z16" s="6">
        <v>13</v>
      </c>
      <c r="AA16" s="6" t="s">
        <v>171</v>
      </c>
      <c r="AB16" s="6" t="s">
        <v>171</v>
      </c>
      <c r="AC16" s="6"/>
      <c r="AD16" s="6">
        <v>10</v>
      </c>
      <c r="AE16" s="10">
        <v>42137.56144675926</v>
      </c>
    </row>
    <row r="17" spans="1:31" x14ac:dyDescent="0.25">
      <c r="A17" s="6">
        <v>1647</v>
      </c>
      <c r="B17" s="6">
        <v>24.1</v>
      </c>
      <c r="C17" s="6">
        <v>2</v>
      </c>
      <c r="D17" s="6">
        <v>66</v>
      </c>
      <c r="E17" s="6" t="s">
        <v>71</v>
      </c>
      <c r="F17" s="6" t="s">
        <v>72</v>
      </c>
      <c r="G17" s="6">
        <v>279</v>
      </c>
      <c r="H17" s="6">
        <v>3.2</v>
      </c>
      <c r="I17" s="6">
        <v>3.2</v>
      </c>
      <c r="J17" s="6">
        <v>3.2</v>
      </c>
      <c r="K17" s="6">
        <v>3</v>
      </c>
      <c r="L17" s="7">
        <v>3</v>
      </c>
      <c r="M17" s="6" t="s">
        <v>190</v>
      </c>
      <c r="N17" s="6" t="s">
        <v>190</v>
      </c>
      <c r="O17" s="6">
        <v>9207958</v>
      </c>
      <c r="P17" s="6">
        <v>6</v>
      </c>
      <c r="Q17" s="10">
        <v>41086.88009259259</v>
      </c>
      <c r="R17" s="6">
        <v>67</v>
      </c>
      <c r="S17" s="6" t="s">
        <v>74</v>
      </c>
      <c r="T17" s="6" t="s">
        <v>75</v>
      </c>
      <c r="U17" s="6">
        <v>13</v>
      </c>
      <c r="V17" s="7">
        <v>20.9</v>
      </c>
      <c r="W17" s="6">
        <v>20.9</v>
      </c>
      <c r="X17" s="6">
        <v>20.9</v>
      </c>
      <c r="Y17" s="6">
        <v>21</v>
      </c>
      <c r="Z17" s="6">
        <v>21</v>
      </c>
      <c r="AA17" s="6" t="s">
        <v>191</v>
      </c>
      <c r="AB17" s="6" t="s">
        <v>191</v>
      </c>
      <c r="AC17" s="6">
        <v>2588102</v>
      </c>
      <c r="AD17" s="6">
        <v>77</v>
      </c>
      <c r="AE17" s="10">
        <v>41786.00476851852</v>
      </c>
    </row>
    <row r="18" spans="1:31" x14ac:dyDescent="0.25">
      <c r="A18" s="6">
        <v>1671</v>
      </c>
      <c r="B18" s="6">
        <v>25</v>
      </c>
      <c r="C18" s="6">
        <v>2</v>
      </c>
      <c r="D18" s="6">
        <v>18</v>
      </c>
      <c r="E18" s="6" t="s">
        <v>64</v>
      </c>
      <c r="F18" s="6" t="s">
        <v>65</v>
      </c>
      <c r="G18" s="6">
        <v>11</v>
      </c>
      <c r="H18" s="6">
        <v>15.3</v>
      </c>
      <c r="I18" s="6">
        <v>15.3</v>
      </c>
      <c r="J18" s="6">
        <v>15.3</v>
      </c>
      <c r="K18" s="6">
        <v>15</v>
      </c>
      <c r="L18" s="8">
        <v>15</v>
      </c>
      <c r="M18" s="6" t="s">
        <v>187</v>
      </c>
      <c r="N18" s="6" t="s">
        <v>187</v>
      </c>
      <c r="O18" s="6" t="s">
        <v>33</v>
      </c>
      <c r="P18" s="6">
        <v>479</v>
      </c>
      <c r="Q18" s="10">
        <v>42149.837129629632</v>
      </c>
      <c r="R18" s="6">
        <v>315</v>
      </c>
      <c r="S18" s="6" t="s">
        <v>66</v>
      </c>
      <c r="T18" s="6" t="s">
        <v>67</v>
      </c>
      <c r="U18" s="6">
        <v>444</v>
      </c>
      <c r="V18" s="7">
        <v>9.6999999999999993</v>
      </c>
      <c r="W18" s="6">
        <v>9.6999999999999993</v>
      </c>
      <c r="X18" s="6">
        <v>9.6999999999999993</v>
      </c>
      <c r="Y18" s="6">
        <v>10</v>
      </c>
      <c r="Z18" s="6">
        <v>10</v>
      </c>
      <c r="AA18" s="6" t="s">
        <v>188</v>
      </c>
      <c r="AB18" s="6" t="s">
        <v>188</v>
      </c>
      <c r="AC18" s="6" t="s">
        <v>33</v>
      </c>
      <c r="AD18" s="6">
        <v>3</v>
      </c>
      <c r="AE18" s="10">
        <v>41786.00476851852</v>
      </c>
    </row>
    <row r="19" spans="1:31" x14ac:dyDescent="0.25">
      <c r="A19" s="6">
        <v>1680</v>
      </c>
      <c r="B19" s="6">
        <v>25.7</v>
      </c>
      <c r="C19" s="6">
        <v>2</v>
      </c>
      <c r="D19" s="6">
        <v>37</v>
      </c>
      <c r="E19" s="6" t="s">
        <v>55</v>
      </c>
      <c r="F19" s="6" t="s">
        <v>56</v>
      </c>
      <c r="G19" s="6">
        <v>367</v>
      </c>
      <c r="H19" s="6">
        <v>15.9</v>
      </c>
      <c r="I19" s="6">
        <v>15.9</v>
      </c>
      <c r="J19" s="6">
        <v>15.9</v>
      </c>
      <c r="K19" s="6">
        <v>16</v>
      </c>
      <c r="L19" s="8">
        <v>16</v>
      </c>
      <c r="M19" s="6" t="s">
        <v>184</v>
      </c>
      <c r="N19" s="6" t="s">
        <v>184</v>
      </c>
      <c r="O19" s="6">
        <v>554558</v>
      </c>
      <c r="P19" s="6">
        <v>2</v>
      </c>
      <c r="Q19" s="10">
        <v>40698.801872800927</v>
      </c>
      <c r="R19" s="6">
        <v>117</v>
      </c>
      <c r="S19" s="6" t="s">
        <v>58</v>
      </c>
      <c r="T19" s="6" t="s">
        <v>59</v>
      </c>
      <c r="U19" s="6">
        <v>45</v>
      </c>
      <c r="V19" s="7">
        <v>9.8000000000000007</v>
      </c>
      <c r="W19" s="6">
        <v>9.8000000000000007</v>
      </c>
      <c r="X19" s="6">
        <v>9.8000000000000007</v>
      </c>
      <c r="Y19" s="6">
        <v>10</v>
      </c>
      <c r="Z19" s="6">
        <v>10</v>
      </c>
      <c r="AA19" s="6" t="s">
        <v>185</v>
      </c>
      <c r="AB19" s="6" t="s">
        <v>185</v>
      </c>
      <c r="AC19" s="6" t="s">
        <v>110</v>
      </c>
      <c r="AD19" s="6">
        <v>164</v>
      </c>
      <c r="AE19" s="10">
        <v>41861.771539351852</v>
      </c>
    </row>
    <row r="20" spans="1:31" x14ac:dyDescent="0.25">
      <c r="A20" s="6">
        <v>1677</v>
      </c>
      <c r="B20" s="6">
        <v>26.8</v>
      </c>
      <c r="C20" s="6">
        <v>2</v>
      </c>
      <c r="D20" s="6">
        <v>134</v>
      </c>
      <c r="E20" s="6" t="s">
        <v>76</v>
      </c>
      <c r="F20" s="6" t="s">
        <v>77</v>
      </c>
      <c r="G20" s="6">
        <v>280</v>
      </c>
      <c r="H20" s="6">
        <v>8.9</v>
      </c>
      <c r="I20" s="6">
        <v>8.9</v>
      </c>
      <c r="J20" s="6">
        <v>8.9</v>
      </c>
      <c r="K20" s="6">
        <v>9</v>
      </c>
      <c r="L20" s="8">
        <v>9</v>
      </c>
      <c r="M20" s="6" t="s">
        <v>192</v>
      </c>
      <c r="N20" s="6" t="s">
        <v>192</v>
      </c>
      <c r="O20" s="6"/>
      <c r="P20" s="6">
        <v>100</v>
      </c>
      <c r="Q20" s="10">
        <v>41853.379293981481</v>
      </c>
      <c r="R20" s="6">
        <v>207</v>
      </c>
      <c r="S20" s="6" t="s">
        <v>36</v>
      </c>
      <c r="T20" s="6" t="s">
        <v>78</v>
      </c>
      <c r="U20" s="6">
        <v>211</v>
      </c>
      <c r="V20" s="7">
        <v>17.899999999999999</v>
      </c>
      <c r="W20" s="6">
        <v>17.899999999999999</v>
      </c>
      <c r="X20" s="6">
        <v>17.899999999999999</v>
      </c>
      <c r="Y20" s="6">
        <v>18</v>
      </c>
      <c r="Z20" s="6">
        <v>18</v>
      </c>
      <c r="AA20" s="6" t="s">
        <v>193</v>
      </c>
      <c r="AB20" s="6" t="s">
        <v>193</v>
      </c>
      <c r="AC20" s="6"/>
      <c r="AD20" s="6">
        <v>66</v>
      </c>
      <c r="AE20" s="10">
        <v>42097.699201388888</v>
      </c>
    </row>
    <row r="21" spans="1:31" x14ac:dyDescent="0.25">
      <c r="A21" s="6">
        <v>1684</v>
      </c>
      <c r="B21" s="6">
        <v>28.2</v>
      </c>
      <c r="C21" s="6">
        <v>2</v>
      </c>
      <c r="D21" s="6">
        <v>29</v>
      </c>
      <c r="E21" s="6" t="s">
        <v>28</v>
      </c>
      <c r="F21" s="6" t="s">
        <v>39</v>
      </c>
      <c r="G21" s="6">
        <v>155</v>
      </c>
      <c r="H21" s="6">
        <v>15</v>
      </c>
      <c r="I21" s="6">
        <v>15</v>
      </c>
      <c r="J21" s="6">
        <v>15</v>
      </c>
      <c r="K21" s="6">
        <v>15</v>
      </c>
      <c r="L21" s="7">
        <v>15</v>
      </c>
      <c r="M21" s="6" t="s">
        <v>195</v>
      </c>
      <c r="N21" s="6" t="s">
        <v>195</v>
      </c>
      <c r="O21" s="6"/>
      <c r="P21" s="6">
        <v>60</v>
      </c>
      <c r="Q21" s="10">
        <v>42152.413553240738</v>
      </c>
      <c r="R21" s="6">
        <v>336</v>
      </c>
      <c r="S21" s="6" t="s">
        <v>196</v>
      </c>
      <c r="T21" s="6" t="s">
        <v>197</v>
      </c>
      <c r="U21" s="6">
        <v>474</v>
      </c>
      <c r="V21" s="7">
        <v>13.2</v>
      </c>
      <c r="W21" s="6">
        <v>13.2</v>
      </c>
      <c r="X21" s="6">
        <v>13.2</v>
      </c>
      <c r="Y21" s="6">
        <v>13</v>
      </c>
      <c r="Z21" s="6">
        <v>13</v>
      </c>
      <c r="AA21" s="6" t="s">
        <v>198</v>
      </c>
      <c r="AB21" s="6" t="s">
        <v>198</v>
      </c>
      <c r="AC21" s="6">
        <v>6366863</v>
      </c>
      <c r="AD21" s="6">
        <v>20</v>
      </c>
      <c r="AE21" s="10">
        <v>42135.885034722225</v>
      </c>
    </row>
    <row r="22" spans="1:31" x14ac:dyDescent="0.25">
      <c r="A22" s="6">
        <v>1686</v>
      </c>
      <c r="B22" s="6">
        <v>31.4</v>
      </c>
      <c r="C22" s="6">
        <v>3</v>
      </c>
      <c r="D22" s="6">
        <v>303</v>
      </c>
      <c r="E22" s="6" t="s">
        <v>91</v>
      </c>
      <c r="F22" s="6" t="s">
        <v>92</v>
      </c>
      <c r="G22" s="6">
        <v>392</v>
      </c>
      <c r="H22" s="6">
        <v>14.9</v>
      </c>
      <c r="I22" s="6">
        <v>14.9</v>
      </c>
      <c r="J22" s="6">
        <v>14.9</v>
      </c>
      <c r="K22" s="6">
        <v>15</v>
      </c>
      <c r="L22" s="8">
        <v>15</v>
      </c>
      <c r="M22" s="6" t="s">
        <v>208</v>
      </c>
      <c r="N22" s="6" t="s">
        <v>208</v>
      </c>
      <c r="O22" s="6"/>
      <c r="P22" s="6">
        <v>9</v>
      </c>
      <c r="Q22" s="10">
        <v>41786.013287037036</v>
      </c>
      <c r="R22" s="6">
        <v>323</v>
      </c>
      <c r="S22" s="6" t="s">
        <v>458</v>
      </c>
      <c r="T22" s="6" t="s">
        <v>94</v>
      </c>
      <c r="U22" s="6">
        <v>454</v>
      </c>
      <c r="V22" s="7">
        <v>16.5</v>
      </c>
      <c r="W22" s="6">
        <v>16.5</v>
      </c>
      <c r="X22" s="6">
        <v>16.5</v>
      </c>
      <c r="Y22" s="6">
        <v>17</v>
      </c>
      <c r="Z22" s="6">
        <v>17</v>
      </c>
      <c r="AA22" s="6" t="s">
        <v>459</v>
      </c>
      <c r="AB22" s="6" t="s">
        <v>459</v>
      </c>
      <c r="AC22" s="6"/>
      <c r="AD22" s="6">
        <v>13</v>
      </c>
      <c r="AE22" s="10">
        <v>42138.771909722222</v>
      </c>
    </row>
    <row r="23" spans="1:31" x14ac:dyDescent="0.25">
      <c r="A23" s="6">
        <v>1679</v>
      </c>
      <c r="B23" s="6">
        <v>32.200000000000003</v>
      </c>
      <c r="C23" s="6">
        <v>3</v>
      </c>
      <c r="D23" s="6">
        <v>110</v>
      </c>
      <c r="E23" s="6" t="s">
        <v>46</v>
      </c>
      <c r="F23" s="6" t="s">
        <v>12</v>
      </c>
      <c r="G23" s="6">
        <v>70</v>
      </c>
      <c r="H23" s="6">
        <v>18</v>
      </c>
      <c r="I23" s="6">
        <v>18</v>
      </c>
      <c r="J23" s="6">
        <v>18</v>
      </c>
      <c r="K23" s="6">
        <v>18</v>
      </c>
      <c r="L23" s="8">
        <v>18</v>
      </c>
      <c r="M23" s="6" t="s">
        <v>201</v>
      </c>
      <c r="N23" s="6" t="s">
        <v>201</v>
      </c>
      <c r="O23" s="6"/>
      <c r="P23" s="6">
        <v>112</v>
      </c>
      <c r="Q23" s="10">
        <v>42155.504247685189</v>
      </c>
      <c r="R23" s="6">
        <v>151</v>
      </c>
      <c r="S23" s="6" t="s">
        <v>85</v>
      </c>
      <c r="T23" s="6" t="s">
        <v>86</v>
      </c>
      <c r="U23" s="6">
        <v>264</v>
      </c>
      <c r="V23" s="7">
        <v>14.2</v>
      </c>
      <c r="W23" s="6">
        <v>14.2</v>
      </c>
      <c r="X23" s="6">
        <v>14.2</v>
      </c>
      <c r="Y23" s="6">
        <v>14</v>
      </c>
      <c r="Z23" s="6">
        <v>14</v>
      </c>
      <c r="AA23" s="6" t="s">
        <v>202</v>
      </c>
      <c r="AB23" s="6" t="s">
        <v>202</v>
      </c>
      <c r="AC23" s="6"/>
      <c r="AD23" s="6">
        <v>20</v>
      </c>
      <c r="AE23" s="10">
        <v>41786.011493055557</v>
      </c>
    </row>
    <row r="24" spans="1:31" x14ac:dyDescent="0.25">
      <c r="A24" s="6">
        <v>1654</v>
      </c>
      <c r="B24" s="6">
        <v>32.299999999999997</v>
      </c>
      <c r="C24" s="6">
        <v>3</v>
      </c>
      <c r="D24" s="6">
        <v>290</v>
      </c>
      <c r="E24" s="6" t="s">
        <v>11</v>
      </c>
      <c r="F24" s="6" t="s">
        <v>95</v>
      </c>
      <c r="G24" s="6">
        <v>383</v>
      </c>
      <c r="H24" s="6">
        <v>9.3000000000000007</v>
      </c>
      <c r="I24" s="6">
        <v>9.3000000000000007</v>
      </c>
      <c r="J24" s="6">
        <v>9.3000000000000007</v>
      </c>
      <c r="K24" s="6">
        <v>9</v>
      </c>
      <c r="L24" s="7">
        <v>9</v>
      </c>
      <c r="M24" s="6" t="s">
        <v>210</v>
      </c>
      <c r="N24" s="6" t="s">
        <v>210</v>
      </c>
      <c r="O24" s="6">
        <v>354968</v>
      </c>
      <c r="P24" s="6">
        <v>45</v>
      </c>
      <c r="Q24" s="10">
        <v>42135.91810185185</v>
      </c>
      <c r="R24" s="6">
        <v>307</v>
      </c>
      <c r="S24" s="6" t="s">
        <v>96</v>
      </c>
      <c r="T24" s="6" t="s">
        <v>95</v>
      </c>
      <c r="U24" s="6">
        <v>429</v>
      </c>
      <c r="V24" s="7">
        <v>23</v>
      </c>
      <c r="W24" s="6">
        <v>23</v>
      </c>
      <c r="X24" s="6">
        <v>23</v>
      </c>
      <c r="Y24" s="6">
        <v>23</v>
      </c>
      <c r="Z24" s="6">
        <v>23</v>
      </c>
      <c r="AA24" s="6" t="s">
        <v>211</v>
      </c>
      <c r="AB24" s="6" t="s">
        <v>211</v>
      </c>
      <c r="AC24" s="6"/>
      <c r="AD24" s="6">
        <v>9</v>
      </c>
      <c r="AE24" s="10">
        <v>41786.007187499999</v>
      </c>
    </row>
    <row r="25" spans="1:31" x14ac:dyDescent="0.25">
      <c r="A25" s="6">
        <v>1661</v>
      </c>
      <c r="B25" s="6">
        <v>32.6</v>
      </c>
      <c r="C25" s="6">
        <v>3</v>
      </c>
      <c r="D25" s="6">
        <v>154</v>
      </c>
      <c r="E25" s="6" t="s">
        <v>97</v>
      </c>
      <c r="F25" s="6" t="s">
        <v>98</v>
      </c>
      <c r="G25" s="6">
        <v>148</v>
      </c>
      <c r="H25" s="6">
        <v>10.5</v>
      </c>
      <c r="I25" s="6">
        <v>10.5</v>
      </c>
      <c r="J25" s="6">
        <v>10.5</v>
      </c>
      <c r="K25" s="6">
        <v>11</v>
      </c>
      <c r="L25" s="7">
        <v>11</v>
      </c>
      <c r="M25" s="6" t="s">
        <v>212</v>
      </c>
      <c r="N25" s="6" t="s">
        <v>212</v>
      </c>
      <c r="O25" s="6"/>
      <c r="P25" s="6">
        <v>127</v>
      </c>
      <c r="Q25" s="10">
        <v>42121.308136574073</v>
      </c>
      <c r="R25" s="6">
        <v>155</v>
      </c>
      <c r="S25" s="6" t="s">
        <v>99</v>
      </c>
      <c r="T25" s="6" t="s">
        <v>100</v>
      </c>
      <c r="U25" s="6">
        <v>154</v>
      </c>
      <c r="V25" s="7">
        <v>22.1</v>
      </c>
      <c r="W25" s="6">
        <v>22.1</v>
      </c>
      <c r="X25" s="6">
        <v>22.1</v>
      </c>
      <c r="Y25" s="6">
        <v>22</v>
      </c>
      <c r="Z25" s="6">
        <v>22</v>
      </c>
      <c r="AA25" s="6" t="s">
        <v>213</v>
      </c>
      <c r="AB25" s="6" t="s">
        <v>213</v>
      </c>
      <c r="AC25" s="6"/>
      <c r="AD25" s="6">
        <v>63</v>
      </c>
      <c r="AE25" s="10">
        <v>41786.009305555555</v>
      </c>
    </row>
    <row r="26" spans="1:31" x14ac:dyDescent="0.25">
      <c r="A26" s="6">
        <v>1648</v>
      </c>
      <c r="B26" s="6">
        <v>32.700000000000003</v>
      </c>
      <c r="C26" s="6">
        <v>3</v>
      </c>
      <c r="D26" s="6">
        <v>140</v>
      </c>
      <c r="E26" s="6" t="s">
        <v>89</v>
      </c>
      <c r="F26" s="6" t="s">
        <v>90</v>
      </c>
      <c r="G26" s="6">
        <v>238</v>
      </c>
      <c r="H26" s="6">
        <v>16.899999999999999</v>
      </c>
      <c r="I26" s="6">
        <v>16.899999999999999</v>
      </c>
      <c r="J26" s="6">
        <v>16.899999999999999</v>
      </c>
      <c r="K26" s="6">
        <v>17</v>
      </c>
      <c r="L26" s="7">
        <v>17</v>
      </c>
      <c r="M26" s="6" t="s">
        <v>206</v>
      </c>
      <c r="N26" s="6" t="s">
        <v>206</v>
      </c>
      <c r="O26" s="6"/>
      <c r="P26" s="6">
        <v>35</v>
      </c>
      <c r="Q26" s="10">
        <v>41442.511678240742</v>
      </c>
      <c r="R26" s="6">
        <v>292</v>
      </c>
      <c r="S26" s="6" t="s">
        <v>28</v>
      </c>
      <c r="T26" s="6" t="s">
        <v>90</v>
      </c>
      <c r="U26" s="6">
        <v>401</v>
      </c>
      <c r="V26" s="7">
        <v>15.8</v>
      </c>
      <c r="W26" s="6">
        <v>15.8</v>
      </c>
      <c r="X26" s="6">
        <v>15.8</v>
      </c>
      <c r="Y26" s="6">
        <v>16</v>
      </c>
      <c r="Z26" s="6">
        <v>16</v>
      </c>
      <c r="AA26" s="6" t="s">
        <v>207</v>
      </c>
      <c r="AB26" s="6" t="s">
        <v>207</v>
      </c>
      <c r="AC26" s="6"/>
      <c r="AD26" s="6">
        <v>16</v>
      </c>
      <c r="AE26" s="10">
        <v>42138.234074074076</v>
      </c>
    </row>
    <row r="27" spans="1:31" x14ac:dyDescent="0.25">
      <c r="A27" s="6">
        <v>1689</v>
      </c>
      <c r="B27" s="6">
        <v>32.700000000000003</v>
      </c>
      <c r="C27" s="6">
        <v>3</v>
      </c>
      <c r="D27" s="6">
        <v>35</v>
      </c>
      <c r="E27" s="6" t="s">
        <v>87</v>
      </c>
      <c r="F27" s="6" t="s">
        <v>10</v>
      </c>
      <c r="G27" s="6">
        <v>62</v>
      </c>
      <c r="H27" s="6">
        <v>28.8</v>
      </c>
      <c r="I27" s="6">
        <v>28.8</v>
      </c>
      <c r="J27" s="6">
        <v>28.8</v>
      </c>
      <c r="K27" s="6">
        <v>29</v>
      </c>
      <c r="L27" s="8">
        <v>29</v>
      </c>
      <c r="M27" s="6" t="s">
        <v>203</v>
      </c>
      <c r="N27" s="6" t="s">
        <v>203</v>
      </c>
      <c r="O27" s="6"/>
      <c r="P27" s="6">
        <v>48</v>
      </c>
      <c r="Q27" s="10">
        <v>42150.308182870373</v>
      </c>
      <c r="R27" s="6">
        <v>72</v>
      </c>
      <c r="S27" s="6" t="s">
        <v>62</v>
      </c>
      <c r="T27" s="6" t="s">
        <v>88</v>
      </c>
      <c r="U27" s="6">
        <v>124</v>
      </c>
      <c r="V27" s="7">
        <v>3.9</v>
      </c>
      <c r="W27" s="6">
        <v>3.9</v>
      </c>
      <c r="X27" s="6">
        <v>3.9</v>
      </c>
      <c r="Y27" s="6">
        <v>4</v>
      </c>
      <c r="Z27" s="6">
        <v>4</v>
      </c>
      <c r="AA27" s="6" t="s">
        <v>204</v>
      </c>
      <c r="AB27" s="6" t="s">
        <v>205</v>
      </c>
      <c r="AC27" s="6">
        <v>7665609</v>
      </c>
      <c r="AD27" s="6">
        <v>109</v>
      </c>
      <c r="AE27" s="10">
        <v>41786.00476851852</v>
      </c>
    </row>
    <row r="28" spans="1:31" x14ac:dyDescent="0.25">
      <c r="A28" s="6">
        <v>1692</v>
      </c>
      <c r="B28" s="6">
        <v>33.299999999999997</v>
      </c>
      <c r="C28" s="6">
        <v>3</v>
      </c>
      <c r="D28" s="6">
        <v>288</v>
      </c>
      <c r="E28" s="6" t="s">
        <v>82</v>
      </c>
      <c r="F28" s="6" t="s">
        <v>83</v>
      </c>
      <c r="G28" s="6">
        <v>359</v>
      </c>
      <c r="H28" s="6">
        <v>19.600000000000001</v>
      </c>
      <c r="I28" s="6">
        <v>19.600000000000001</v>
      </c>
      <c r="J28" s="6">
        <v>19.600000000000001</v>
      </c>
      <c r="K28" s="6">
        <v>20</v>
      </c>
      <c r="L28" s="7">
        <v>20</v>
      </c>
      <c r="M28" s="6" t="s">
        <v>199</v>
      </c>
      <c r="N28" s="6" t="s">
        <v>199</v>
      </c>
      <c r="O28" s="6">
        <v>5449442</v>
      </c>
      <c r="P28" s="6">
        <v>28</v>
      </c>
      <c r="Q28" s="10">
        <v>42135.908645833333</v>
      </c>
      <c r="R28" s="6">
        <v>289</v>
      </c>
      <c r="S28" s="6" t="s">
        <v>2</v>
      </c>
      <c r="T28" s="6" t="s">
        <v>84</v>
      </c>
      <c r="U28" s="6">
        <v>370</v>
      </c>
      <c r="V28" s="7">
        <v>13.7</v>
      </c>
      <c r="W28" s="6">
        <v>13.7</v>
      </c>
      <c r="X28" s="6">
        <v>13.7</v>
      </c>
      <c r="Y28" s="6">
        <v>14</v>
      </c>
      <c r="Z28" s="6">
        <v>14</v>
      </c>
      <c r="AA28" s="6" t="s">
        <v>200</v>
      </c>
      <c r="AB28" s="6" t="s">
        <v>200</v>
      </c>
      <c r="AC28" s="6"/>
      <c r="AD28" s="6">
        <v>27</v>
      </c>
      <c r="AE28" s="10">
        <v>42136.016909722224</v>
      </c>
    </row>
    <row r="29" spans="1:31" x14ac:dyDescent="0.25">
      <c r="A29" s="6">
        <v>1687</v>
      </c>
      <c r="B29" s="6">
        <v>33.9</v>
      </c>
      <c r="C29" s="6">
        <v>3</v>
      </c>
      <c r="D29" s="6">
        <v>19</v>
      </c>
      <c r="E29" s="6" t="s">
        <v>30</v>
      </c>
      <c r="F29" s="6" t="s">
        <v>31</v>
      </c>
      <c r="G29" s="6">
        <v>502</v>
      </c>
      <c r="H29" s="6">
        <v>22.5</v>
      </c>
      <c r="I29" s="6">
        <v>22.5</v>
      </c>
      <c r="J29" s="6">
        <v>22.5</v>
      </c>
      <c r="K29" s="6">
        <v>23</v>
      </c>
      <c r="L29" s="8">
        <v>23</v>
      </c>
      <c r="M29" s="6" t="s">
        <v>334</v>
      </c>
      <c r="N29" s="6" t="s">
        <v>334</v>
      </c>
      <c r="O29" s="6"/>
      <c r="P29" s="6">
        <v>5</v>
      </c>
      <c r="Q29" s="10">
        <v>42138.389976851853</v>
      </c>
      <c r="R29" s="6">
        <v>20</v>
      </c>
      <c r="S29" s="6" t="s">
        <v>28</v>
      </c>
      <c r="T29" s="6" t="s">
        <v>32</v>
      </c>
      <c r="U29" s="6">
        <v>100</v>
      </c>
      <c r="V29" s="7">
        <v>11.4</v>
      </c>
      <c r="W29" s="6">
        <v>11.4</v>
      </c>
      <c r="X29" s="6">
        <v>11.4</v>
      </c>
      <c r="Y29" s="6">
        <v>11</v>
      </c>
      <c r="Z29" s="6">
        <v>11</v>
      </c>
      <c r="AA29" s="6" t="s">
        <v>163</v>
      </c>
      <c r="AB29" s="6" t="s">
        <v>163</v>
      </c>
      <c r="AC29" s="6" t="s">
        <v>33</v>
      </c>
      <c r="AD29" s="6">
        <v>84</v>
      </c>
      <c r="AE29" s="10">
        <v>41786.013287037036</v>
      </c>
    </row>
    <row r="30" spans="1:31" x14ac:dyDescent="0.25">
      <c r="A30" s="6">
        <v>1673</v>
      </c>
      <c r="B30" s="6">
        <v>38.200000000000003</v>
      </c>
      <c r="C30" s="6">
        <v>3</v>
      </c>
      <c r="D30" s="6">
        <v>283</v>
      </c>
      <c r="E30" s="6" t="s">
        <v>107</v>
      </c>
      <c r="F30" s="6" t="s">
        <v>108</v>
      </c>
      <c r="G30" s="6">
        <v>369</v>
      </c>
      <c r="H30" s="6">
        <v>18.100000000000001</v>
      </c>
      <c r="I30" s="6">
        <v>18.100000000000001</v>
      </c>
      <c r="J30" s="6">
        <v>18.100000000000001</v>
      </c>
      <c r="K30" s="6">
        <v>18</v>
      </c>
      <c r="L30" s="7">
        <v>18</v>
      </c>
      <c r="M30" s="6" t="s">
        <v>219</v>
      </c>
      <c r="N30" s="6" t="s">
        <v>219</v>
      </c>
      <c r="O30" s="6">
        <v>3857430</v>
      </c>
      <c r="P30" s="6">
        <v>4</v>
      </c>
      <c r="Q30" s="10">
        <v>41086.878622685188</v>
      </c>
      <c r="R30" s="6">
        <v>284</v>
      </c>
      <c r="S30" s="6" t="s">
        <v>30</v>
      </c>
      <c r="T30" s="6" t="s">
        <v>109</v>
      </c>
      <c r="U30" s="6">
        <v>94</v>
      </c>
      <c r="V30" s="7">
        <v>20.100000000000001</v>
      </c>
      <c r="W30" s="6">
        <v>20.100000000000001</v>
      </c>
      <c r="X30" s="6">
        <v>20.100000000000001</v>
      </c>
      <c r="Y30" s="6">
        <v>20</v>
      </c>
      <c r="Z30" s="6">
        <v>20</v>
      </c>
      <c r="AA30" s="6" t="s">
        <v>220</v>
      </c>
      <c r="AB30" s="6" t="s">
        <v>220</v>
      </c>
      <c r="AC30" s="6" t="s">
        <v>110</v>
      </c>
      <c r="AD30" s="6">
        <v>29</v>
      </c>
      <c r="AE30" s="10">
        <v>41786.011481481481</v>
      </c>
    </row>
    <row r="31" spans="1:31" x14ac:dyDescent="0.25">
      <c r="A31" s="6">
        <v>1688</v>
      </c>
      <c r="B31" s="6">
        <v>38.299999999999997</v>
      </c>
      <c r="C31" s="6">
        <v>3</v>
      </c>
      <c r="D31" s="6">
        <v>32</v>
      </c>
      <c r="E31" s="6" t="s">
        <v>101</v>
      </c>
      <c r="F31" s="6" t="s">
        <v>102</v>
      </c>
      <c r="G31" s="6">
        <v>12</v>
      </c>
      <c r="H31" s="6">
        <v>16.899999999999999</v>
      </c>
      <c r="I31" s="6">
        <v>16.899999999999999</v>
      </c>
      <c r="J31" s="6">
        <v>16.899999999999999</v>
      </c>
      <c r="K31" s="6">
        <v>17</v>
      </c>
      <c r="L31" s="8">
        <v>17</v>
      </c>
      <c r="M31" s="6" t="s">
        <v>214</v>
      </c>
      <c r="N31" s="6" t="s">
        <v>214</v>
      </c>
      <c r="O31" s="6">
        <v>3882229</v>
      </c>
      <c r="P31" s="6">
        <v>102</v>
      </c>
      <c r="Q31" s="10">
        <v>42155.62641203704</v>
      </c>
      <c r="R31" s="6">
        <v>112</v>
      </c>
      <c r="S31" s="6" t="s">
        <v>103</v>
      </c>
      <c r="T31" s="6" t="s">
        <v>104</v>
      </c>
      <c r="U31" s="6">
        <v>44</v>
      </c>
      <c r="V31" s="7">
        <v>21.4</v>
      </c>
      <c r="W31" s="6">
        <v>21.4</v>
      </c>
      <c r="X31" s="6">
        <v>21.4</v>
      </c>
      <c r="Y31" s="6">
        <v>21</v>
      </c>
      <c r="Z31" s="6">
        <v>21</v>
      </c>
      <c r="AA31" s="6" t="s">
        <v>215</v>
      </c>
      <c r="AB31" s="6" t="s">
        <v>215</v>
      </c>
      <c r="AC31" s="6"/>
      <c r="AD31" s="6">
        <v>107</v>
      </c>
      <c r="AE31" s="10">
        <v>42141.31</v>
      </c>
    </row>
    <row r="32" spans="1:31" x14ac:dyDescent="0.25">
      <c r="A32" s="6">
        <v>1696</v>
      </c>
      <c r="B32" s="6">
        <v>38.5</v>
      </c>
      <c r="C32" s="6">
        <v>3</v>
      </c>
      <c r="D32" s="6">
        <v>280</v>
      </c>
      <c r="E32" s="6" t="s">
        <v>176</v>
      </c>
      <c r="F32" s="6" t="s">
        <v>95</v>
      </c>
      <c r="G32" s="6">
        <v>368</v>
      </c>
      <c r="H32" s="6">
        <v>18.600000000000001</v>
      </c>
      <c r="I32" s="6">
        <v>18.600000000000001</v>
      </c>
      <c r="J32" s="6">
        <v>18.600000000000001</v>
      </c>
      <c r="K32" s="6">
        <v>19</v>
      </c>
      <c r="L32" s="8">
        <v>19</v>
      </c>
      <c r="M32" s="6" t="s">
        <v>177</v>
      </c>
      <c r="N32" s="6" t="s">
        <v>178</v>
      </c>
      <c r="O32" s="6" t="s">
        <v>33</v>
      </c>
      <c r="P32" s="6">
        <v>26</v>
      </c>
      <c r="Q32" s="10">
        <v>41786.007187499999</v>
      </c>
      <c r="R32" s="6">
        <v>340</v>
      </c>
      <c r="S32" s="6" t="s">
        <v>18</v>
      </c>
      <c r="T32" s="6" t="s">
        <v>179</v>
      </c>
      <c r="U32" s="6">
        <v>600</v>
      </c>
      <c r="V32" s="7">
        <v>19.899999999999999</v>
      </c>
      <c r="W32" s="6">
        <v>19.899999999999999</v>
      </c>
      <c r="X32" s="6">
        <v>19.899999999999999</v>
      </c>
      <c r="Y32" s="6">
        <v>20</v>
      </c>
      <c r="Z32" s="6">
        <v>20</v>
      </c>
      <c r="AA32" s="6" t="s">
        <v>463</v>
      </c>
      <c r="AB32" s="6" t="s">
        <v>463</v>
      </c>
      <c r="AC32" s="6"/>
      <c r="AD32" s="6">
        <v>7</v>
      </c>
      <c r="AE32" s="10">
        <v>42151.413171296299</v>
      </c>
    </row>
    <row r="33" spans="1:31" x14ac:dyDescent="0.25">
      <c r="A33" s="6">
        <v>1646</v>
      </c>
      <c r="B33" s="6">
        <v>40.4</v>
      </c>
      <c r="C33" s="6">
        <v>4</v>
      </c>
      <c r="D33" s="6">
        <v>21</v>
      </c>
      <c r="E33" s="6" t="s">
        <v>51</v>
      </c>
      <c r="F33" s="6" t="s">
        <v>105</v>
      </c>
      <c r="G33" s="6">
        <v>67</v>
      </c>
      <c r="H33" s="6">
        <v>17.3</v>
      </c>
      <c r="I33" s="6">
        <v>17.3</v>
      </c>
      <c r="J33" s="6">
        <v>17.3</v>
      </c>
      <c r="K33" s="6">
        <v>17</v>
      </c>
      <c r="L33" s="7">
        <v>17</v>
      </c>
      <c r="M33" s="6" t="s">
        <v>216</v>
      </c>
      <c r="N33" s="6" t="s">
        <v>217</v>
      </c>
      <c r="O33" s="6"/>
      <c r="P33" s="6">
        <v>365</v>
      </c>
      <c r="Q33" s="10">
        <v>42154.876932870371</v>
      </c>
      <c r="R33" s="6">
        <v>24</v>
      </c>
      <c r="S33" s="6" t="s">
        <v>106</v>
      </c>
      <c r="T33" s="6" t="s">
        <v>32</v>
      </c>
      <c r="U33" s="6">
        <v>25</v>
      </c>
      <c r="V33" s="7">
        <v>23.1</v>
      </c>
      <c r="W33" s="6">
        <v>23.1</v>
      </c>
      <c r="X33" s="6">
        <v>23.1</v>
      </c>
      <c r="Y33" s="6">
        <v>23</v>
      </c>
      <c r="Z33" s="6">
        <v>23</v>
      </c>
      <c r="AA33" s="6" t="s">
        <v>218</v>
      </c>
      <c r="AB33" s="6" t="s">
        <v>218</v>
      </c>
      <c r="AC33" s="6" t="s">
        <v>33</v>
      </c>
      <c r="AD33" s="6">
        <v>16</v>
      </c>
      <c r="AE33" s="10">
        <v>39619.142164351855</v>
      </c>
    </row>
    <row r="34" spans="1:31" x14ac:dyDescent="0.25">
      <c r="A34" s="6">
        <v>1651</v>
      </c>
      <c r="B34" s="6">
        <v>40.9</v>
      </c>
      <c r="C34" s="6">
        <v>4</v>
      </c>
      <c r="D34" s="6">
        <v>50</v>
      </c>
      <c r="E34" s="6" t="s">
        <v>111</v>
      </c>
      <c r="F34" s="6" t="s">
        <v>56</v>
      </c>
      <c r="G34" s="6">
        <v>373</v>
      </c>
      <c r="H34" s="6">
        <v>26.5</v>
      </c>
      <c r="I34" s="6">
        <v>26.5</v>
      </c>
      <c r="J34" s="6">
        <v>26.5</v>
      </c>
      <c r="K34" s="6">
        <v>27</v>
      </c>
      <c r="L34" s="7">
        <v>27</v>
      </c>
      <c r="M34" s="6" t="s">
        <v>221</v>
      </c>
      <c r="N34" s="6" t="s">
        <v>221</v>
      </c>
      <c r="O34" s="6">
        <v>6212909</v>
      </c>
      <c r="P34" s="6">
        <v>10</v>
      </c>
      <c r="Q34" s="10">
        <v>41786.011481481481</v>
      </c>
      <c r="R34" s="6">
        <v>115</v>
      </c>
      <c r="S34" s="6" t="s">
        <v>113</v>
      </c>
      <c r="T34" s="6" t="s">
        <v>114</v>
      </c>
      <c r="U34" s="6">
        <v>376</v>
      </c>
      <c r="V34" s="7">
        <v>14.4</v>
      </c>
      <c r="W34" s="6">
        <v>14.4</v>
      </c>
      <c r="X34" s="6">
        <v>14.4</v>
      </c>
      <c r="Y34" s="6">
        <v>14</v>
      </c>
      <c r="Z34" s="6">
        <v>14</v>
      </c>
      <c r="AA34" s="6" t="s">
        <v>222</v>
      </c>
      <c r="AB34" s="6" t="s">
        <v>222</v>
      </c>
      <c r="AC34" s="6">
        <v>1144041</v>
      </c>
      <c r="AD34" s="6">
        <v>10</v>
      </c>
      <c r="AE34" s="10">
        <v>41786.007187499999</v>
      </c>
    </row>
    <row r="35" spans="1:31" x14ac:dyDescent="0.25">
      <c r="A35" s="6">
        <v>1665</v>
      </c>
      <c r="B35" s="6">
        <v>42.5</v>
      </c>
      <c r="C35" s="6">
        <v>4</v>
      </c>
      <c r="D35" s="6">
        <v>142</v>
      </c>
      <c r="E35" s="6" t="s">
        <v>115</v>
      </c>
      <c r="F35" s="6" t="s">
        <v>116</v>
      </c>
      <c r="G35" s="6">
        <v>60</v>
      </c>
      <c r="H35" s="6">
        <v>20.9</v>
      </c>
      <c r="I35" s="6">
        <v>20.9</v>
      </c>
      <c r="J35" s="6">
        <v>20.9</v>
      </c>
      <c r="K35" s="6">
        <v>21</v>
      </c>
      <c r="L35" s="7">
        <v>21</v>
      </c>
      <c r="M35" s="6" t="s">
        <v>223</v>
      </c>
      <c r="N35" s="6" t="s">
        <v>224</v>
      </c>
      <c r="O35" s="6"/>
      <c r="P35" s="6">
        <v>118</v>
      </c>
      <c r="Q35" s="10">
        <v>41786.009305555555</v>
      </c>
      <c r="R35" s="6">
        <v>143</v>
      </c>
      <c r="S35" s="6" t="s">
        <v>18</v>
      </c>
      <c r="T35" s="6" t="s">
        <v>117</v>
      </c>
      <c r="U35" s="6">
        <v>147</v>
      </c>
      <c r="V35" s="7">
        <v>21.6</v>
      </c>
      <c r="W35" s="6">
        <v>21.6</v>
      </c>
      <c r="X35" s="6">
        <v>21.6</v>
      </c>
      <c r="Y35" s="6">
        <v>22</v>
      </c>
      <c r="Z35" s="6">
        <v>22</v>
      </c>
      <c r="AA35" s="6" t="s">
        <v>225</v>
      </c>
      <c r="AB35" s="6" t="s">
        <v>225</v>
      </c>
      <c r="AC35" s="6"/>
      <c r="AD35" s="6">
        <v>24</v>
      </c>
      <c r="AE35" s="10">
        <v>40346.975844907407</v>
      </c>
    </row>
    <row r="36" spans="1:31" x14ac:dyDescent="0.25">
      <c r="A36" s="6">
        <v>1662</v>
      </c>
      <c r="B36" s="6">
        <v>42.9</v>
      </c>
      <c r="C36" s="6">
        <v>4</v>
      </c>
      <c r="D36" s="6">
        <v>293</v>
      </c>
      <c r="E36" s="6" t="s">
        <v>60</v>
      </c>
      <c r="F36" s="6" t="s">
        <v>61</v>
      </c>
      <c r="G36" s="6">
        <v>402</v>
      </c>
      <c r="H36" s="6">
        <v>23</v>
      </c>
      <c r="I36" s="6">
        <v>23</v>
      </c>
      <c r="J36" s="6">
        <v>23</v>
      </c>
      <c r="K36" s="6">
        <v>23</v>
      </c>
      <c r="L36" s="8">
        <v>23</v>
      </c>
      <c r="M36" s="6" t="s">
        <v>186</v>
      </c>
      <c r="N36" s="6" t="s">
        <v>186</v>
      </c>
      <c r="O36" s="6" t="s">
        <v>33</v>
      </c>
      <c r="P36" s="6">
        <v>8</v>
      </c>
      <c r="Q36" s="10">
        <v>41786.00476851852</v>
      </c>
      <c r="R36" s="6">
        <v>334</v>
      </c>
      <c r="S36" s="6" t="s">
        <v>62</v>
      </c>
      <c r="T36" s="6" t="s">
        <v>63</v>
      </c>
      <c r="U36" s="6">
        <v>478</v>
      </c>
      <c r="V36" s="7">
        <v>19.899999999999999</v>
      </c>
      <c r="W36" s="6">
        <v>19.899999999999999</v>
      </c>
      <c r="X36" s="6">
        <v>19.899999999999999</v>
      </c>
      <c r="Y36" s="6">
        <v>20</v>
      </c>
      <c r="Z36" s="6">
        <v>20</v>
      </c>
      <c r="AA36" s="6" t="s">
        <v>345</v>
      </c>
      <c r="AB36" s="6" t="s">
        <v>345</v>
      </c>
      <c r="AC36" s="6">
        <v>1984096</v>
      </c>
      <c r="AD36" s="6">
        <v>0</v>
      </c>
      <c r="AE36" s="10" t="s">
        <v>17</v>
      </c>
    </row>
    <row r="37" spans="1:31" x14ac:dyDescent="0.25">
      <c r="A37" s="6">
        <v>1663</v>
      </c>
      <c r="B37" s="6">
        <v>44.1</v>
      </c>
      <c r="C37" s="6">
        <v>4</v>
      </c>
      <c r="D37" s="6">
        <v>27</v>
      </c>
      <c r="E37" s="6" t="s">
        <v>118</v>
      </c>
      <c r="F37" s="6" t="s">
        <v>119</v>
      </c>
      <c r="G37" s="6">
        <v>83</v>
      </c>
      <c r="H37" s="6">
        <v>21.5</v>
      </c>
      <c r="I37" s="6">
        <v>21.5</v>
      </c>
      <c r="J37" s="6">
        <v>21.5</v>
      </c>
      <c r="K37" s="6">
        <v>22</v>
      </c>
      <c r="L37" s="8">
        <v>22</v>
      </c>
      <c r="M37" s="6" t="s">
        <v>226</v>
      </c>
      <c r="N37" s="6" t="s">
        <v>226</v>
      </c>
      <c r="O37" s="6"/>
      <c r="P37" s="6">
        <v>310</v>
      </c>
      <c r="Q37" s="10">
        <v>42155.776145833333</v>
      </c>
      <c r="R37" s="6">
        <v>282</v>
      </c>
      <c r="S37" s="6" t="s">
        <v>120</v>
      </c>
      <c r="T37" s="6" t="s">
        <v>121</v>
      </c>
      <c r="U37" s="6">
        <v>54</v>
      </c>
      <c r="V37" s="7">
        <v>22.6</v>
      </c>
      <c r="W37" s="6">
        <v>22.6</v>
      </c>
      <c r="X37" s="6">
        <v>22.6</v>
      </c>
      <c r="Y37" s="6">
        <v>23</v>
      </c>
      <c r="Z37" s="6">
        <v>23</v>
      </c>
      <c r="AA37" s="6" t="s">
        <v>227</v>
      </c>
      <c r="AB37" s="6" t="s">
        <v>227</v>
      </c>
      <c r="AC37" s="6"/>
      <c r="AD37" s="6">
        <v>170</v>
      </c>
      <c r="AE37" s="10">
        <v>42155.773495370369</v>
      </c>
    </row>
    <row r="38" spans="1:31" x14ac:dyDescent="0.25">
      <c r="A38" s="6">
        <v>1660</v>
      </c>
      <c r="B38" s="6">
        <v>48.3</v>
      </c>
      <c r="C38" s="6">
        <v>4</v>
      </c>
      <c r="D38" s="6">
        <v>252</v>
      </c>
      <c r="E38" s="6" t="s">
        <v>46</v>
      </c>
      <c r="F38" s="6" t="s">
        <v>135</v>
      </c>
      <c r="G38" s="6">
        <v>266</v>
      </c>
      <c r="H38" s="6">
        <v>20</v>
      </c>
      <c r="I38" s="6">
        <v>20</v>
      </c>
      <c r="J38" s="6">
        <v>20</v>
      </c>
      <c r="K38" s="6">
        <v>20</v>
      </c>
      <c r="L38" s="7">
        <v>20</v>
      </c>
      <c r="M38" s="6" t="s">
        <v>236</v>
      </c>
      <c r="N38" s="6" t="s">
        <v>236</v>
      </c>
      <c r="O38" s="6"/>
      <c r="P38" s="6">
        <v>73</v>
      </c>
      <c r="Q38" s="10">
        <v>42155.853900462964</v>
      </c>
      <c r="R38" s="6">
        <v>253</v>
      </c>
      <c r="S38" s="6" t="s">
        <v>136</v>
      </c>
      <c r="T38" s="6" t="s">
        <v>137</v>
      </c>
      <c r="U38" s="6">
        <v>319</v>
      </c>
      <c r="V38" s="7">
        <v>28.3</v>
      </c>
      <c r="W38" s="6">
        <v>28.3</v>
      </c>
      <c r="X38" s="6">
        <v>28.3</v>
      </c>
      <c r="Y38" s="6">
        <v>28</v>
      </c>
      <c r="Z38" s="6">
        <v>28</v>
      </c>
      <c r="AA38" s="6" t="s">
        <v>460</v>
      </c>
      <c r="AB38" s="6" t="s">
        <v>460</v>
      </c>
      <c r="AC38" s="6"/>
      <c r="AD38" s="6">
        <v>19</v>
      </c>
      <c r="AE38" s="10">
        <v>42148.368101851855</v>
      </c>
    </row>
    <row r="39" spans="1:31" x14ac:dyDescent="0.25">
      <c r="A39" s="6">
        <v>1649</v>
      </c>
      <c r="B39" s="6">
        <v>49.6</v>
      </c>
      <c r="C39" s="6">
        <v>4</v>
      </c>
      <c r="D39" s="6">
        <v>297</v>
      </c>
      <c r="E39" s="6" t="s">
        <v>122</v>
      </c>
      <c r="F39" s="6" t="s">
        <v>123</v>
      </c>
      <c r="G39" s="6">
        <v>406</v>
      </c>
      <c r="H39" s="6">
        <v>18.100000000000001</v>
      </c>
      <c r="I39" s="6">
        <v>18.100000000000001</v>
      </c>
      <c r="J39" s="6">
        <v>18.100000000000001</v>
      </c>
      <c r="K39" s="6">
        <v>18</v>
      </c>
      <c r="L39" s="7">
        <v>18</v>
      </c>
      <c r="M39" s="6" t="s">
        <v>228</v>
      </c>
      <c r="N39" s="6" t="s">
        <v>228</v>
      </c>
      <c r="O39" s="6"/>
      <c r="P39" s="6">
        <v>15</v>
      </c>
      <c r="Q39" s="10">
        <v>42151.490937499999</v>
      </c>
      <c r="R39" s="6">
        <v>299</v>
      </c>
      <c r="S39" s="6" t="s">
        <v>124</v>
      </c>
      <c r="T39" s="6" t="s">
        <v>125</v>
      </c>
      <c r="U39" s="6">
        <v>301</v>
      </c>
      <c r="V39" s="7">
        <v>31.5</v>
      </c>
      <c r="W39" s="6">
        <v>31.5</v>
      </c>
      <c r="X39" s="6">
        <v>31.5</v>
      </c>
      <c r="Y39" s="6">
        <v>32</v>
      </c>
      <c r="Z39" s="6">
        <v>32</v>
      </c>
      <c r="AA39" s="6" t="s">
        <v>229</v>
      </c>
      <c r="AB39" s="6" t="s">
        <v>229</v>
      </c>
      <c r="AC39" s="6"/>
      <c r="AD39" s="6">
        <v>38</v>
      </c>
      <c r="AE39" s="10">
        <v>42081.597372685188</v>
      </c>
    </row>
    <row r="40" spans="1:31" x14ac:dyDescent="0.25">
      <c r="A40" s="6">
        <v>1678</v>
      </c>
      <c r="B40" s="6">
        <v>52.2</v>
      </c>
      <c r="C40" s="6">
        <v>4</v>
      </c>
      <c r="D40" s="6">
        <v>30</v>
      </c>
      <c r="E40" s="6" t="s">
        <v>126</v>
      </c>
      <c r="F40" s="6" t="s">
        <v>127</v>
      </c>
      <c r="G40" s="6">
        <v>74</v>
      </c>
      <c r="H40" s="6">
        <v>32.1</v>
      </c>
      <c r="I40" s="6">
        <v>32.1</v>
      </c>
      <c r="J40" s="6">
        <v>32.1</v>
      </c>
      <c r="K40" s="6">
        <v>32</v>
      </c>
      <c r="L40" s="8">
        <v>32</v>
      </c>
      <c r="M40" s="6" t="s">
        <v>230</v>
      </c>
      <c r="N40" s="6" t="s">
        <v>461</v>
      </c>
      <c r="O40" s="6"/>
      <c r="P40" s="6">
        <v>118</v>
      </c>
      <c r="Q40" s="10">
        <v>42131.633275462962</v>
      </c>
      <c r="R40" s="6">
        <v>322</v>
      </c>
      <c r="S40" s="6" t="s">
        <v>128</v>
      </c>
      <c r="T40" s="6" t="s">
        <v>129</v>
      </c>
      <c r="U40" s="6">
        <v>443</v>
      </c>
      <c r="V40" s="7">
        <v>20.100000000000001</v>
      </c>
      <c r="W40" s="6">
        <v>20.100000000000001</v>
      </c>
      <c r="X40" s="6">
        <v>20.100000000000001</v>
      </c>
      <c r="Y40" s="6">
        <v>20</v>
      </c>
      <c r="Z40" s="6">
        <v>20</v>
      </c>
      <c r="AA40" s="6" t="s">
        <v>231</v>
      </c>
      <c r="AB40" s="6" t="s">
        <v>231</v>
      </c>
      <c r="AC40" s="6"/>
      <c r="AD40" s="6">
        <v>13</v>
      </c>
      <c r="AE40" s="10">
        <v>42137.599583333336</v>
      </c>
    </row>
    <row r="41" spans="1:31" x14ac:dyDescent="0.25">
      <c r="A41" s="6">
        <v>1667</v>
      </c>
      <c r="B41" s="6">
        <v>53.8</v>
      </c>
      <c r="C41" s="6">
        <v>4</v>
      </c>
      <c r="D41" s="6">
        <v>116</v>
      </c>
      <c r="E41" s="6" t="s">
        <v>64</v>
      </c>
      <c r="F41" s="6" t="s">
        <v>56</v>
      </c>
      <c r="G41" s="6">
        <v>10</v>
      </c>
      <c r="H41" s="6">
        <v>19.399999999999999</v>
      </c>
      <c r="I41" s="6">
        <v>19.399999999999999</v>
      </c>
      <c r="J41" s="6">
        <v>19.399999999999999</v>
      </c>
      <c r="K41" s="6">
        <v>19</v>
      </c>
      <c r="L41" s="8">
        <v>19</v>
      </c>
      <c r="M41" s="6" t="s">
        <v>232</v>
      </c>
      <c r="N41" s="6" t="s">
        <v>232</v>
      </c>
      <c r="O41" s="6"/>
      <c r="P41" s="6">
        <v>57</v>
      </c>
      <c r="Q41" s="10">
        <v>42155.773553240739</v>
      </c>
      <c r="R41" s="6">
        <v>165</v>
      </c>
      <c r="S41" s="6" t="s">
        <v>130</v>
      </c>
      <c r="T41" s="6" t="s">
        <v>131</v>
      </c>
      <c r="U41" s="6">
        <v>294</v>
      </c>
      <c r="V41" s="7">
        <v>34.4</v>
      </c>
      <c r="W41" s="6">
        <v>34.4</v>
      </c>
      <c r="X41" s="6">
        <v>34.4</v>
      </c>
      <c r="Y41" s="6">
        <v>34</v>
      </c>
      <c r="Z41" s="6">
        <v>34</v>
      </c>
      <c r="AA41" s="6" t="s">
        <v>233</v>
      </c>
      <c r="AB41" s="6" t="s">
        <v>233</v>
      </c>
      <c r="AC41" s="6"/>
      <c r="AD41" s="6">
        <v>25</v>
      </c>
      <c r="AE41" s="10">
        <v>41786.011481481481</v>
      </c>
    </row>
    <row r="42" spans="1:31" x14ac:dyDescent="0.25">
      <c r="A42" s="6">
        <v>1674</v>
      </c>
      <c r="B42" s="6">
        <v>57.9</v>
      </c>
      <c r="C42" s="6">
        <v>4</v>
      </c>
      <c r="D42" s="6">
        <v>157</v>
      </c>
      <c r="E42" s="6" t="s">
        <v>40</v>
      </c>
      <c r="F42" s="6" t="s">
        <v>132</v>
      </c>
      <c r="G42" s="6">
        <v>159</v>
      </c>
      <c r="H42" s="6">
        <v>33.9</v>
      </c>
      <c r="I42" s="6">
        <v>33.9</v>
      </c>
      <c r="J42" s="6">
        <v>33.9</v>
      </c>
      <c r="K42" s="6">
        <v>34</v>
      </c>
      <c r="L42" s="7">
        <v>34</v>
      </c>
      <c r="M42" s="6" t="s">
        <v>234</v>
      </c>
      <c r="N42" s="6" t="s">
        <v>234</v>
      </c>
      <c r="O42" s="6"/>
      <c r="P42" s="6">
        <v>36</v>
      </c>
      <c r="Q42" s="10">
        <v>41631.495671296296</v>
      </c>
      <c r="R42" s="6">
        <v>331</v>
      </c>
      <c r="S42" s="6" t="s">
        <v>133</v>
      </c>
      <c r="T42" s="6" t="s">
        <v>134</v>
      </c>
      <c r="U42" s="6">
        <v>384</v>
      </c>
      <c r="V42" s="7">
        <v>24</v>
      </c>
      <c r="W42" s="6">
        <v>24</v>
      </c>
      <c r="X42" s="6">
        <v>24</v>
      </c>
      <c r="Y42" s="6">
        <v>24</v>
      </c>
      <c r="Z42" s="6">
        <v>24</v>
      </c>
      <c r="AA42" s="6" t="s">
        <v>235</v>
      </c>
      <c r="AB42" s="6" t="s">
        <v>235</v>
      </c>
      <c r="AC42" s="6"/>
      <c r="AD42" s="6">
        <v>42</v>
      </c>
      <c r="AE42" s="10">
        <v>40984.755636574075</v>
      </c>
    </row>
    <row r="43" spans="1:31" x14ac:dyDescent="0.25">
      <c r="A43" s="6">
        <v>1683</v>
      </c>
      <c r="B43" s="6">
        <v>73.7</v>
      </c>
      <c r="C43" s="6">
        <v>4</v>
      </c>
      <c r="D43" s="6">
        <v>47</v>
      </c>
      <c r="E43" s="6" t="s">
        <v>138</v>
      </c>
      <c r="F43" s="6" t="s">
        <v>139</v>
      </c>
      <c r="G43" s="6">
        <v>127</v>
      </c>
      <c r="H43" s="6">
        <v>38.4</v>
      </c>
      <c r="I43" s="6">
        <v>38.4</v>
      </c>
      <c r="J43" s="6">
        <v>38.4</v>
      </c>
      <c r="K43" s="6">
        <v>38</v>
      </c>
      <c r="L43" s="7">
        <v>38</v>
      </c>
      <c r="M43" s="6" t="s">
        <v>238</v>
      </c>
      <c r="N43" s="6" t="s">
        <v>238</v>
      </c>
      <c r="O43" s="6"/>
      <c r="P43" s="6">
        <v>35</v>
      </c>
      <c r="Q43" s="10">
        <v>41786.013287037036</v>
      </c>
      <c r="R43" s="6">
        <v>80</v>
      </c>
      <c r="S43" s="6" t="s">
        <v>28</v>
      </c>
      <c r="T43" s="6" t="s">
        <v>139</v>
      </c>
      <c r="U43" s="6">
        <v>126</v>
      </c>
      <c r="V43" s="7">
        <v>35.299999999999997</v>
      </c>
      <c r="W43" s="6">
        <v>35.299999999999997</v>
      </c>
      <c r="X43" s="6">
        <v>35.299999999999997</v>
      </c>
      <c r="Y43" s="6">
        <v>35</v>
      </c>
      <c r="Z43" s="6">
        <v>35</v>
      </c>
      <c r="AA43" s="6" t="s">
        <v>238</v>
      </c>
      <c r="AB43" s="6" t="s">
        <v>239</v>
      </c>
      <c r="AC43" s="6"/>
      <c r="AD43" s="6">
        <v>50</v>
      </c>
      <c r="AE43" s="10">
        <v>41786.013287037036</v>
      </c>
    </row>
  </sheetData>
  <customSheetViews>
    <customSheetView guid="{0207575D-3FDA-441D-8E09-487CC75706CC}">
      <selection activeCell="G10" sqref="G10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A2" sqref="A2:D43"/>
    </sheetView>
  </sheetViews>
  <sheetFormatPr defaultRowHeight="15" x14ac:dyDescent="0.25"/>
  <cols>
    <col min="1" max="1" width="5.140625" style="43" bestFit="1" customWidth="1"/>
    <col min="2" max="2" width="5" style="43" bestFit="1" customWidth="1"/>
    <col min="3" max="3" width="3.28515625" style="43" bestFit="1" customWidth="1"/>
    <col min="4" max="4" width="33" bestFit="1" customWidth="1"/>
    <col min="5" max="5" width="7" customWidth="1"/>
    <col min="6" max="6" width="5.140625" style="43" bestFit="1" customWidth="1"/>
    <col min="7" max="7" width="5" style="43" bestFit="1" customWidth="1"/>
    <col min="8" max="8" width="3.28515625" style="43" bestFit="1" customWidth="1"/>
    <col min="9" max="9" width="33" bestFit="1" customWidth="1"/>
  </cols>
  <sheetData>
    <row r="1" spans="1:9" ht="15.75" thickBot="1" x14ac:dyDescent="0.3">
      <c r="A1" s="58" t="s">
        <v>569</v>
      </c>
      <c r="B1" s="59" t="s">
        <v>363</v>
      </c>
      <c r="C1" s="59" t="s">
        <v>573</v>
      </c>
      <c r="D1" s="45" t="s">
        <v>571</v>
      </c>
      <c r="F1" s="58" t="s">
        <v>569</v>
      </c>
      <c r="G1" s="59" t="s">
        <v>363</v>
      </c>
      <c r="H1" s="59" t="s">
        <v>573</v>
      </c>
      <c r="I1" s="45" t="s">
        <v>572</v>
      </c>
    </row>
    <row r="2" spans="1:9" x14ac:dyDescent="0.25">
      <c r="A2" s="56" t="s">
        <v>475</v>
      </c>
      <c r="B2" s="57">
        <v>16.3</v>
      </c>
      <c r="C2" s="57">
        <v>1</v>
      </c>
      <c r="D2" s="49" t="s">
        <v>476</v>
      </c>
      <c r="F2" s="56" t="s">
        <v>475</v>
      </c>
      <c r="G2" s="57">
        <v>38.299999999999997</v>
      </c>
      <c r="H2" s="57">
        <v>3</v>
      </c>
      <c r="I2" s="49" t="s">
        <v>504</v>
      </c>
    </row>
    <row r="3" spans="1:9" x14ac:dyDescent="0.25">
      <c r="A3" s="54" t="s">
        <v>475</v>
      </c>
      <c r="B3" s="55">
        <v>17.3</v>
      </c>
      <c r="C3" s="55">
        <v>1</v>
      </c>
      <c r="D3" s="51" t="s">
        <v>477</v>
      </c>
      <c r="F3" s="54" t="s">
        <v>475</v>
      </c>
      <c r="G3" s="55">
        <v>53.8</v>
      </c>
      <c r="H3" s="55">
        <v>4</v>
      </c>
      <c r="I3" s="51" t="s">
        <v>484</v>
      </c>
    </row>
    <row r="4" spans="1:9" x14ac:dyDescent="0.25">
      <c r="A4" s="52" t="s">
        <v>478</v>
      </c>
      <c r="B4" s="53">
        <v>8.6999999999999993</v>
      </c>
      <c r="C4" s="53">
        <v>1</v>
      </c>
      <c r="D4" s="47" t="s">
        <v>480</v>
      </c>
      <c r="F4" s="52" t="s">
        <v>478</v>
      </c>
      <c r="G4" s="53">
        <v>57.9</v>
      </c>
      <c r="H4" s="53">
        <v>4</v>
      </c>
      <c r="I4" s="47" t="s">
        <v>488</v>
      </c>
    </row>
    <row r="5" spans="1:9" x14ac:dyDescent="0.25">
      <c r="A5" s="54" t="s">
        <v>478</v>
      </c>
      <c r="B5" s="55">
        <v>13.2</v>
      </c>
      <c r="C5" s="55">
        <v>1</v>
      </c>
      <c r="D5" s="51" t="s">
        <v>479</v>
      </c>
      <c r="F5" s="54" t="s">
        <v>478</v>
      </c>
      <c r="G5" s="55">
        <v>73.7</v>
      </c>
      <c r="H5" s="55">
        <v>4</v>
      </c>
      <c r="I5" s="51" t="s">
        <v>481</v>
      </c>
    </row>
    <row r="6" spans="1:9" x14ac:dyDescent="0.25">
      <c r="A6" s="52" t="s">
        <v>533</v>
      </c>
      <c r="B6" s="53">
        <v>31.4</v>
      </c>
      <c r="C6" s="53">
        <v>3</v>
      </c>
      <c r="D6" s="47" t="s">
        <v>482</v>
      </c>
      <c r="F6" s="52" t="s">
        <v>539</v>
      </c>
      <c r="G6" s="53">
        <v>40.4</v>
      </c>
      <c r="H6" s="53">
        <v>4</v>
      </c>
      <c r="I6" s="47" t="s">
        <v>495</v>
      </c>
    </row>
    <row r="7" spans="1:9" x14ac:dyDescent="0.25">
      <c r="A7" s="54" t="s">
        <v>533</v>
      </c>
      <c r="B7" s="55">
        <v>73.7</v>
      </c>
      <c r="C7" s="55">
        <v>4</v>
      </c>
      <c r="D7" s="51" t="s">
        <v>481</v>
      </c>
      <c r="F7" s="54" t="s">
        <v>539</v>
      </c>
      <c r="G7" s="55">
        <v>52.2</v>
      </c>
      <c r="H7" s="55">
        <v>4</v>
      </c>
      <c r="I7" s="51" t="s">
        <v>490</v>
      </c>
    </row>
    <row r="8" spans="1:9" x14ac:dyDescent="0.25">
      <c r="A8" s="52" t="s">
        <v>483</v>
      </c>
      <c r="B8" s="53">
        <v>32.200000000000003</v>
      </c>
      <c r="C8" s="53">
        <v>3</v>
      </c>
      <c r="D8" s="47" t="s">
        <v>485</v>
      </c>
      <c r="F8" s="52" t="s">
        <v>540</v>
      </c>
      <c r="G8" s="53">
        <v>38.5</v>
      </c>
      <c r="H8" s="53">
        <v>3</v>
      </c>
      <c r="I8" s="47" t="s">
        <v>506</v>
      </c>
    </row>
    <row r="9" spans="1:9" x14ac:dyDescent="0.25">
      <c r="A9" s="54" t="s">
        <v>483</v>
      </c>
      <c r="B9" s="55">
        <v>53.8</v>
      </c>
      <c r="C9" s="55">
        <v>4</v>
      </c>
      <c r="D9" s="51" t="s">
        <v>484</v>
      </c>
      <c r="F9" s="54" t="s">
        <v>540</v>
      </c>
      <c r="G9" s="55">
        <v>49.6</v>
      </c>
      <c r="H9" s="55">
        <v>4</v>
      </c>
      <c r="I9" s="51" t="s">
        <v>501</v>
      </c>
    </row>
    <row r="10" spans="1:9" x14ac:dyDescent="0.25">
      <c r="A10" s="52" t="s">
        <v>486</v>
      </c>
      <c r="B10" s="53">
        <v>32.6</v>
      </c>
      <c r="C10" s="53">
        <v>3</v>
      </c>
      <c r="D10" s="47" t="s">
        <v>487</v>
      </c>
      <c r="F10" s="52" t="s">
        <v>541</v>
      </c>
      <c r="G10" s="53">
        <v>25</v>
      </c>
      <c r="H10" s="53">
        <v>2</v>
      </c>
      <c r="I10" s="47" t="s">
        <v>489</v>
      </c>
    </row>
    <row r="11" spans="1:9" x14ac:dyDescent="0.25">
      <c r="A11" s="54" t="s">
        <v>486</v>
      </c>
      <c r="B11" s="55">
        <v>57.9</v>
      </c>
      <c r="C11" s="55">
        <v>4</v>
      </c>
      <c r="D11" s="51" t="s">
        <v>488</v>
      </c>
      <c r="F11" s="54" t="s">
        <v>541</v>
      </c>
      <c r="G11" s="55">
        <v>33.9</v>
      </c>
      <c r="H11" s="55">
        <v>3</v>
      </c>
      <c r="I11" s="51" t="s">
        <v>496</v>
      </c>
    </row>
    <row r="12" spans="1:9" x14ac:dyDescent="0.25">
      <c r="A12" s="52" t="s">
        <v>534</v>
      </c>
      <c r="B12" s="53">
        <v>25</v>
      </c>
      <c r="C12" s="53">
        <v>2</v>
      </c>
      <c r="D12" s="47" t="s">
        <v>489</v>
      </c>
      <c r="F12" s="52" t="s">
        <v>542</v>
      </c>
      <c r="G12" s="53">
        <v>31.4</v>
      </c>
      <c r="H12" s="53">
        <v>3</v>
      </c>
      <c r="I12" s="47" t="s">
        <v>482</v>
      </c>
    </row>
    <row r="13" spans="1:9" x14ac:dyDescent="0.25">
      <c r="A13" s="54" t="s">
        <v>534</v>
      </c>
      <c r="B13" s="55">
        <v>52.2</v>
      </c>
      <c r="C13" s="55">
        <v>4</v>
      </c>
      <c r="D13" s="51" t="s">
        <v>490</v>
      </c>
      <c r="F13" s="54" t="s">
        <v>542</v>
      </c>
      <c r="G13" s="55">
        <v>42.9</v>
      </c>
      <c r="H13" s="55">
        <v>4</v>
      </c>
      <c r="I13" s="51" t="s">
        <v>493</v>
      </c>
    </row>
    <row r="14" spans="1:9" x14ac:dyDescent="0.25">
      <c r="A14" s="52" t="s">
        <v>491</v>
      </c>
      <c r="B14" s="53">
        <v>40.9</v>
      </c>
      <c r="C14" s="53">
        <v>4</v>
      </c>
      <c r="D14" s="47" t="s">
        <v>492</v>
      </c>
      <c r="F14" s="52" t="s">
        <v>551</v>
      </c>
      <c r="G14" s="53">
        <v>21.5</v>
      </c>
      <c r="H14" s="53">
        <v>2</v>
      </c>
      <c r="I14" s="47" t="s">
        <v>514</v>
      </c>
    </row>
    <row r="15" spans="1:9" x14ac:dyDescent="0.25">
      <c r="A15" s="54" t="s">
        <v>491</v>
      </c>
      <c r="B15" s="55">
        <v>42.9</v>
      </c>
      <c r="C15" s="55">
        <v>4</v>
      </c>
      <c r="D15" s="51" t="s">
        <v>493</v>
      </c>
      <c r="F15" s="54" t="s">
        <v>551</v>
      </c>
      <c r="G15" s="55">
        <v>25.7</v>
      </c>
      <c r="H15" s="55">
        <v>2</v>
      </c>
      <c r="I15" s="51" t="s">
        <v>521</v>
      </c>
    </row>
    <row r="16" spans="1:9" x14ac:dyDescent="0.25">
      <c r="A16" s="52" t="s">
        <v>494</v>
      </c>
      <c r="B16" s="53">
        <v>33.9</v>
      </c>
      <c r="C16" s="53">
        <v>3</v>
      </c>
      <c r="D16" s="47" t="s">
        <v>496</v>
      </c>
      <c r="F16" s="52" t="s">
        <v>552</v>
      </c>
      <c r="G16" s="53">
        <v>26.8</v>
      </c>
      <c r="H16" s="53">
        <v>2</v>
      </c>
      <c r="I16" s="47" t="s">
        <v>512</v>
      </c>
    </row>
    <row r="17" spans="1:9" x14ac:dyDescent="0.25">
      <c r="A17" s="54" t="s">
        <v>494</v>
      </c>
      <c r="B17" s="55">
        <v>40.4</v>
      </c>
      <c r="C17" s="55">
        <v>4</v>
      </c>
      <c r="D17" s="51" t="s">
        <v>495</v>
      </c>
      <c r="F17" s="54" t="s">
        <v>552</v>
      </c>
      <c r="G17" s="55">
        <v>32.700000000000003</v>
      </c>
      <c r="H17" s="55">
        <v>3</v>
      </c>
      <c r="I17" s="51" t="s">
        <v>498</v>
      </c>
    </row>
    <row r="18" spans="1:9" x14ac:dyDescent="0.25">
      <c r="A18" s="52" t="s">
        <v>497</v>
      </c>
      <c r="B18" s="53">
        <v>23.9</v>
      </c>
      <c r="C18" s="53">
        <v>2</v>
      </c>
      <c r="D18" s="47" t="s">
        <v>499</v>
      </c>
      <c r="F18" s="52" t="s">
        <v>543</v>
      </c>
      <c r="G18" s="53">
        <v>19.3</v>
      </c>
      <c r="H18" s="53">
        <v>2</v>
      </c>
      <c r="I18" s="47" t="s">
        <v>509</v>
      </c>
    </row>
    <row r="19" spans="1:9" x14ac:dyDescent="0.25">
      <c r="A19" s="54" t="s">
        <v>497</v>
      </c>
      <c r="B19" s="55">
        <v>32.700000000000003</v>
      </c>
      <c r="C19" s="55">
        <v>3</v>
      </c>
      <c r="D19" s="51" t="s">
        <v>498</v>
      </c>
      <c r="F19" s="54" t="s">
        <v>543</v>
      </c>
      <c r="G19" s="55">
        <v>38.200000000000003</v>
      </c>
      <c r="H19" s="55">
        <v>3</v>
      </c>
      <c r="I19" s="51" t="s">
        <v>503</v>
      </c>
    </row>
    <row r="20" spans="1:9" x14ac:dyDescent="0.25">
      <c r="A20" s="52" t="s">
        <v>500</v>
      </c>
      <c r="B20" s="53">
        <v>33.299999999999997</v>
      </c>
      <c r="C20" s="53">
        <v>3</v>
      </c>
      <c r="D20" s="47" t="s">
        <v>502</v>
      </c>
      <c r="F20" s="52" t="s">
        <v>544</v>
      </c>
      <c r="G20" s="53">
        <v>32.200000000000003</v>
      </c>
      <c r="H20" s="53">
        <v>3</v>
      </c>
      <c r="I20" s="47" t="s">
        <v>485</v>
      </c>
    </row>
    <row r="21" spans="1:9" x14ac:dyDescent="0.25">
      <c r="A21" s="54" t="s">
        <v>500</v>
      </c>
      <c r="B21" s="55">
        <v>49.6</v>
      </c>
      <c r="C21" s="55">
        <v>4</v>
      </c>
      <c r="D21" s="51" t="s">
        <v>501</v>
      </c>
      <c r="F21" s="54" t="s">
        <v>544</v>
      </c>
      <c r="G21" s="55">
        <v>40.9</v>
      </c>
      <c r="H21" s="55">
        <v>4</v>
      </c>
      <c r="I21" s="51" t="s">
        <v>492</v>
      </c>
    </row>
    <row r="22" spans="1:9" x14ac:dyDescent="0.25">
      <c r="A22" s="52" t="s">
        <v>535</v>
      </c>
      <c r="B22" s="53">
        <v>38.200000000000003</v>
      </c>
      <c r="C22" s="53">
        <v>3</v>
      </c>
      <c r="D22" s="47" t="s">
        <v>503</v>
      </c>
      <c r="F22" s="52" t="s">
        <v>545</v>
      </c>
      <c r="G22" s="53">
        <v>18.100000000000001</v>
      </c>
      <c r="H22" s="53">
        <v>1</v>
      </c>
      <c r="I22" s="47" t="s">
        <v>520</v>
      </c>
    </row>
    <row r="23" spans="1:9" x14ac:dyDescent="0.25">
      <c r="A23" s="54" t="s">
        <v>535</v>
      </c>
      <c r="B23" s="55">
        <v>38.299999999999997</v>
      </c>
      <c r="C23" s="55">
        <v>3</v>
      </c>
      <c r="D23" s="51" t="s">
        <v>504</v>
      </c>
      <c r="F23" s="54" t="s">
        <v>545</v>
      </c>
      <c r="G23" s="55">
        <v>24.1</v>
      </c>
      <c r="H23" s="55">
        <v>2</v>
      </c>
      <c r="I23" s="51" t="s">
        <v>523</v>
      </c>
    </row>
    <row r="24" spans="1:9" x14ac:dyDescent="0.25">
      <c r="A24" s="52" t="s">
        <v>536</v>
      </c>
      <c r="B24" s="53">
        <v>32.299999999999997</v>
      </c>
      <c r="C24" s="53">
        <v>3</v>
      </c>
      <c r="D24" s="47" t="s">
        <v>505</v>
      </c>
      <c r="F24" s="52" t="s">
        <v>546</v>
      </c>
      <c r="G24" s="53">
        <v>32.6</v>
      </c>
      <c r="H24" s="53">
        <v>3</v>
      </c>
      <c r="I24" s="47" t="s">
        <v>487</v>
      </c>
    </row>
    <row r="25" spans="1:9" x14ac:dyDescent="0.25">
      <c r="A25" s="54" t="s">
        <v>536</v>
      </c>
      <c r="B25" s="55">
        <v>38.5</v>
      </c>
      <c r="C25" s="55">
        <v>3</v>
      </c>
      <c r="D25" s="51" t="s">
        <v>506</v>
      </c>
      <c r="F25" s="54" t="s">
        <v>546</v>
      </c>
      <c r="G25" s="55">
        <v>44.1</v>
      </c>
      <c r="H25" s="55">
        <v>4</v>
      </c>
      <c r="I25" s="51" t="s">
        <v>524</v>
      </c>
    </row>
    <row r="26" spans="1:9" x14ac:dyDescent="0.25">
      <c r="A26" s="52" t="s">
        <v>507</v>
      </c>
      <c r="B26" s="53">
        <v>19.3</v>
      </c>
      <c r="C26" s="53">
        <v>2</v>
      </c>
      <c r="D26" s="47" t="s">
        <v>509</v>
      </c>
      <c r="F26" s="52" t="s">
        <v>483</v>
      </c>
      <c r="G26" s="53">
        <v>15.1</v>
      </c>
      <c r="H26" s="53">
        <v>1</v>
      </c>
      <c r="I26" s="47" t="s">
        <v>526</v>
      </c>
    </row>
    <row r="27" spans="1:9" x14ac:dyDescent="0.25">
      <c r="A27" s="54" t="s">
        <v>507</v>
      </c>
      <c r="B27" s="55">
        <v>32.700000000000003</v>
      </c>
      <c r="C27" s="55">
        <v>3</v>
      </c>
      <c r="D27" s="51" t="s">
        <v>508</v>
      </c>
      <c r="F27" s="54" t="s">
        <v>483</v>
      </c>
      <c r="G27" s="55">
        <v>20.100000000000001</v>
      </c>
      <c r="H27" s="55">
        <v>2</v>
      </c>
      <c r="I27" s="51" t="s">
        <v>532</v>
      </c>
    </row>
    <row r="28" spans="1:9" x14ac:dyDescent="0.25">
      <c r="A28" s="52" t="s">
        <v>510</v>
      </c>
      <c r="B28" s="53">
        <v>20.5</v>
      </c>
      <c r="C28" s="53">
        <v>2</v>
      </c>
      <c r="D28" s="47" t="s">
        <v>531</v>
      </c>
      <c r="F28" s="52" t="s">
        <v>486</v>
      </c>
      <c r="G28" s="53">
        <v>32.299999999999997</v>
      </c>
      <c r="H28" s="53">
        <v>3</v>
      </c>
      <c r="I28" s="47" t="s">
        <v>505</v>
      </c>
    </row>
    <row r="29" spans="1:9" x14ac:dyDescent="0.25">
      <c r="A29" s="54" t="s">
        <v>510</v>
      </c>
      <c r="B29" s="55">
        <v>48.3</v>
      </c>
      <c r="C29" s="55">
        <v>4</v>
      </c>
      <c r="D29" s="51" t="s">
        <v>511</v>
      </c>
      <c r="F29" s="54" t="s">
        <v>486</v>
      </c>
      <c r="G29" s="55">
        <v>33.299999999999997</v>
      </c>
      <c r="H29" s="55">
        <v>3</v>
      </c>
      <c r="I29" s="51" t="s">
        <v>502</v>
      </c>
    </row>
    <row r="30" spans="1:9" x14ac:dyDescent="0.25">
      <c r="A30" s="52" t="s">
        <v>513</v>
      </c>
      <c r="B30" s="53">
        <v>13.1</v>
      </c>
      <c r="C30" s="53">
        <v>1</v>
      </c>
      <c r="D30" s="47" t="s">
        <v>515</v>
      </c>
      <c r="F30" s="52" t="s">
        <v>547</v>
      </c>
      <c r="G30" s="53">
        <v>7.4</v>
      </c>
      <c r="H30" s="53">
        <v>1</v>
      </c>
      <c r="I30" s="47" t="s">
        <v>525</v>
      </c>
    </row>
    <row r="31" spans="1:9" x14ac:dyDescent="0.25">
      <c r="A31" s="54" t="s">
        <v>513</v>
      </c>
      <c r="B31" s="55">
        <v>21.5</v>
      </c>
      <c r="C31" s="55">
        <v>2</v>
      </c>
      <c r="D31" s="51" t="s">
        <v>514</v>
      </c>
      <c r="F31" s="54" t="s">
        <v>547</v>
      </c>
      <c r="G31" s="55">
        <v>23.9</v>
      </c>
      <c r="H31" s="55">
        <v>2</v>
      </c>
      <c r="I31" s="51" t="s">
        <v>499</v>
      </c>
    </row>
    <row r="32" spans="1:9" x14ac:dyDescent="0.25">
      <c r="A32" s="52" t="s">
        <v>516</v>
      </c>
      <c r="B32" s="53">
        <v>24.1</v>
      </c>
      <c r="C32" s="53">
        <v>2</v>
      </c>
      <c r="D32" s="47" t="s">
        <v>523</v>
      </c>
      <c r="F32" s="52" t="s">
        <v>548</v>
      </c>
      <c r="G32" s="53">
        <v>13.2</v>
      </c>
      <c r="H32" s="53">
        <v>1</v>
      </c>
      <c r="I32" s="47" t="s">
        <v>479</v>
      </c>
    </row>
    <row r="33" spans="1:9" x14ac:dyDescent="0.25">
      <c r="A33" s="54" t="s">
        <v>516</v>
      </c>
      <c r="B33" s="55">
        <v>42.5</v>
      </c>
      <c r="C33" s="55">
        <v>4</v>
      </c>
      <c r="D33" s="51" t="s">
        <v>517</v>
      </c>
      <c r="F33" s="54" t="s">
        <v>548</v>
      </c>
      <c r="G33" s="55">
        <v>28.2</v>
      </c>
      <c r="H33" s="55">
        <v>2</v>
      </c>
      <c r="I33" s="51" t="s">
        <v>518</v>
      </c>
    </row>
    <row r="34" spans="1:9" x14ac:dyDescent="0.25">
      <c r="A34" s="52" t="s">
        <v>519</v>
      </c>
      <c r="B34" s="53">
        <v>18.100000000000001</v>
      </c>
      <c r="C34" s="53">
        <v>1</v>
      </c>
      <c r="D34" s="47" t="s">
        <v>520</v>
      </c>
      <c r="F34" s="52" t="s">
        <v>553</v>
      </c>
      <c r="G34" s="53">
        <v>9.8000000000000007</v>
      </c>
      <c r="H34" s="53">
        <v>1</v>
      </c>
      <c r="I34" s="47" t="s">
        <v>529</v>
      </c>
    </row>
    <row r="35" spans="1:9" x14ac:dyDescent="0.25">
      <c r="A35" s="54" t="s">
        <v>519</v>
      </c>
      <c r="B35" s="55">
        <v>25.7</v>
      </c>
      <c r="C35" s="55">
        <v>2</v>
      </c>
      <c r="D35" s="51" t="s">
        <v>521</v>
      </c>
      <c r="F35" s="54" t="s">
        <v>553</v>
      </c>
      <c r="G35" s="55">
        <v>42.5</v>
      </c>
      <c r="H35" s="55">
        <v>4</v>
      </c>
      <c r="I35" s="51" t="s">
        <v>517</v>
      </c>
    </row>
    <row r="36" spans="1:9" x14ac:dyDescent="0.25">
      <c r="A36" s="52" t="s">
        <v>522</v>
      </c>
      <c r="B36" s="53">
        <v>28.2</v>
      </c>
      <c r="C36" s="53">
        <v>2</v>
      </c>
      <c r="D36" s="47" t="s">
        <v>518</v>
      </c>
      <c r="F36" s="52" t="s">
        <v>497</v>
      </c>
      <c r="G36" s="53">
        <v>13.1</v>
      </c>
      <c r="H36" s="53">
        <v>1</v>
      </c>
      <c r="I36" s="47" t="s">
        <v>515</v>
      </c>
    </row>
    <row r="37" spans="1:9" x14ac:dyDescent="0.25">
      <c r="A37" s="54" t="s">
        <v>522</v>
      </c>
      <c r="B37" s="55">
        <v>44.1</v>
      </c>
      <c r="C37" s="55">
        <v>4</v>
      </c>
      <c r="D37" s="51" t="s">
        <v>524</v>
      </c>
      <c r="F37" s="54" t="s">
        <v>497</v>
      </c>
      <c r="G37" s="55">
        <v>20.5</v>
      </c>
      <c r="H37" s="55">
        <v>2</v>
      </c>
      <c r="I37" s="51" t="s">
        <v>531</v>
      </c>
    </row>
    <row r="38" spans="1:9" x14ac:dyDescent="0.25">
      <c r="A38" s="52" t="s">
        <v>537</v>
      </c>
      <c r="B38" s="53">
        <v>7.4</v>
      </c>
      <c r="C38" s="53">
        <v>1</v>
      </c>
      <c r="D38" s="47" t="s">
        <v>525</v>
      </c>
      <c r="F38" s="52" t="s">
        <v>500</v>
      </c>
      <c r="G38" s="53">
        <v>4.3</v>
      </c>
      <c r="H38" s="53">
        <v>1</v>
      </c>
      <c r="I38" s="47" t="s">
        <v>528</v>
      </c>
    </row>
    <row r="39" spans="1:9" x14ac:dyDescent="0.25">
      <c r="A39" s="54" t="s">
        <v>537</v>
      </c>
      <c r="B39" s="55">
        <v>15.1</v>
      </c>
      <c r="C39" s="55">
        <v>1</v>
      </c>
      <c r="D39" s="51" t="s">
        <v>526</v>
      </c>
      <c r="F39" s="54" t="s">
        <v>500</v>
      </c>
      <c r="G39" s="55">
        <v>32.700000000000003</v>
      </c>
      <c r="H39" s="55">
        <v>3</v>
      </c>
      <c r="I39" s="51" t="s">
        <v>508</v>
      </c>
    </row>
    <row r="40" spans="1:9" x14ac:dyDescent="0.25">
      <c r="A40" s="52" t="s">
        <v>527</v>
      </c>
      <c r="B40" s="53">
        <v>4.3</v>
      </c>
      <c r="C40" s="53">
        <v>1</v>
      </c>
      <c r="D40" s="47" t="s">
        <v>528</v>
      </c>
      <c r="F40" s="52" t="s">
        <v>549</v>
      </c>
      <c r="G40" s="53">
        <v>8.6999999999999993</v>
      </c>
      <c r="H40" s="53">
        <v>1</v>
      </c>
      <c r="I40" s="47" t="s">
        <v>480</v>
      </c>
    </row>
    <row r="41" spans="1:9" x14ac:dyDescent="0.25">
      <c r="A41" s="54" t="s">
        <v>527</v>
      </c>
      <c r="B41" s="55">
        <v>9.8000000000000007</v>
      </c>
      <c r="C41" s="55">
        <v>1</v>
      </c>
      <c r="D41" s="51" t="s">
        <v>529</v>
      </c>
      <c r="F41" s="54" t="s">
        <v>549</v>
      </c>
      <c r="G41" s="55">
        <v>17.3</v>
      </c>
      <c r="H41" s="55">
        <v>1</v>
      </c>
      <c r="I41" s="51" t="s">
        <v>477</v>
      </c>
    </row>
    <row r="42" spans="1:9" x14ac:dyDescent="0.25">
      <c r="A42" s="52" t="s">
        <v>530</v>
      </c>
      <c r="B42" s="53">
        <v>20.100000000000001</v>
      </c>
      <c r="C42" s="53">
        <v>2</v>
      </c>
      <c r="D42" s="47" t="s">
        <v>532</v>
      </c>
      <c r="F42" s="52" t="s">
        <v>550</v>
      </c>
      <c r="G42" s="53">
        <v>16.3</v>
      </c>
      <c r="H42" s="53">
        <v>1</v>
      </c>
      <c r="I42" s="47" t="s">
        <v>476</v>
      </c>
    </row>
    <row r="43" spans="1:9" x14ac:dyDescent="0.25">
      <c r="A43" s="54" t="s">
        <v>530</v>
      </c>
      <c r="B43" s="55">
        <v>26.8</v>
      </c>
      <c r="C43" s="55">
        <v>2</v>
      </c>
      <c r="D43" s="51" t="s">
        <v>512</v>
      </c>
      <c r="F43" s="54" t="s">
        <v>550</v>
      </c>
      <c r="G43" s="55">
        <v>48.3</v>
      </c>
      <c r="H43" s="55">
        <v>4</v>
      </c>
      <c r="I43" s="51" t="s">
        <v>511</v>
      </c>
    </row>
  </sheetData>
  <sortState ref="F2:I43">
    <sortCondition ref="F2:F43"/>
    <sortCondition ref="G2:G43"/>
  </sortState>
  <customSheetViews>
    <customSheetView guid="{0207575D-3FDA-441D-8E09-487CC75706CC}">
      <selection activeCell="I4" sqref="I4"/>
      <pageMargins left="0.7" right="0.7" top="0.75" bottom="0.75" header="0.3" footer="0.3"/>
    </customSheetView>
  </customSheetViews>
  <pageMargins left="0.35" right="0.25" top="1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F30" sqref="F30"/>
    </sheetView>
  </sheetViews>
  <sheetFormatPr defaultRowHeight="15" x14ac:dyDescent="0.25"/>
  <cols>
    <col min="1" max="1" width="7.42578125" customWidth="1"/>
    <col min="2" max="2" width="14.85546875" bestFit="1" customWidth="1"/>
    <col min="3" max="3" width="5.85546875" style="15" customWidth="1"/>
    <col min="4" max="4" width="3.5703125" style="15" customWidth="1"/>
    <col min="5" max="5" width="7.42578125" customWidth="1"/>
    <col min="6" max="6" width="18" bestFit="1" customWidth="1"/>
    <col min="7" max="7" width="5" style="15" bestFit="1" customWidth="1"/>
    <col min="8" max="8" width="4.28515625" style="15" customWidth="1"/>
    <col min="9" max="9" width="7.42578125" bestFit="1" customWidth="1"/>
    <col min="10" max="10" width="14.85546875" bestFit="1" customWidth="1"/>
    <col min="11" max="11" width="5" style="15" bestFit="1" customWidth="1"/>
    <col min="12" max="12" width="4.28515625" style="15" customWidth="1"/>
    <col min="13" max="13" width="7.42578125" bestFit="1" customWidth="1"/>
    <col min="14" max="14" width="19.28515625" bestFit="1" customWidth="1"/>
    <col min="15" max="15" width="5" style="15" bestFit="1" customWidth="1"/>
  </cols>
  <sheetData>
    <row r="1" spans="1:15" s="17" customFormat="1" ht="30" customHeight="1" x14ac:dyDescent="0.25">
      <c r="A1" s="25" t="s">
        <v>472</v>
      </c>
      <c r="B1" s="26"/>
      <c r="C1" s="26"/>
      <c r="D1" s="26"/>
      <c r="E1" s="26"/>
      <c r="F1" s="26"/>
      <c r="G1" s="24"/>
      <c r="H1" s="40" t="s">
        <v>559</v>
      </c>
      <c r="I1" s="41"/>
      <c r="J1" s="41"/>
      <c r="K1" s="41"/>
      <c r="L1" s="41"/>
      <c r="M1" s="41"/>
      <c r="N1" s="6"/>
      <c r="O1" s="6"/>
    </row>
    <row r="2" spans="1:15" x14ac:dyDescent="0.25">
      <c r="A2" s="6"/>
      <c r="B2" s="6"/>
      <c r="C2" s="13"/>
      <c r="D2" s="13"/>
      <c r="E2" s="6"/>
      <c r="F2" s="6"/>
      <c r="G2" s="23"/>
      <c r="H2" s="41" t="s">
        <v>562</v>
      </c>
      <c r="I2" s="41"/>
      <c r="J2" s="41"/>
      <c r="K2" s="41"/>
      <c r="L2" s="41"/>
      <c r="M2" s="41"/>
      <c r="N2" s="6"/>
      <c r="O2" s="6"/>
    </row>
    <row r="3" spans="1:15" x14ac:dyDescent="0.25">
      <c r="A3" s="6"/>
      <c r="B3" s="6"/>
      <c r="C3" s="13"/>
      <c r="D3" s="13"/>
      <c r="E3" s="6"/>
      <c r="F3" s="6"/>
      <c r="G3" s="23"/>
      <c r="H3" s="42" t="s">
        <v>560</v>
      </c>
      <c r="I3" s="41"/>
      <c r="J3" s="41"/>
      <c r="K3" s="41"/>
      <c r="L3" s="41"/>
      <c r="M3" s="41"/>
      <c r="N3" s="6"/>
      <c r="O3" s="6"/>
    </row>
    <row r="4" spans="1:15" x14ac:dyDescent="0.25">
      <c r="A4" s="6"/>
      <c r="B4" s="6"/>
      <c r="C4" s="13"/>
      <c r="D4" s="13"/>
      <c r="E4" s="6"/>
      <c r="F4" s="6"/>
      <c r="G4" s="23"/>
      <c r="H4" s="42" t="s">
        <v>563</v>
      </c>
      <c r="I4" s="41"/>
      <c r="J4" s="41"/>
      <c r="K4" s="41"/>
      <c r="L4" s="41"/>
      <c r="M4" s="41"/>
      <c r="N4" s="6"/>
      <c r="O4" s="6"/>
    </row>
    <row r="5" spans="1:15" x14ac:dyDescent="0.25">
      <c r="A5" s="6"/>
      <c r="B5" s="6"/>
      <c r="C5" s="13"/>
      <c r="D5" s="13"/>
      <c r="E5" s="6"/>
      <c r="F5" s="6"/>
      <c r="G5" s="23"/>
      <c r="H5" s="42" t="s">
        <v>561</v>
      </c>
      <c r="I5" s="41"/>
      <c r="J5" s="41"/>
      <c r="K5" s="41"/>
      <c r="L5" s="41"/>
      <c r="M5" s="41"/>
      <c r="N5" s="6"/>
      <c r="O5" s="6"/>
    </row>
    <row r="6" spans="1:15" x14ac:dyDescent="0.25">
      <c r="A6" s="6"/>
      <c r="B6" s="6"/>
      <c r="C6" s="13"/>
      <c r="D6" s="13"/>
      <c r="E6" s="6"/>
      <c r="F6" s="6"/>
      <c r="G6" s="23"/>
      <c r="H6" s="42"/>
      <c r="I6" s="41"/>
      <c r="J6" s="41"/>
      <c r="K6" s="41"/>
      <c r="L6" s="41"/>
      <c r="M6" s="41"/>
      <c r="N6" s="6"/>
      <c r="O6" s="6"/>
    </row>
    <row r="7" spans="1:15" ht="15.75" thickBot="1" x14ac:dyDescent="0.3">
      <c r="A7" s="6"/>
      <c r="B7" s="6"/>
      <c r="C7" s="13"/>
      <c r="D7" s="13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x14ac:dyDescent="0.25">
      <c r="A8" s="20" t="s">
        <v>468</v>
      </c>
      <c r="B8" s="27"/>
      <c r="C8" s="28"/>
      <c r="D8" s="13"/>
      <c r="E8" s="20" t="s">
        <v>565</v>
      </c>
      <c r="F8" s="37"/>
      <c r="G8" s="28"/>
      <c r="H8" s="13"/>
      <c r="I8" s="38" t="s">
        <v>470</v>
      </c>
      <c r="J8" s="39"/>
      <c r="K8" s="28"/>
      <c r="L8" s="6"/>
      <c r="M8" s="38" t="s">
        <v>471</v>
      </c>
      <c r="N8" s="39"/>
      <c r="O8" s="28"/>
    </row>
    <row r="9" spans="1:15" ht="15.75" thickBot="1" x14ac:dyDescent="0.3">
      <c r="A9" s="21" t="s">
        <v>564</v>
      </c>
      <c r="B9" s="29" t="s">
        <v>469</v>
      </c>
      <c r="C9" s="30" t="s">
        <v>363</v>
      </c>
      <c r="D9" s="13"/>
      <c r="E9" s="21" t="s">
        <v>564</v>
      </c>
      <c r="F9" s="29" t="s">
        <v>469</v>
      </c>
      <c r="G9" s="30" t="s">
        <v>363</v>
      </c>
      <c r="H9" s="13"/>
      <c r="I9" s="21" t="s">
        <v>564</v>
      </c>
      <c r="J9" s="29" t="s">
        <v>469</v>
      </c>
      <c r="K9" s="30" t="s">
        <v>363</v>
      </c>
      <c r="L9" s="6"/>
      <c r="M9" s="21" t="s">
        <v>564</v>
      </c>
      <c r="N9" s="29" t="s">
        <v>469</v>
      </c>
      <c r="O9" s="30" t="s">
        <v>363</v>
      </c>
    </row>
    <row r="10" spans="1:15" x14ac:dyDescent="0.25">
      <c r="A10" s="31"/>
      <c r="B10" s="22" t="s">
        <v>396</v>
      </c>
      <c r="C10" s="32">
        <v>-0.3</v>
      </c>
      <c r="D10" s="13"/>
      <c r="E10" s="33"/>
      <c r="F10" s="22" t="s">
        <v>386</v>
      </c>
      <c r="G10" s="32">
        <v>9.3000000000000007</v>
      </c>
      <c r="H10" s="13"/>
      <c r="I10" s="31"/>
      <c r="J10" s="22" t="s">
        <v>387</v>
      </c>
      <c r="K10" s="32">
        <v>14.9</v>
      </c>
      <c r="L10" s="6"/>
      <c r="M10" s="31"/>
      <c r="N10" s="22" t="s">
        <v>421</v>
      </c>
      <c r="O10" s="32">
        <v>20.100000000000001</v>
      </c>
    </row>
    <row r="11" spans="1:15" x14ac:dyDescent="0.25">
      <c r="A11" s="33"/>
      <c r="B11" s="22" t="s">
        <v>377</v>
      </c>
      <c r="C11" s="32">
        <v>0</v>
      </c>
      <c r="D11" s="13"/>
      <c r="E11" s="33"/>
      <c r="F11" s="22" t="s">
        <v>416</v>
      </c>
      <c r="G11" s="32">
        <v>9.6999999999999993</v>
      </c>
      <c r="H11" s="13"/>
      <c r="I11" s="33"/>
      <c r="J11" s="22" t="s">
        <v>427</v>
      </c>
      <c r="K11" s="32">
        <v>15</v>
      </c>
      <c r="L11" s="6"/>
      <c r="M11" s="33"/>
      <c r="N11" s="22" t="s">
        <v>406</v>
      </c>
      <c r="O11" s="32">
        <v>21.4</v>
      </c>
    </row>
    <row r="12" spans="1:15" x14ac:dyDescent="0.25">
      <c r="A12" s="33"/>
      <c r="B12" s="22" t="s">
        <v>420</v>
      </c>
      <c r="C12" s="32">
        <v>0.2</v>
      </c>
      <c r="D12" s="13"/>
      <c r="E12" s="33"/>
      <c r="F12" s="22" t="s">
        <v>425</v>
      </c>
      <c r="G12" s="32">
        <v>9.8000000000000007</v>
      </c>
      <c r="H12" s="13"/>
      <c r="I12" s="33"/>
      <c r="J12" s="22" t="s">
        <v>414</v>
      </c>
      <c r="K12" s="32">
        <v>15.3</v>
      </c>
      <c r="L12" s="6"/>
      <c r="M12" s="33"/>
      <c r="N12" s="22" t="s">
        <v>400</v>
      </c>
      <c r="O12" s="32">
        <v>21.5</v>
      </c>
    </row>
    <row r="13" spans="1:15" x14ac:dyDescent="0.25">
      <c r="A13" s="33"/>
      <c r="B13" s="22" t="s">
        <v>372</v>
      </c>
      <c r="C13" s="32">
        <v>3.9</v>
      </c>
      <c r="D13" s="13"/>
      <c r="E13" s="33"/>
      <c r="F13" s="22" t="s">
        <v>409</v>
      </c>
      <c r="G13" s="32">
        <v>10.3</v>
      </c>
      <c r="H13" s="13"/>
      <c r="I13" s="33"/>
      <c r="J13" s="22" t="s">
        <v>407</v>
      </c>
      <c r="K13" s="32">
        <v>15.8</v>
      </c>
      <c r="L13" s="6"/>
      <c r="M13" s="33"/>
      <c r="N13" s="22" t="s">
        <v>391</v>
      </c>
      <c r="O13" s="32">
        <v>22.1</v>
      </c>
    </row>
    <row r="14" spans="1:15" x14ac:dyDescent="0.25">
      <c r="A14" s="33"/>
      <c r="B14" s="22" t="s">
        <v>423</v>
      </c>
      <c r="C14" s="32">
        <v>4.2</v>
      </c>
      <c r="D14" s="13"/>
      <c r="E14" s="33"/>
      <c r="F14" s="22" t="s">
        <v>389</v>
      </c>
      <c r="G14" s="32">
        <v>10.5</v>
      </c>
      <c r="H14" s="13"/>
      <c r="I14" s="33"/>
      <c r="J14" s="22" t="s">
        <v>428</v>
      </c>
      <c r="K14" s="32">
        <v>15.9</v>
      </c>
      <c r="L14" s="6"/>
      <c r="M14" s="33"/>
      <c r="N14" s="22" t="s">
        <v>403</v>
      </c>
      <c r="O14" s="32">
        <v>22.6</v>
      </c>
    </row>
    <row r="15" spans="1:15" x14ac:dyDescent="0.25">
      <c r="A15" s="33"/>
      <c r="B15" s="22" t="s">
        <v>441</v>
      </c>
      <c r="C15" s="32">
        <v>4.2</v>
      </c>
      <c r="D15" s="13"/>
      <c r="E15" s="33"/>
      <c r="F15" s="22" t="s">
        <v>402</v>
      </c>
      <c r="G15" s="32">
        <v>10.5</v>
      </c>
      <c r="H15" s="13"/>
      <c r="I15" s="33"/>
      <c r="J15" s="22" t="s">
        <v>390</v>
      </c>
      <c r="K15" s="32">
        <v>16.5</v>
      </c>
      <c r="L15" s="6"/>
      <c r="M15" s="33"/>
      <c r="N15" s="22" t="s">
        <v>383</v>
      </c>
      <c r="O15" s="32">
        <v>23</v>
      </c>
    </row>
    <row r="16" spans="1:15" x14ac:dyDescent="0.25">
      <c r="A16" s="33"/>
      <c r="B16" s="22" t="s">
        <v>380</v>
      </c>
      <c r="C16" s="32">
        <v>4.3</v>
      </c>
      <c r="D16" s="13"/>
      <c r="E16" s="33"/>
      <c r="F16" s="22" t="s">
        <v>419</v>
      </c>
      <c r="G16" s="32">
        <v>11.4</v>
      </c>
      <c r="H16" s="13"/>
      <c r="I16" s="33"/>
      <c r="J16" s="22" t="s">
        <v>408</v>
      </c>
      <c r="K16" s="32">
        <v>16.899999999999999</v>
      </c>
      <c r="L16" s="6"/>
      <c r="M16" s="33"/>
      <c r="N16" s="22" t="s">
        <v>398</v>
      </c>
      <c r="O16" s="32">
        <v>23</v>
      </c>
    </row>
    <row r="17" spans="1:15" x14ac:dyDescent="0.25">
      <c r="A17" s="33"/>
      <c r="B17" s="22" t="s">
        <v>429</v>
      </c>
      <c r="C17" s="32">
        <v>4.8</v>
      </c>
      <c r="D17" s="13"/>
      <c r="E17" s="33"/>
      <c r="F17" s="22" t="s">
        <v>413</v>
      </c>
      <c r="G17" s="32">
        <v>11.6</v>
      </c>
      <c r="H17" s="13"/>
      <c r="I17" s="33"/>
      <c r="J17" s="22" t="s">
        <v>404</v>
      </c>
      <c r="K17" s="32">
        <v>16.899999999999999</v>
      </c>
      <c r="L17" s="6"/>
      <c r="M17" s="33"/>
      <c r="N17" s="22" t="s">
        <v>436</v>
      </c>
      <c r="O17" s="32">
        <v>23.1</v>
      </c>
    </row>
    <row r="18" spans="1:15" x14ac:dyDescent="0.25">
      <c r="A18" s="33"/>
      <c r="B18" s="22" t="s">
        <v>440</v>
      </c>
      <c r="C18" s="32">
        <v>6.2</v>
      </c>
      <c r="D18" s="13"/>
      <c r="E18" s="33"/>
      <c r="F18" s="22" t="s">
        <v>439</v>
      </c>
      <c r="G18" s="32">
        <v>11.9</v>
      </c>
      <c r="H18" s="13"/>
      <c r="I18" s="33"/>
      <c r="J18" s="22" t="s">
        <v>437</v>
      </c>
      <c r="K18" s="32">
        <v>17.3</v>
      </c>
      <c r="L18" s="6"/>
      <c r="M18" s="33"/>
      <c r="N18" s="22" t="s">
        <v>397</v>
      </c>
      <c r="O18" s="32">
        <v>24</v>
      </c>
    </row>
    <row r="19" spans="1:15" x14ac:dyDescent="0.25">
      <c r="A19" s="33"/>
      <c r="B19" s="22" t="s">
        <v>385</v>
      </c>
      <c r="C19" s="32">
        <v>6.2</v>
      </c>
      <c r="D19" s="13"/>
      <c r="E19" s="33"/>
      <c r="F19" s="22" t="s">
        <v>415</v>
      </c>
      <c r="G19" s="32">
        <v>12.1</v>
      </c>
      <c r="H19" s="13"/>
      <c r="I19" s="33"/>
      <c r="J19" s="22" t="s">
        <v>375</v>
      </c>
      <c r="K19" s="32">
        <v>17.899999999999999</v>
      </c>
      <c r="L19" s="6"/>
      <c r="M19" s="33"/>
      <c r="N19" s="22" t="s">
        <v>392</v>
      </c>
      <c r="O19" s="32">
        <v>26.5</v>
      </c>
    </row>
    <row r="20" spans="1:15" x14ac:dyDescent="0.25">
      <c r="A20" s="33"/>
      <c r="B20" s="22" t="s">
        <v>388</v>
      </c>
      <c r="C20" s="32">
        <v>6.9</v>
      </c>
      <c r="D20" s="13"/>
      <c r="E20" s="33"/>
      <c r="F20" s="22" t="s">
        <v>438</v>
      </c>
      <c r="G20" s="32">
        <v>12.2</v>
      </c>
      <c r="H20" s="13"/>
      <c r="I20" s="33"/>
      <c r="J20" s="22" t="s">
        <v>435</v>
      </c>
      <c r="K20" s="32">
        <v>18</v>
      </c>
      <c r="L20" s="6"/>
      <c r="M20" s="33"/>
      <c r="N20" s="22" t="s">
        <v>371</v>
      </c>
      <c r="O20" s="32">
        <v>31.5</v>
      </c>
    </row>
    <row r="21" spans="1:15" x14ac:dyDescent="0.25">
      <c r="A21" s="33"/>
      <c r="B21" s="22" t="s">
        <v>405</v>
      </c>
      <c r="C21" s="32">
        <v>7</v>
      </c>
      <c r="D21" s="13"/>
      <c r="E21" s="33"/>
      <c r="F21" s="22" t="s">
        <v>370</v>
      </c>
      <c r="G21" s="32">
        <v>12.9</v>
      </c>
      <c r="H21" s="13"/>
      <c r="I21" s="33"/>
      <c r="J21" s="22" t="s">
        <v>373</v>
      </c>
      <c r="K21" s="32">
        <v>18.100000000000001</v>
      </c>
      <c r="L21" s="6"/>
      <c r="M21" s="33"/>
      <c r="N21" s="22" t="s">
        <v>418</v>
      </c>
      <c r="O21" s="32">
        <v>32.1</v>
      </c>
    </row>
    <row r="22" spans="1:15" x14ac:dyDescent="0.25">
      <c r="A22" s="33"/>
      <c r="B22" s="22" t="s">
        <v>393</v>
      </c>
      <c r="C22" s="32">
        <v>7.7</v>
      </c>
      <c r="D22" s="13"/>
      <c r="E22" s="33"/>
      <c r="F22" s="22" t="s">
        <v>424</v>
      </c>
      <c r="G22" s="32">
        <v>13.2</v>
      </c>
      <c r="H22" s="13"/>
      <c r="I22" s="33"/>
      <c r="J22" s="22" t="s">
        <v>376</v>
      </c>
      <c r="K22" s="32">
        <v>18.600000000000001</v>
      </c>
      <c r="L22" s="6"/>
      <c r="M22" s="33"/>
      <c r="N22" s="22" t="s">
        <v>394</v>
      </c>
      <c r="O22" s="32">
        <v>33.9</v>
      </c>
    </row>
    <row r="23" spans="1:15" x14ac:dyDescent="0.25">
      <c r="A23" s="33"/>
      <c r="B23" s="22" t="s">
        <v>426</v>
      </c>
      <c r="C23" s="32">
        <v>8.4</v>
      </c>
      <c r="D23" s="13"/>
      <c r="E23" s="33"/>
      <c r="F23" s="22" t="s">
        <v>399</v>
      </c>
      <c r="G23" s="32">
        <v>13.4</v>
      </c>
      <c r="H23" s="13"/>
      <c r="I23" s="33"/>
      <c r="J23" s="22" t="s">
        <v>432</v>
      </c>
      <c r="K23" s="32">
        <v>19.399999999999999</v>
      </c>
      <c r="L23" s="6"/>
      <c r="M23" s="33"/>
      <c r="N23" s="22" t="s">
        <v>433</v>
      </c>
      <c r="O23" s="32">
        <v>34.4</v>
      </c>
    </row>
    <row r="24" spans="1:15" x14ac:dyDescent="0.25">
      <c r="A24" s="33"/>
      <c r="B24" s="22" t="s">
        <v>374</v>
      </c>
      <c r="C24" s="32">
        <v>8.6</v>
      </c>
      <c r="D24" s="13"/>
      <c r="E24" s="33"/>
      <c r="F24" s="22" t="s">
        <v>411</v>
      </c>
      <c r="G24" s="32">
        <v>13.7</v>
      </c>
      <c r="H24" s="13"/>
      <c r="I24" s="33"/>
      <c r="J24" s="22" t="s">
        <v>410</v>
      </c>
      <c r="K24" s="32">
        <v>19.600000000000001</v>
      </c>
      <c r="L24" s="6"/>
      <c r="M24" s="33"/>
      <c r="N24" s="22" t="s">
        <v>384</v>
      </c>
      <c r="O24" s="32">
        <v>35.299999999999997</v>
      </c>
    </row>
    <row r="25" spans="1:15" ht="15.75" thickBot="1" x14ac:dyDescent="0.3">
      <c r="A25" s="33"/>
      <c r="B25" s="22" t="s">
        <v>417</v>
      </c>
      <c r="C25" s="32">
        <v>8.6999999999999993</v>
      </c>
      <c r="D25" s="13"/>
      <c r="E25" s="33"/>
      <c r="F25" s="22" t="s">
        <v>434</v>
      </c>
      <c r="G25" s="32">
        <v>14.2</v>
      </c>
      <c r="H25" s="13"/>
      <c r="I25" s="33"/>
      <c r="J25" s="22" t="s">
        <v>379</v>
      </c>
      <c r="K25" s="32">
        <v>19.899999999999999</v>
      </c>
      <c r="L25" s="6"/>
      <c r="M25" s="34"/>
      <c r="N25" s="35" t="s">
        <v>381</v>
      </c>
      <c r="O25" s="36">
        <v>38.4</v>
      </c>
    </row>
    <row r="26" spans="1:15" ht="15.75" thickBot="1" x14ac:dyDescent="0.3">
      <c r="A26" s="33"/>
      <c r="B26" s="22" t="s">
        <v>422</v>
      </c>
      <c r="C26" s="32">
        <v>8.9</v>
      </c>
      <c r="D26" s="13"/>
      <c r="E26" s="34"/>
      <c r="F26" s="35" t="s">
        <v>395</v>
      </c>
      <c r="G26" s="36">
        <v>14.4</v>
      </c>
      <c r="H26" s="13"/>
      <c r="I26" s="34"/>
      <c r="J26" s="35" t="s">
        <v>401</v>
      </c>
      <c r="K26" s="36">
        <v>19.899999999999999</v>
      </c>
      <c r="L26" s="6"/>
      <c r="M26" s="6"/>
      <c r="N26" s="6"/>
      <c r="O26" s="6"/>
    </row>
    <row r="27" spans="1:15" x14ac:dyDescent="0.25">
      <c r="A27" s="33"/>
      <c r="B27" s="22" t="s">
        <v>412</v>
      </c>
      <c r="C27" s="32">
        <v>8.9</v>
      </c>
      <c r="D27" s="13"/>
      <c r="E27" s="6"/>
      <c r="F27" s="6"/>
      <c r="G27" s="6"/>
      <c r="H27" s="13"/>
      <c r="I27" s="6"/>
      <c r="J27" s="6"/>
      <c r="K27" s="13"/>
      <c r="L27" s="6"/>
      <c r="M27" s="6"/>
      <c r="N27" s="6"/>
      <c r="O27" s="6"/>
    </row>
    <row r="28" spans="1:15" x14ac:dyDescent="0.25">
      <c r="A28" s="33"/>
      <c r="B28" s="22" t="s">
        <v>378</v>
      </c>
      <c r="C28" s="32">
        <v>8.9</v>
      </c>
      <c r="D28" s="13"/>
      <c r="E28" s="6"/>
      <c r="F28" s="6"/>
      <c r="G28" s="6"/>
      <c r="H28" s="13"/>
      <c r="I28" s="13"/>
      <c r="J28" s="13"/>
      <c r="K28" s="13"/>
      <c r="L28" s="13"/>
      <c r="M28" s="13"/>
      <c r="N28" s="13"/>
      <c r="O28" s="13"/>
    </row>
    <row r="29" spans="1:15" ht="15.75" thickBot="1" x14ac:dyDescent="0.3">
      <c r="A29" s="34"/>
      <c r="B29" s="35" t="s">
        <v>382</v>
      </c>
      <c r="C29" s="36">
        <v>8.9</v>
      </c>
      <c r="D29" s="13"/>
      <c r="E29" s="6"/>
      <c r="F29" s="6"/>
      <c r="G29" s="6"/>
      <c r="H29" s="41"/>
      <c r="I29" s="41"/>
      <c r="J29" s="41"/>
      <c r="K29" s="41"/>
      <c r="L29" s="41"/>
      <c r="M29" s="41"/>
      <c r="N29" s="41"/>
      <c r="O29" s="41"/>
    </row>
    <row r="30" spans="1:15" x14ac:dyDescent="0.25">
      <c r="A30" s="6"/>
      <c r="B30" s="6"/>
      <c r="C30" s="6"/>
      <c r="D30" s="6"/>
      <c r="E30" s="6"/>
      <c r="F30" s="6"/>
      <c r="G30" s="6"/>
      <c r="H30" s="41"/>
      <c r="I30" s="41" t="s">
        <v>566</v>
      </c>
      <c r="J30" s="41" t="s">
        <v>567</v>
      </c>
      <c r="K30" s="41"/>
      <c r="L30" s="41"/>
      <c r="M30" s="41"/>
      <c r="N30" s="41"/>
      <c r="O30" s="41"/>
    </row>
    <row r="31" spans="1:15" x14ac:dyDescent="0.25">
      <c r="A31" s="6"/>
      <c r="B31" s="6"/>
      <c r="C31" s="6"/>
      <c r="D31" s="6"/>
      <c r="E31" s="6"/>
      <c r="F31" s="6"/>
      <c r="G31" s="6"/>
      <c r="H31" s="41"/>
      <c r="I31" s="41"/>
      <c r="J31" s="41" t="s">
        <v>568</v>
      </c>
      <c r="K31" s="41"/>
      <c r="L31" s="41"/>
      <c r="M31" s="41"/>
      <c r="N31" s="41"/>
      <c r="O31" s="41"/>
    </row>
    <row r="32" spans="1:15" x14ac:dyDescent="0.25">
      <c r="A32" s="6"/>
      <c r="B32" s="6"/>
      <c r="C32" s="6"/>
      <c r="D32" s="6"/>
      <c r="E32" s="6"/>
      <c r="F32" s="6"/>
      <c r="G32" s="6"/>
      <c r="H32" s="41"/>
      <c r="I32" s="41"/>
      <c r="J32" s="41"/>
      <c r="K32" s="41"/>
      <c r="L32" s="41"/>
      <c r="M32" s="41"/>
      <c r="N32" s="41"/>
      <c r="O32" s="41"/>
    </row>
    <row r="33" spans="1:15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</sheetData>
  <customSheetViews>
    <customSheetView guid="{0207575D-3FDA-441D-8E09-487CC75706CC}" showPageBreaks="1" topLeftCell="A13">
      <selection activeCell="F28" sqref="F28"/>
      <pageMargins left="0.45" right="0.25" top="0.75" bottom="0.75" header="0.3" footer="0.3"/>
      <pageSetup orientation="landscape" r:id="rId1"/>
    </customSheetView>
  </customSheetViews>
  <pageMargins left="0.45" right="0.25" top="0.75" bottom="0.75" header="0.3" footer="0.3"/>
  <pageSetup orientation="landscape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sqref="A1:B1048576"/>
    </sheetView>
  </sheetViews>
  <sheetFormatPr defaultRowHeight="15" x14ac:dyDescent="0.25"/>
  <cols>
    <col min="1" max="1" width="12.42578125" bestFit="1" customWidth="1"/>
    <col min="2" max="2" width="33" bestFit="1" customWidth="1"/>
  </cols>
  <sheetData>
    <row r="1" spans="1:2" x14ac:dyDescent="0.25">
      <c r="A1" t="s">
        <v>473</v>
      </c>
      <c r="B1" t="s">
        <v>474</v>
      </c>
    </row>
    <row r="2" spans="1:2" x14ac:dyDescent="0.25">
      <c r="A2" t="s">
        <v>475</v>
      </c>
      <c r="B2" t="s">
        <v>476</v>
      </c>
    </row>
    <row r="3" spans="1:2" x14ac:dyDescent="0.25">
      <c r="A3" t="s">
        <v>475</v>
      </c>
      <c r="B3" t="s">
        <v>477</v>
      </c>
    </row>
    <row r="4" spans="1:2" x14ac:dyDescent="0.25">
      <c r="A4" t="s">
        <v>478</v>
      </c>
      <c r="B4" t="s">
        <v>479</v>
      </c>
    </row>
    <row r="5" spans="1:2" x14ac:dyDescent="0.25">
      <c r="A5" t="s">
        <v>478</v>
      </c>
      <c r="B5" t="s">
        <v>480</v>
      </c>
    </row>
    <row r="6" spans="1:2" x14ac:dyDescent="0.25">
      <c r="A6" s="18" t="s">
        <v>533</v>
      </c>
      <c r="B6" t="s">
        <v>481</v>
      </c>
    </row>
    <row r="7" spans="1:2" x14ac:dyDescent="0.25">
      <c r="A7" s="18" t="s">
        <v>533</v>
      </c>
      <c r="B7" t="s">
        <v>482</v>
      </c>
    </row>
    <row r="8" spans="1:2" x14ac:dyDescent="0.25">
      <c r="A8" t="s">
        <v>483</v>
      </c>
      <c r="B8" t="s">
        <v>484</v>
      </c>
    </row>
    <row r="9" spans="1:2" x14ac:dyDescent="0.25">
      <c r="A9" t="s">
        <v>483</v>
      </c>
      <c r="B9" t="s">
        <v>485</v>
      </c>
    </row>
    <row r="10" spans="1:2" x14ac:dyDescent="0.25">
      <c r="A10" t="s">
        <v>486</v>
      </c>
      <c r="B10" t="s">
        <v>487</v>
      </c>
    </row>
    <row r="11" spans="1:2" x14ac:dyDescent="0.25">
      <c r="A11" t="s">
        <v>486</v>
      </c>
      <c r="B11" t="s">
        <v>488</v>
      </c>
    </row>
    <row r="12" spans="1:2" x14ac:dyDescent="0.25">
      <c r="A12" s="18" t="s">
        <v>534</v>
      </c>
      <c r="B12" t="s">
        <v>489</v>
      </c>
    </row>
    <row r="13" spans="1:2" x14ac:dyDescent="0.25">
      <c r="A13" s="18" t="s">
        <v>534</v>
      </c>
      <c r="B13" t="s">
        <v>490</v>
      </c>
    </row>
    <row r="14" spans="1:2" x14ac:dyDescent="0.25">
      <c r="A14" t="s">
        <v>491</v>
      </c>
      <c r="B14" t="s">
        <v>492</v>
      </c>
    </row>
    <row r="15" spans="1:2" x14ac:dyDescent="0.25">
      <c r="A15" t="s">
        <v>491</v>
      </c>
      <c r="B15" t="s">
        <v>493</v>
      </c>
    </row>
    <row r="16" spans="1:2" x14ac:dyDescent="0.25">
      <c r="A16" t="s">
        <v>494</v>
      </c>
      <c r="B16" t="s">
        <v>495</v>
      </c>
    </row>
    <row r="17" spans="1:2" x14ac:dyDescent="0.25">
      <c r="A17" t="s">
        <v>494</v>
      </c>
      <c r="B17" t="s">
        <v>496</v>
      </c>
    </row>
    <row r="18" spans="1:2" x14ac:dyDescent="0.25">
      <c r="A18" t="s">
        <v>497</v>
      </c>
      <c r="B18" t="s">
        <v>498</v>
      </c>
    </row>
    <row r="19" spans="1:2" x14ac:dyDescent="0.25">
      <c r="A19" t="s">
        <v>497</v>
      </c>
      <c r="B19" t="s">
        <v>499</v>
      </c>
    </row>
    <row r="20" spans="1:2" x14ac:dyDescent="0.25">
      <c r="A20" t="s">
        <v>500</v>
      </c>
      <c r="B20" t="s">
        <v>501</v>
      </c>
    </row>
    <row r="21" spans="1:2" x14ac:dyDescent="0.25">
      <c r="A21" t="s">
        <v>500</v>
      </c>
      <c r="B21" t="s">
        <v>502</v>
      </c>
    </row>
    <row r="22" spans="1:2" x14ac:dyDescent="0.25">
      <c r="A22" s="18" t="s">
        <v>535</v>
      </c>
      <c r="B22" t="s">
        <v>503</v>
      </c>
    </row>
    <row r="23" spans="1:2" x14ac:dyDescent="0.25">
      <c r="A23" s="18" t="s">
        <v>535</v>
      </c>
      <c r="B23" t="s">
        <v>504</v>
      </c>
    </row>
    <row r="24" spans="1:2" x14ac:dyDescent="0.25">
      <c r="A24" s="18" t="s">
        <v>536</v>
      </c>
      <c r="B24" t="s">
        <v>505</v>
      </c>
    </row>
    <row r="25" spans="1:2" x14ac:dyDescent="0.25">
      <c r="A25" s="18" t="s">
        <v>536</v>
      </c>
      <c r="B25" t="s">
        <v>506</v>
      </c>
    </row>
    <row r="26" spans="1:2" x14ac:dyDescent="0.25">
      <c r="A26" t="s">
        <v>507</v>
      </c>
      <c r="B26" t="s">
        <v>508</v>
      </c>
    </row>
    <row r="27" spans="1:2" x14ac:dyDescent="0.25">
      <c r="A27" t="s">
        <v>507</v>
      </c>
      <c r="B27" t="s">
        <v>509</v>
      </c>
    </row>
    <row r="28" spans="1:2" x14ac:dyDescent="0.25">
      <c r="A28" t="s">
        <v>510</v>
      </c>
      <c r="B28" t="s">
        <v>511</v>
      </c>
    </row>
    <row r="29" spans="1:2" x14ac:dyDescent="0.25">
      <c r="A29" t="s">
        <v>510</v>
      </c>
      <c r="B29" t="s">
        <v>512</v>
      </c>
    </row>
    <row r="30" spans="1:2" x14ac:dyDescent="0.25">
      <c r="A30" t="s">
        <v>513</v>
      </c>
      <c r="B30" t="s">
        <v>514</v>
      </c>
    </row>
    <row r="31" spans="1:2" x14ac:dyDescent="0.25">
      <c r="A31" t="s">
        <v>513</v>
      </c>
      <c r="B31" t="s">
        <v>515</v>
      </c>
    </row>
    <row r="32" spans="1:2" x14ac:dyDescent="0.25">
      <c r="A32" t="s">
        <v>516</v>
      </c>
      <c r="B32" t="s">
        <v>517</v>
      </c>
    </row>
    <row r="33" spans="1:2" x14ac:dyDescent="0.25">
      <c r="A33" t="s">
        <v>516</v>
      </c>
      <c r="B33" t="s">
        <v>518</v>
      </c>
    </row>
    <row r="34" spans="1:2" x14ac:dyDescent="0.25">
      <c r="A34" t="s">
        <v>519</v>
      </c>
      <c r="B34" t="s">
        <v>520</v>
      </c>
    </row>
    <row r="35" spans="1:2" x14ac:dyDescent="0.25">
      <c r="A35" t="s">
        <v>519</v>
      </c>
      <c r="B35" t="s">
        <v>521</v>
      </c>
    </row>
    <row r="36" spans="1:2" x14ac:dyDescent="0.25">
      <c r="A36" t="s">
        <v>522</v>
      </c>
      <c r="B36" t="s">
        <v>523</v>
      </c>
    </row>
    <row r="37" spans="1:2" x14ac:dyDescent="0.25">
      <c r="A37" t="s">
        <v>522</v>
      </c>
      <c r="B37" t="s">
        <v>524</v>
      </c>
    </row>
    <row r="38" spans="1:2" x14ac:dyDescent="0.25">
      <c r="A38" s="18" t="s">
        <v>537</v>
      </c>
      <c r="B38" t="s">
        <v>525</v>
      </c>
    </row>
    <row r="39" spans="1:2" x14ac:dyDescent="0.25">
      <c r="A39" s="18" t="s">
        <v>537</v>
      </c>
      <c r="B39" t="s">
        <v>526</v>
      </c>
    </row>
    <row r="40" spans="1:2" x14ac:dyDescent="0.25">
      <c r="A40" t="s">
        <v>527</v>
      </c>
      <c r="B40" t="s">
        <v>528</v>
      </c>
    </row>
    <row r="41" spans="1:2" x14ac:dyDescent="0.25">
      <c r="A41" t="s">
        <v>527</v>
      </c>
      <c r="B41" t="s">
        <v>529</v>
      </c>
    </row>
    <row r="42" spans="1:2" x14ac:dyDescent="0.25">
      <c r="A42" t="s">
        <v>530</v>
      </c>
      <c r="B42" t="s">
        <v>531</v>
      </c>
    </row>
    <row r="43" spans="1:2" x14ac:dyDescent="0.25">
      <c r="A43" t="s">
        <v>530</v>
      </c>
      <c r="B43" t="s">
        <v>532</v>
      </c>
    </row>
  </sheetData>
  <customSheetViews>
    <customSheetView guid="{0207575D-3FDA-441D-8E09-487CC75706CC}">
      <selection sqref="A1:B104857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sqref="A1:B43"/>
    </sheetView>
  </sheetViews>
  <sheetFormatPr defaultColWidth="19.5703125" defaultRowHeight="15" x14ac:dyDescent="0.25"/>
  <cols>
    <col min="1" max="1" width="12.42578125" bestFit="1" customWidth="1"/>
    <col min="2" max="2" width="33" bestFit="1" customWidth="1"/>
  </cols>
  <sheetData>
    <row r="1" spans="1:2" x14ac:dyDescent="0.25">
      <c r="A1" t="s">
        <v>473</v>
      </c>
      <c r="B1" t="s">
        <v>538</v>
      </c>
    </row>
    <row r="2" spans="1:2" x14ac:dyDescent="0.25">
      <c r="A2" t="s">
        <v>475</v>
      </c>
      <c r="B2" t="s">
        <v>484</v>
      </c>
    </row>
    <row r="3" spans="1:2" x14ac:dyDescent="0.25">
      <c r="A3" t="s">
        <v>475</v>
      </c>
      <c r="B3" t="s">
        <v>504</v>
      </c>
    </row>
    <row r="4" spans="1:2" x14ac:dyDescent="0.25">
      <c r="A4" t="s">
        <v>478</v>
      </c>
      <c r="B4" t="s">
        <v>488</v>
      </c>
    </row>
    <row r="5" spans="1:2" x14ac:dyDescent="0.25">
      <c r="A5" t="s">
        <v>478</v>
      </c>
      <c r="B5" t="s">
        <v>481</v>
      </c>
    </row>
    <row r="6" spans="1:2" x14ac:dyDescent="0.25">
      <c r="A6" t="s">
        <v>539</v>
      </c>
      <c r="B6" t="s">
        <v>495</v>
      </c>
    </row>
    <row r="7" spans="1:2" x14ac:dyDescent="0.25">
      <c r="A7" t="s">
        <v>539</v>
      </c>
      <c r="B7" t="s">
        <v>490</v>
      </c>
    </row>
    <row r="8" spans="1:2" x14ac:dyDescent="0.25">
      <c r="A8" t="s">
        <v>540</v>
      </c>
      <c r="B8" t="s">
        <v>501</v>
      </c>
    </row>
    <row r="9" spans="1:2" x14ac:dyDescent="0.25">
      <c r="A9" t="s">
        <v>540</v>
      </c>
      <c r="B9" t="s">
        <v>506</v>
      </c>
    </row>
    <row r="10" spans="1:2" x14ac:dyDescent="0.25">
      <c r="A10" t="s">
        <v>541</v>
      </c>
      <c r="B10" t="s">
        <v>489</v>
      </c>
    </row>
    <row r="11" spans="1:2" x14ac:dyDescent="0.25">
      <c r="A11" t="s">
        <v>541</v>
      </c>
      <c r="B11" t="s">
        <v>496</v>
      </c>
    </row>
    <row r="12" spans="1:2" x14ac:dyDescent="0.25">
      <c r="A12" t="s">
        <v>542</v>
      </c>
      <c r="B12" t="s">
        <v>482</v>
      </c>
    </row>
    <row r="13" spans="1:2" x14ac:dyDescent="0.25">
      <c r="A13" t="s">
        <v>542</v>
      </c>
      <c r="B13" t="s">
        <v>493</v>
      </c>
    </row>
    <row r="14" spans="1:2" x14ac:dyDescent="0.25">
      <c r="A14" s="18" t="s">
        <v>551</v>
      </c>
      <c r="B14" t="s">
        <v>514</v>
      </c>
    </row>
    <row r="15" spans="1:2" x14ac:dyDescent="0.25">
      <c r="A15" s="18" t="s">
        <v>551</v>
      </c>
      <c r="B15" t="s">
        <v>521</v>
      </c>
    </row>
    <row r="16" spans="1:2" x14ac:dyDescent="0.25">
      <c r="A16" s="18" t="s">
        <v>552</v>
      </c>
      <c r="B16" t="s">
        <v>512</v>
      </c>
    </row>
    <row r="17" spans="1:2" x14ac:dyDescent="0.25">
      <c r="A17" s="18" t="s">
        <v>552</v>
      </c>
      <c r="B17" t="s">
        <v>498</v>
      </c>
    </row>
    <row r="18" spans="1:2" x14ac:dyDescent="0.25">
      <c r="A18" t="s">
        <v>543</v>
      </c>
      <c r="B18" t="s">
        <v>503</v>
      </c>
    </row>
    <row r="19" spans="1:2" x14ac:dyDescent="0.25">
      <c r="A19" t="s">
        <v>543</v>
      </c>
      <c r="B19" t="s">
        <v>509</v>
      </c>
    </row>
    <row r="20" spans="1:2" x14ac:dyDescent="0.25">
      <c r="A20" t="s">
        <v>544</v>
      </c>
      <c r="B20" t="s">
        <v>492</v>
      </c>
    </row>
    <row r="21" spans="1:2" x14ac:dyDescent="0.25">
      <c r="A21" t="s">
        <v>544</v>
      </c>
      <c r="B21" t="s">
        <v>485</v>
      </c>
    </row>
    <row r="22" spans="1:2" x14ac:dyDescent="0.25">
      <c r="A22" t="s">
        <v>545</v>
      </c>
      <c r="B22" t="s">
        <v>520</v>
      </c>
    </row>
    <row r="23" spans="1:2" x14ac:dyDescent="0.25">
      <c r="A23" t="s">
        <v>545</v>
      </c>
      <c r="B23" t="s">
        <v>523</v>
      </c>
    </row>
    <row r="24" spans="1:2" x14ac:dyDescent="0.25">
      <c r="A24" t="s">
        <v>546</v>
      </c>
      <c r="B24" t="s">
        <v>487</v>
      </c>
    </row>
    <row r="25" spans="1:2" x14ac:dyDescent="0.25">
      <c r="A25" t="s">
        <v>546</v>
      </c>
      <c r="B25" t="s">
        <v>524</v>
      </c>
    </row>
    <row r="26" spans="1:2" x14ac:dyDescent="0.25">
      <c r="A26" t="s">
        <v>483</v>
      </c>
      <c r="B26" t="s">
        <v>526</v>
      </c>
    </row>
    <row r="27" spans="1:2" x14ac:dyDescent="0.25">
      <c r="A27" t="s">
        <v>483</v>
      </c>
      <c r="B27" t="s">
        <v>532</v>
      </c>
    </row>
    <row r="28" spans="1:2" x14ac:dyDescent="0.25">
      <c r="A28" t="s">
        <v>486</v>
      </c>
      <c r="B28" t="s">
        <v>505</v>
      </c>
    </row>
    <row r="29" spans="1:2" x14ac:dyDescent="0.25">
      <c r="A29" t="s">
        <v>486</v>
      </c>
      <c r="B29" t="s">
        <v>502</v>
      </c>
    </row>
    <row r="30" spans="1:2" x14ac:dyDescent="0.25">
      <c r="A30" t="s">
        <v>547</v>
      </c>
      <c r="B30" t="s">
        <v>525</v>
      </c>
    </row>
    <row r="31" spans="1:2" x14ac:dyDescent="0.25">
      <c r="A31" t="s">
        <v>547</v>
      </c>
      <c r="B31" t="s">
        <v>499</v>
      </c>
    </row>
    <row r="32" spans="1:2" x14ac:dyDescent="0.25">
      <c r="A32" t="s">
        <v>548</v>
      </c>
      <c r="B32" t="s">
        <v>479</v>
      </c>
    </row>
    <row r="33" spans="1:2" x14ac:dyDescent="0.25">
      <c r="A33" t="s">
        <v>548</v>
      </c>
      <c r="B33" t="s">
        <v>518</v>
      </c>
    </row>
    <row r="34" spans="1:2" x14ac:dyDescent="0.25">
      <c r="A34" s="18" t="s">
        <v>553</v>
      </c>
      <c r="B34" t="s">
        <v>529</v>
      </c>
    </row>
    <row r="35" spans="1:2" x14ac:dyDescent="0.25">
      <c r="A35" s="18" t="s">
        <v>553</v>
      </c>
      <c r="B35" t="s">
        <v>517</v>
      </c>
    </row>
    <row r="36" spans="1:2" x14ac:dyDescent="0.25">
      <c r="A36" t="s">
        <v>497</v>
      </c>
      <c r="B36" t="s">
        <v>515</v>
      </c>
    </row>
    <row r="37" spans="1:2" x14ac:dyDescent="0.25">
      <c r="A37" t="s">
        <v>497</v>
      </c>
      <c r="B37" t="s">
        <v>531</v>
      </c>
    </row>
    <row r="38" spans="1:2" x14ac:dyDescent="0.25">
      <c r="A38" t="s">
        <v>500</v>
      </c>
      <c r="B38" t="s">
        <v>528</v>
      </c>
    </row>
    <row r="39" spans="1:2" x14ac:dyDescent="0.25">
      <c r="A39" t="s">
        <v>500</v>
      </c>
      <c r="B39" t="s">
        <v>508</v>
      </c>
    </row>
    <row r="40" spans="1:2" x14ac:dyDescent="0.25">
      <c r="A40" t="s">
        <v>549</v>
      </c>
      <c r="B40" t="s">
        <v>480</v>
      </c>
    </row>
    <row r="41" spans="1:2" x14ac:dyDescent="0.25">
      <c r="A41" t="s">
        <v>549</v>
      </c>
      <c r="B41" t="s">
        <v>477</v>
      </c>
    </row>
    <row r="42" spans="1:2" x14ac:dyDescent="0.25">
      <c r="A42" t="s">
        <v>550</v>
      </c>
      <c r="B42" t="s">
        <v>511</v>
      </c>
    </row>
    <row r="43" spans="1:2" x14ac:dyDescent="0.25">
      <c r="A43" t="s">
        <v>550</v>
      </c>
      <c r="B43" t="s">
        <v>476</v>
      </c>
    </row>
  </sheetData>
  <customSheetViews>
    <customSheetView guid="{0207575D-3FDA-441D-8E09-487CC75706CC}" topLeftCell="A25">
      <selection sqref="A1:B4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4" sqref="E4"/>
    </sheetView>
  </sheetViews>
  <sheetFormatPr defaultRowHeight="15" x14ac:dyDescent="0.25"/>
  <cols>
    <col min="1" max="1" width="10.42578125" bestFit="1" customWidth="1"/>
    <col min="2" max="2" width="14.5703125" bestFit="1" customWidth="1"/>
    <col min="3" max="3" width="10.5703125" bestFit="1" customWidth="1"/>
    <col min="5" max="7" width="10.85546875" bestFit="1" customWidth="1"/>
    <col min="8" max="8" width="13.28515625" bestFit="1" customWidth="1"/>
  </cols>
  <sheetData>
    <row r="1" spans="1:8" x14ac:dyDescent="0.25">
      <c r="B1" t="s">
        <v>148</v>
      </c>
      <c r="C1" s="2"/>
      <c r="D1" s="2" t="s">
        <v>142</v>
      </c>
      <c r="E1" s="2" t="str">
        <f>(CONCATENATE("pay spots ",$D$2/3))</f>
        <v>pay spots 4</v>
      </c>
      <c r="F1" s="2" t="str">
        <f t="shared" ref="F1:G1" si="0">(CONCATENATE("pay spots ",$D$2/3))</f>
        <v>pay spots 4</v>
      </c>
      <c r="G1" s="2" t="str">
        <f t="shared" si="0"/>
        <v>pay spots 4</v>
      </c>
      <c r="H1" s="2"/>
    </row>
    <row r="2" spans="1:8" x14ac:dyDescent="0.25">
      <c r="A2" t="s">
        <v>149</v>
      </c>
      <c r="B2" s="4">
        <v>100</v>
      </c>
      <c r="C2" s="2" t="s">
        <v>143</v>
      </c>
      <c r="D2" s="2">
        <f>(3*(_xlfn.FLOOR.MATH(B2/50)-1))+9</f>
        <v>12</v>
      </c>
      <c r="E2" s="2">
        <v>0.6</v>
      </c>
      <c r="F2" s="2">
        <v>0.3</v>
      </c>
      <c r="G2" s="2">
        <v>0.1</v>
      </c>
      <c r="H2" s="2" t="s">
        <v>147</v>
      </c>
    </row>
    <row r="3" spans="1:8" x14ac:dyDescent="0.25">
      <c r="A3" t="s">
        <v>144</v>
      </c>
      <c r="B3" s="5">
        <v>40</v>
      </c>
      <c r="C3" s="3">
        <f>B3*B2</f>
        <v>4000</v>
      </c>
      <c r="D3" s="3"/>
      <c r="E3" s="3">
        <f>C3*E2</f>
        <v>2400</v>
      </c>
      <c r="F3" s="3">
        <f>C3*F2</f>
        <v>1200</v>
      </c>
      <c r="G3" s="3">
        <f>C3*G2</f>
        <v>400</v>
      </c>
      <c r="H3" s="2" t="s">
        <v>146</v>
      </c>
    </row>
    <row r="4" spans="1:8" x14ac:dyDescent="0.25">
      <c r="B4" s="1"/>
      <c r="C4" s="3"/>
      <c r="D4" s="3"/>
      <c r="E4" s="3">
        <f>E3/($D$2/3)</f>
        <v>600</v>
      </c>
      <c r="F4" s="3">
        <f t="shared" ref="F4:G4" si="1">F3/($D$2/3)</f>
        <v>300</v>
      </c>
      <c r="G4" s="3">
        <f t="shared" si="1"/>
        <v>100</v>
      </c>
      <c r="H4" s="2" t="s">
        <v>145</v>
      </c>
    </row>
  </sheetData>
  <customSheetViews>
    <customSheetView guid="{0207575D-3FDA-441D-8E09-487CC75706CC}">
      <selection activeCell="E4" sqref="E4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workbookViewId="0">
      <pane ySplit="1" topLeftCell="A2" activePane="bottomLeft" state="frozen"/>
      <selection pane="bottomLeft" activeCell="E71" sqref="E7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6.7109375" style="15" customWidth="1"/>
    <col min="4" max="4" width="22" bestFit="1" customWidth="1"/>
    <col min="5" max="6" width="32.7109375" bestFit="1" customWidth="1"/>
    <col min="7" max="8" width="13.85546875" bestFit="1" customWidth="1"/>
    <col min="10" max="10" width="19" bestFit="1" customWidth="1"/>
  </cols>
  <sheetData>
    <row r="1" spans="1:12" x14ac:dyDescent="0.25">
      <c r="A1" s="6" t="s">
        <v>367</v>
      </c>
      <c r="B1" s="6" t="s">
        <v>368</v>
      </c>
      <c r="C1" s="13" t="s">
        <v>363</v>
      </c>
      <c r="D1" s="6" t="s">
        <v>241</v>
      </c>
      <c r="E1" s="6" t="s">
        <v>240</v>
      </c>
      <c r="F1" s="12" t="s">
        <v>364</v>
      </c>
      <c r="G1" s="6" t="s">
        <v>140</v>
      </c>
      <c r="H1" s="10" t="s">
        <v>141</v>
      </c>
      <c r="J1" s="12" t="s">
        <v>242</v>
      </c>
      <c r="K1" s="12"/>
      <c r="L1" s="12"/>
    </row>
    <row r="2" spans="1:12" x14ac:dyDescent="0.25">
      <c r="A2" s="6" t="s">
        <v>36</v>
      </c>
      <c r="B2" s="6" t="s">
        <v>78</v>
      </c>
      <c r="C2" s="13">
        <v>17.899999999999999</v>
      </c>
      <c r="D2" s="6" t="s">
        <v>347</v>
      </c>
      <c r="E2" s="6" t="s">
        <v>193</v>
      </c>
      <c r="F2" s="12"/>
      <c r="G2" s="6">
        <v>66</v>
      </c>
      <c r="H2" s="10">
        <v>42097.699201388888</v>
      </c>
      <c r="J2" s="12" t="s">
        <v>243</v>
      </c>
    </row>
    <row r="3" spans="1:12" x14ac:dyDescent="0.25">
      <c r="A3" s="6" t="s">
        <v>46</v>
      </c>
      <c r="B3" s="6" t="s">
        <v>47</v>
      </c>
      <c r="C3" s="13">
        <v>11.6</v>
      </c>
      <c r="D3" s="6" t="s">
        <v>347</v>
      </c>
      <c r="E3" s="12" t="s">
        <v>276</v>
      </c>
      <c r="F3" s="12"/>
      <c r="G3" s="6">
        <v>335</v>
      </c>
      <c r="H3" s="10">
        <v>42116.501099537039</v>
      </c>
      <c r="J3" s="12" t="s">
        <v>275</v>
      </c>
    </row>
    <row r="4" spans="1:12" x14ac:dyDescent="0.25">
      <c r="A4" s="6" t="s">
        <v>34</v>
      </c>
      <c r="B4" s="6" t="s">
        <v>35</v>
      </c>
      <c r="C4" s="13">
        <v>6.6</v>
      </c>
      <c r="D4" s="6" t="s">
        <v>27</v>
      </c>
      <c r="E4" s="6" t="s">
        <v>164</v>
      </c>
      <c r="F4" s="12" t="s">
        <v>289</v>
      </c>
      <c r="G4" s="6">
        <v>261</v>
      </c>
      <c r="H4" s="10">
        <v>41786.00476851852</v>
      </c>
      <c r="J4" s="12" t="s">
        <v>288</v>
      </c>
    </row>
    <row r="5" spans="1:12" x14ac:dyDescent="0.25">
      <c r="A5" s="6" t="s">
        <v>51</v>
      </c>
      <c r="B5" s="6" t="s">
        <v>105</v>
      </c>
      <c r="C5" s="13">
        <v>16.7</v>
      </c>
      <c r="D5" s="6" t="s">
        <v>347</v>
      </c>
      <c r="E5" s="6" t="s">
        <v>217</v>
      </c>
      <c r="F5" s="12"/>
      <c r="G5" s="6">
        <v>356</v>
      </c>
      <c r="H5" s="10">
        <v>42117.655613425923</v>
      </c>
      <c r="J5" s="12" t="s">
        <v>331</v>
      </c>
    </row>
    <row r="6" spans="1:12" x14ac:dyDescent="0.25">
      <c r="A6" s="6" t="s">
        <v>74</v>
      </c>
      <c r="B6" s="6" t="s">
        <v>75</v>
      </c>
      <c r="C6" s="13">
        <v>20.5</v>
      </c>
      <c r="D6" s="6" t="s">
        <v>352</v>
      </c>
      <c r="E6" s="6" t="s">
        <v>191</v>
      </c>
      <c r="F6" s="12"/>
      <c r="G6" s="6">
        <v>77</v>
      </c>
      <c r="H6" s="10">
        <v>41786.00476851852</v>
      </c>
      <c r="J6" s="12" t="s">
        <v>306</v>
      </c>
    </row>
    <row r="7" spans="1:12" x14ac:dyDescent="0.25">
      <c r="A7" s="6" t="s">
        <v>126</v>
      </c>
      <c r="B7" s="6" t="s">
        <v>127</v>
      </c>
      <c r="C7" s="13">
        <v>31.9</v>
      </c>
      <c r="D7" s="6" t="s">
        <v>347</v>
      </c>
      <c r="E7" s="6" t="s">
        <v>230</v>
      </c>
      <c r="F7" s="12"/>
      <c r="G7" s="6">
        <v>118</v>
      </c>
      <c r="H7" s="10">
        <v>42131.633275462962</v>
      </c>
      <c r="J7" s="12" t="s">
        <v>245</v>
      </c>
    </row>
    <row r="8" spans="1:12" x14ac:dyDescent="0.25">
      <c r="A8" s="6" t="s">
        <v>89</v>
      </c>
      <c r="B8" s="6" t="s">
        <v>90</v>
      </c>
      <c r="C8" s="13">
        <v>16.899999999999999</v>
      </c>
      <c r="D8" s="6" t="s">
        <v>347</v>
      </c>
      <c r="E8" s="6" t="s">
        <v>206</v>
      </c>
      <c r="F8" s="12"/>
      <c r="G8" s="6">
        <v>35</v>
      </c>
      <c r="H8" s="10">
        <v>41442.511678240742</v>
      </c>
      <c r="J8" s="12" t="s">
        <v>247</v>
      </c>
    </row>
    <row r="9" spans="1:12" x14ac:dyDescent="0.25">
      <c r="A9" s="6" t="s">
        <v>28</v>
      </c>
      <c r="B9" s="6" t="s">
        <v>90</v>
      </c>
      <c r="C9" s="13">
        <v>15.4</v>
      </c>
      <c r="D9" s="6" t="s">
        <v>347</v>
      </c>
      <c r="E9" s="6" t="s">
        <v>207</v>
      </c>
      <c r="F9" s="12"/>
      <c r="G9" s="6">
        <v>15</v>
      </c>
      <c r="H9" s="10">
        <v>41442.515115740738</v>
      </c>
      <c r="J9" s="12" t="s">
        <v>248</v>
      </c>
    </row>
    <row r="10" spans="1:12" x14ac:dyDescent="0.25">
      <c r="A10" s="6" t="s">
        <v>122</v>
      </c>
      <c r="B10" s="6" t="s">
        <v>123</v>
      </c>
      <c r="C10" s="13">
        <v>18.600000000000001</v>
      </c>
      <c r="D10" s="6" t="s">
        <v>347</v>
      </c>
      <c r="E10" s="6" t="s">
        <v>228</v>
      </c>
      <c r="F10" s="12"/>
      <c r="G10" s="6">
        <v>12</v>
      </c>
      <c r="H10" s="10">
        <v>41786.00476851852</v>
      </c>
      <c r="J10" s="12" t="s">
        <v>329</v>
      </c>
    </row>
    <row r="11" spans="1:12" x14ac:dyDescent="0.25">
      <c r="A11" s="6" t="s">
        <v>58</v>
      </c>
      <c r="B11" s="6" t="s">
        <v>59</v>
      </c>
      <c r="C11" s="13">
        <v>10</v>
      </c>
      <c r="D11" s="6" t="s">
        <v>347</v>
      </c>
      <c r="E11" s="6" t="s">
        <v>185</v>
      </c>
      <c r="F11" s="12" t="s">
        <v>250</v>
      </c>
      <c r="G11" s="6">
        <v>164</v>
      </c>
      <c r="H11" s="10">
        <v>41861.771539351852</v>
      </c>
      <c r="J11" s="12" t="s">
        <v>249</v>
      </c>
    </row>
    <row r="12" spans="1:12" x14ac:dyDescent="0.25">
      <c r="A12" s="6" t="s">
        <v>13</v>
      </c>
      <c r="B12" s="6" t="s">
        <v>14</v>
      </c>
      <c r="C12" s="13">
        <v>7.7</v>
      </c>
      <c r="D12" s="6" t="s">
        <v>347</v>
      </c>
      <c r="E12" s="6" t="s">
        <v>157</v>
      </c>
      <c r="F12" s="12"/>
      <c r="G12" s="6">
        <v>97</v>
      </c>
      <c r="H12" s="10">
        <v>42121.534456018519</v>
      </c>
      <c r="J12" s="12" t="s">
        <v>266</v>
      </c>
    </row>
    <row r="13" spans="1:12" x14ac:dyDescent="0.25">
      <c r="A13" s="6" t="s">
        <v>22</v>
      </c>
      <c r="B13" s="6" t="s">
        <v>14</v>
      </c>
      <c r="C13" s="13">
        <v>10.7</v>
      </c>
      <c r="D13" s="6" t="s">
        <v>347</v>
      </c>
      <c r="E13" s="6" t="s">
        <v>160</v>
      </c>
      <c r="F13" s="12"/>
      <c r="G13" s="6">
        <v>588</v>
      </c>
      <c r="H13" s="10">
        <v>42130.671770833331</v>
      </c>
      <c r="J13" s="12" t="s">
        <v>298</v>
      </c>
    </row>
    <row r="14" spans="1:12" x14ac:dyDescent="0.25">
      <c r="A14" s="6" t="s">
        <v>66</v>
      </c>
      <c r="B14" s="6" t="s">
        <v>67</v>
      </c>
      <c r="C14" s="13">
        <v>7.5</v>
      </c>
      <c r="D14" s="6" t="s">
        <v>347</v>
      </c>
      <c r="E14" s="6" t="s">
        <v>188</v>
      </c>
      <c r="F14" s="12"/>
      <c r="G14" s="6">
        <v>3</v>
      </c>
      <c r="H14" s="10">
        <v>41786.00476851852</v>
      </c>
      <c r="J14" s="12" t="s">
        <v>302</v>
      </c>
    </row>
    <row r="15" spans="1:12" x14ac:dyDescent="0.25">
      <c r="A15" s="6" t="s">
        <v>4</v>
      </c>
      <c r="B15" s="6" t="s">
        <v>5</v>
      </c>
      <c r="C15" s="13">
        <v>3.9</v>
      </c>
      <c r="D15" s="6" t="s">
        <v>6</v>
      </c>
      <c r="E15" s="6" t="s">
        <v>153</v>
      </c>
      <c r="F15" s="12"/>
      <c r="G15" s="6">
        <v>2</v>
      </c>
      <c r="H15" s="10">
        <v>41442.509733796294</v>
      </c>
      <c r="J15" s="12" t="s">
        <v>252</v>
      </c>
    </row>
    <row r="16" spans="1:12" x14ac:dyDescent="0.25">
      <c r="A16" s="6" t="s">
        <v>30</v>
      </c>
      <c r="B16" s="6" t="s">
        <v>31</v>
      </c>
      <c r="C16" s="13">
        <v>0</v>
      </c>
      <c r="D16" s="6" t="s">
        <v>348</v>
      </c>
      <c r="E16" s="12" t="s">
        <v>334</v>
      </c>
      <c r="F16" s="12"/>
      <c r="G16" s="6"/>
      <c r="H16" s="10"/>
      <c r="J16" s="12" t="s">
        <v>333</v>
      </c>
    </row>
    <row r="17" spans="1:10" x14ac:dyDescent="0.25">
      <c r="A17" s="6" t="s">
        <v>62</v>
      </c>
      <c r="B17" s="6" t="s">
        <v>88</v>
      </c>
      <c r="C17" s="13">
        <v>3.6</v>
      </c>
      <c r="D17" s="6" t="s">
        <v>353</v>
      </c>
      <c r="E17" s="6" t="s">
        <v>205</v>
      </c>
      <c r="F17" s="12"/>
      <c r="G17" s="6">
        <v>109</v>
      </c>
      <c r="H17" s="10">
        <v>41786.00476851852</v>
      </c>
      <c r="J17" s="12" t="s">
        <v>254</v>
      </c>
    </row>
    <row r="18" spans="1:10" x14ac:dyDescent="0.25">
      <c r="A18" s="6" t="s">
        <v>40</v>
      </c>
      <c r="B18" s="6" t="s">
        <v>132</v>
      </c>
      <c r="C18" s="13">
        <v>33.9</v>
      </c>
      <c r="D18" s="6" t="s">
        <v>347</v>
      </c>
      <c r="E18" s="6" t="s">
        <v>234</v>
      </c>
      <c r="F18" s="12"/>
      <c r="G18" s="6">
        <v>36</v>
      </c>
      <c r="H18" s="10">
        <v>41631.495671296296</v>
      </c>
      <c r="J18" s="12" t="s">
        <v>304</v>
      </c>
    </row>
    <row r="19" spans="1:10" x14ac:dyDescent="0.25">
      <c r="A19" s="6" t="s">
        <v>60</v>
      </c>
      <c r="B19" s="6" t="s">
        <v>61</v>
      </c>
      <c r="C19" s="13">
        <v>23</v>
      </c>
      <c r="D19" s="6" t="s">
        <v>33</v>
      </c>
      <c r="E19" s="6" t="s">
        <v>186</v>
      </c>
      <c r="F19" s="12"/>
      <c r="G19" s="6">
        <v>8</v>
      </c>
      <c r="H19" s="10">
        <v>41786.00476851852</v>
      </c>
      <c r="J19" s="12" t="s">
        <v>346</v>
      </c>
    </row>
    <row r="20" spans="1:10" x14ac:dyDescent="0.25">
      <c r="A20" s="6" t="s">
        <v>113</v>
      </c>
      <c r="B20" s="6" t="s">
        <v>114</v>
      </c>
      <c r="C20" s="13">
        <v>13.9</v>
      </c>
      <c r="D20" s="6" t="s">
        <v>354</v>
      </c>
      <c r="E20" s="6" t="s">
        <v>222</v>
      </c>
      <c r="F20" s="12"/>
      <c r="G20" s="6">
        <v>10</v>
      </c>
      <c r="H20" s="10">
        <v>41786.007187499999</v>
      </c>
      <c r="J20" s="12" t="s">
        <v>314</v>
      </c>
    </row>
    <row r="21" spans="1:10" x14ac:dyDescent="0.25">
      <c r="A21" s="6" t="s">
        <v>46</v>
      </c>
      <c r="B21" s="6" t="s">
        <v>170</v>
      </c>
      <c r="C21" s="13">
        <v>0</v>
      </c>
      <c r="D21" s="6" t="s">
        <v>348</v>
      </c>
      <c r="E21" s="6" t="s">
        <v>171</v>
      </c>
      <c r="F21" s="12"/>
      <c r="G21" s="6"/>
      <c r="H21" s="10"/>
      <c r="J21" s="12" t="s">
        <v>362</v>
      </c>
    </row>
    <row r="22" spans="1:10" x14ac:dyDescent="0.25">
      <c r="A22" s="6" t="s">
        <v>101</v>
      </c>
      <c r="B22" s="6" t="s">
        <v>102</v>
      </c>
      <c r="C22" s="13">
        <v>14.4</v>
      </c>
      <c r="D22" s="6" t="s">
        <v>355</v>
      </c>
      <c r="E22" s="6" t="s">
        <v>214</v>
      </c>
      <c r="F22" s="12"/>
      <c r="G22" s="6">
        <v>90</v>
      </c>
      <c r="H22" s="10">
        <v>39979.523530092592</v>
      </c>
      <c r="J22" s="12" t="s">
        <v>256</v>
      </c>
    </row>
    <row r="23" spans="1:10" x14ac:dyDescent="0.25">
      <c r="A23" s="6" t="s">
        <v>69</v>
      </c>
      <c r="B23" s="6" t="s">
        <v>70</v>
      </c>
      <c r="C23" s="13">
        <v>13.3</v>
      </c>
      <c r="D23" s="6" t="s">
        <v>347</v>
      </c>
      <c r="E23" s="6" t="s">
        <v>189</v>
      </c>
      <c r="F23" s="12"/>
      <c r="G23" s="6">
        <v>295</v>
      </c>
      <c r="H23" s="10">
        <v>42130.768750000003</v>
      </c>
      <c r="J23" s="12" t="s">
        <v>319</v>
      </c>
    </row>
    <row r="24" spans="1:10" x14ac:dyDescent="0.25">
      <c r="A24" s="6" t="s">
        <v>18</v>
      </c>
      <c r="B24" s="6" t="s">
        <v>19</v>
      </c>
      <c r="C24" s="13">
        <v>10.6</v>
      </c>
      <c r="D24" s="6" t="s">
        <v>356</v>
      </c>
      <c r="E24" s="6" t="s">
        <v>159</v>
      </c>
      <c r="F24" s="12"/>
      <c r="G24" s="6">
        <v>10</v>
      </c>
      <c r="H24" s="10">
        <v>41786.007187499999</v>
      </c>
      <c r="J24" s="12" t="s">
        <v>327</v>
      </c>
    </row>
    <row r="25" spans="1:10" x14ac:dyDescent="0.25">
      <c r="A25" s="6" t="s">
        <v>76</v>
      </c>
      <c r="B25" s="6" t="s">
        <v>169</v>
      </c>
      <c r="C25" s="13">
        <v>0</v>
      </c>
      <c r="D25" s="6" t="s">
        <v>348</v>
      </c>
      <c r="E25" s="6" t="s">
        <v>259</v>
      </c>
      <c r="F25" s="12"/>
      <c r="G25" s="6"/>
      <c r="H25" s="10"/>
      <c r="J25" s="12" t="s">
        <v>258</v>
      </c>
    </row>
    <row r="26" spans="1:10" x14ac:dyDescent="0.25">
      <c r="A26" s="6" t="s">
        <v>96</v>
      </c>
      <c r="B26" s="6" t="s">
        <v>95</v>
      </c>
      <c r="C26" s="13">
        <v>23</v>
      </c>
      <c r="D26" s="6" t="s">
        <v>347</v>
      </c>
      <c r="E26" s="6" t="s">
        <v>211</v>
      </c>
      <c r="G26" s="6">
        <v>9</v>
      </c>
      <c r="H26" s="10">
        <v>41786.007187499999</v>
      </c>
      <c r="J26" s="12" t="s">
        <v>260</v>
      </c>
    </row>
    <row r="27" spans="1:10" x14ac:dyDescent="0.25">
      <c r="A27" s="6" t="s">
        <v>11</v>
      </c>
      <c r="B27" s="6" t="s">
        <v>95</v>
      </c>
      <c r="C27" s="13">
        <v>9.5</v>
      </c>
      <c r="D27" s="6" t="s">
        <v>347</v>
      </c>
      <c r="E27" s="6" t="s">
        <v>210</v>
      </c>
      <c r="F27" s="12" t="s">
        <v>262</v>
      </c>
      <c r="G27" s="6">
        <v>41</v>
      </c>
      <c r="H27" s="10">
        <v>42086.821296296293</v>
      </c>
      <c r="J27" s="12" t="s">
        <v>269</v>
      </c>
    </row>
    <row r="28" spans="1:10" x14ac:dyDescent="0.25">
      <c r="A28" s="6" t="s">
        <v>176</v>
      </c>
      <c r="B28" s="6" t="s">
        <v>95</v>
      </c>
      <c r="C28" s="13">
        <v>19.100000000000001</v>
      </c>
      <c r="D28" s="6" t="s">
        <v>33</v>
      </c>
      <c r="E28" s="6" t="s">
        <v>178</v>
      </c>
      <c r="F28" s="12" t="s">
        <v>177</v>
      </c>
      <c r="G28" s="6">
        <v>26</v>
      </c>
      <c r="H28" s="10">
        <v>41786.007187499999</v>
      </c>
      <c r="J28" s="12" t="s">
        <v>261</v>
      </c>
    </row>
    <row r="29" spans="1:10" x14ac:dyDescent="0.25">
      <c r="A29" s="6" t="s">
        <v>42</v>
      </c>
      <c r="B29" s="6" t="s">
        <v>43</v>
      </c>
      <c r="C29" s="13">
        <v>11.8</v>
      </c>
      <c r="D29" s="6" t="s">
        <v>347</v>
      </c>
      <c r="E29" s="6" t="s">
        <v>168</v>
      </c>
      <c r="F29" s="12"/>
      <c r="G29" s="6">
        <v>304</v>
      </c>
      <c r="H29" s="10">
        <v>42130.671770833331</v>
      </c>
      <c r="J29" s="12" t="s">
        <v>263</v>
      </c>
    </row>
    <row r="30" spans="1:10" x14ac:dyDescent="0.25">
      <c r="A30" s="6" t="s">
        <v>15</v>
      </c>
      <c r="B30" s="6" t="s">
        <v>16</v>
      </c>
      <c r="C30" s="14" t="s">
        <v>350</v>
      </c>
      <c r="D30" s="6" t="s">
        <v>347</v>
      </c>
      <c r="E30" s="6" t="s">
        <v>158</v>
      </c>
      <c r="F30" s="12"/>
      <c r="G30" s="6">
        <v>9</v>
      </c>
      <c r="H30" s="10">
        <v>42130.427881944444</v>
      </c>
      <c r="J30" s="12" t="s">
        <v>265</v>
      </c>
    </row>
    <row r="31" spans="1:10" x14ac:dyDescent="0.25">
      <c r="A31" s="6" t="s">
        <v>76</v>
      </c>
      <c r="B31" s="6" t="s">
        <v>77</v>
      </c>
      <c r="C31" s="13">
        <v>8.9</v>
      </c>
      <c r="D31" s="6" t="s">
        <v>347</v>
      </c>
      <c r="E31" s="6" t="s">
        <v>192</v>
      </c>
      <c r="F31" s="12"/>
      <c r="G31" s="6">
        <v>100</v>
      </c>
      <c r="H31" s="10">
        <v>41853.379293981481</v>
      </c>
      <c r="J31" s="12" t="s">
        <v>244</v>
      </c>
    </row>
    <row r="32" spans="1:10" x14ac:dyDescent="0.25">
      <c r="A32" s="6" t="s">
        <v>46</v>
      </c>
      <c r="B32" s="6" t="s">
        <v>135</v>
      </c>
      <c r="C32" s="13">
        <v>19.600000000000001</v>
      </c>
      <c r="D32" s="6" t="s">
        <v>347</v>
      </c>
      <c r="E32" s="6" t="s">
        <v>236</v>
      </c>
      <c r="F32" s="12" t="s">
        <v>283</v>
      </c>
      <c r="G32" s="6">
        <v>72</v>
      </c>
      <c r="H32" s="10">
        <v>41850.34988425926</v>
      </c>
      <c r="J32" s="12" t="s">
        <v>282</v>
      </c>
    </row>
    <row r="33" spans="1:10" x14ac:dyDescent="0.25">
      <c r="A33" s="6" t="s">
        <v>120</v>
      </c>
      <c r="B33" s="6" t="s">
        <v>121</v>
      </c>
      <c r="C33" s="13">
        <v>22.6</v>
      </c>
      <c r="D33" s="6" t="s">
        <v>347</v>
      </c>
      <c r="E33" s="6" t="s">
        <v>227</v>
      </c>
      <c r="F33" s="12"/>
      <c r="G33" s="6">
        <v>169</v>
      </c>
      <c r="H33" s="10">
        <v>42029.652349537035</v>
      </c>
      <c r="J33" s="12" t="s">
        <v>293</v>
      </c>
    </row>
    <row r="34" spans="1:10" x14ac:dyDescent="0.25">
      <c r="A34" s="6" t="s">
        <v>18</v>
      </c>
      <c r="B34" s="6" t="s">
        <v>179</v>
      </c>
      <c r="C34" s="13">
        <v>0</v>
      </c>
      <c r="D34" s="6" t="s">
        <v>348</v>
      </c>
      <c r="E34" s="12" t="s">
        <v>268</v>
      </c>
      <c r="F34" s="12" t="s">
        <v>268</v>
      </c>
      <c r="G34" s="6"/>
      <c r="H34" s="10"/>
      <c r="J34" s="12" t="s">
        <v>267</v>
      </c>
    </row>
    <row r="35" spans="1:10" x14ac:dyDescent="0.25">
      <c r="A35" s="6" t="s">
        <v>46</v>
      </c>
      <c r="B35" s="6" t="s">
        <v>12</v>
      </c>
      <c r="C35" s="13">
        <v>16.399999999999999</v>
      </c>
      <c r="D35" s="6" t="s">
        <v>347</v>
      </c>
      <c r="E35" s="6" t="s">
        <v>201</v>
      </c>
      <c r="F35" s="12"/>
      <c r="G35" s="6">
        <v>111</v>
      </c>
      <c r="H35" s="10">
        <v>42128.451435185183</v>
      </c>
      <c r="J35" s="12" t="s">
        <v>338</v>
      </c>
    </row>
    <row r="36" spans="1:10" x14ac:dyDescent="0.25">
      <c r="A36" s="6" t="s">
        <v>11</v>
      </c>
      <c r="B36" s="6" t="s">
        <v>12</v>
      </c>
      <c r="C36" s="14" t="s">
        <v>351</v>
      </c>
      <c r="D36" s="6" t="s">
        <v>347</v>
      </c>
      <c r="E36" s="6" t="s">
        <v>156</v>
      </c>
      <c r="F36" s="12"/>
      <c r="G36" s="6">
        <v>65</v>
      </c>
      <c r="H36" s="10">
        <v>42131.457141203704</v>
      </c>
      <c r="J36" s="12" t="s">
        <v>316</v>
      </c>
    </row>
    <row r="37" spans="1:10" x14ac:dyDescent="0.25">
      <c r="A37" s="6" t="s">
        <v>107</v>
      </c>
      <c r="B37" s="6" t="s">
        <v>108</v>
      </c>
      <c r="C37" s="13">
        <v>18.100000000000001</v>
      </c>
      <c r="D37" s="6" t="s">
        <v>357</v>
      </c>
      <c r="E37" s="6" t="s">
        <v>219</v>
      </c>
      <c r="F37" s="12"/>
      <c r="G37" s="6">
        <v>4</v>
      </c>
      <c r="H37" s="10">
        <v>41086.878622685188</v>
      </c>
      <c r="J37" s="12" t="s">
        <v>270</v>
      </c>
    </row>
    <row r="38" spans="1:10" x14ac:dyDescent="0.25">
      <c r="A38" s="6" t="s">
        <v>2</v>
      </c>
      <c r="B38" s="6" t="s">
        <v>44</v>
      </c>
      <c r="C38" s="13">
        <v>9.1999999999999993</v>
      </c>
      <c r="D38" s="6" t="s">
        <v>68</v>
      </c>
      <c r="E38" s="6" t="s">
        <v>174</v>
      </c>
      <c r="F38" s="12" t="s">
        <v>274</v>
      </c>
      <c r="G38" s="6">
        <v>9</v>
      </c>
      <c r="H38" s="10">
        <v>41786.009305555555</v>
      </c>
      <c r="J38" s="12" t="s">
        <v>273</v>
      </c>
    </row>
    <row r="39" spans="1:10" x14ac:dyDescent="0.25">
      <c r="A39" s="6" t="s">
        <v>115</v>
      </c>
      <c r="B39" s="6" t="s">
        <v>116</v>
      </c>
      <c r="C39" s="13">
        <v>20.9</v>
      </c>
      <c r="D39" s="6" t="s">
        <v>347</v>
      </c>
      <c r="E39" s="6" t="s">
        <v>224</v>
      </c>
      <c r="F39" s="12" t="s">
        <v>278</v>
      </c>
      <c r="G39" s="6">
        <v>118</v>
      </c>
      <c r="H39" s="10">
        <v>41786.009305555555</v>
      </c>
      <c r="J39" s="12" t="s">
        <v>277</v>
      </c>
    </row>
    <row r="40" spans="1:10" x14ac:dyDescent="0.25">
      <c r="A40" s="6" t="s">
        <v>2</v>
      </c>
      <c r="B40" s="6" t="s">
        <v>3</v>
      </c>
      <c r="C40" s="13">
        <v>4.2</v>
      </c>
      <c r="D40" s="6" t="s">
        <v>347</v>
      </c>
      <c r="E40" s="6" t="s">
        <v>152</v>
      </c>
      <c r="F40" s="12" t="s">
        <v>286</v>
      </c>
      <c r="G40" s="6">
        <v>552</v>
      </c>
      <c r="H40" s="10">
        <v>42116.689155092594</v>
      </c>
      <c r="J40" s="12" t="s">
        <v>285</v>
      </c>
    </row>
    <row r="41" spans="1:10" x14ac:dyDescent="0.25">
      <c r="A41" s="6" t="s">
        <v>46</v>
      </c>
      <c r="B41" s="6" t="s">
        <v>50</v>
      </c>
      <c r="C41" s="13">
        <v>5.8</v>
      </c>
      <c r="D41" s="6" t="s">
        <v>358</v>
      </c>
      <c r="E41" s="6" t="s">
        <v>180</v>
      </c>
      <c r="F41" s="12"/>
      <c r="G41" s="6">
        <v>87</v>
      </c>
      <c r="H41" s="10">
        <v>41786.009305555555</v>
      </c>
      <c r="J41" s="12" t="s">
        <v>291</v>
      </c>
    </row>
    <row r="42" spans="1:10" x14ac:dyDescent="0.25">
      <c r="A42" s="6" t="s">
        <v>136</v>
      </c>
      <c r="B42" s="6" t="s">
        <v>137</v>
      </c>
      <c r="C42" s="13">
        <v>38.4</v>
      </c>
      <c r="D42" s="6" t="s">
        <v>347</v>
      </c>
      <c r="E42" s="6" t="s">
        <v>237</v>
      </c>
      <c r="F42" s="12" t="s">
        <v>281</v>
      </c>
      <c r="G42" s="6">
        <v>10</v>
      </c>
      <c r="H42" s="10">
        <v>40346.938298611109</v>
      </c>
      <c r="J42" s="12" t="s">
        <v>280</v>
      </c>
    </row>
    <row r="43" spans="1:10" x14ac:dyDescent="0.25">
      <c r="A43" s="6" t="s">
        <v>0</v>
      </c>
      <c r="B43" s="6" t="s">
        <v>1</v>
      </c>
      <c r="C43" s="13">
        <v>0</v>
      </c>
      <c r="D43" s="6" t="s">
        <v>347</v>
      </c>
      <c r="E43" s="6" t="s">
        <v>150</v>
      </c>
      <c r="F43" s="12"/>
      <c r="G43" s="6">
        <v>570</v>
      </c>
      <c r="H43" s="10">
        <v>42133.628750000003</v>
      </c>
      <c r="J43" s="12" t="s">
        <v>284</v>
      </c>
    </row>
    <row r="44" spans="1:10" x14ac:dyDescent="0.25">
      <c r="A44" s="6" t="s">
        <v>36</v>
      </c>
      <c r="B44" s="6" t="s">
        <v>37</v>
      </c>
      <c r="C44" s="13">
        <v>5.5</v>
      </c>
      <c r="D44" s="6" t="s">
        <v>27</v>
      </c>
      <c r="E44" s="6" t="s">
        <v>165</v>
      </c>
      <c r="F44" s="12"/>
      <c r="G44" s="6">
        <v>26</v>
      </c>
      <c r="H44" s="10">
        <v>41786.009305555555</v>
      </c>
      <c r="J44" s="12" t="s">
        <v>287</v>
      </c>
    </row>
    <row r="45" spans="1:10" x14ac:dyDescent="0.25">
      <c r="A45" s="6" t="s">
        <v>99</v>
      </c>
      <c r="B45" s="6" t="s">
        <v>100</v>
      </c>
      <c r="C45" s="13">
        <v>22.1</v>
      </c>
      <c r="D45" s="6" t="s">
        <v>347</v>
      </c>
      <c r="E45" s="6" t="s">
        <v>213</v>
      </c>
      <c r="F45" s="12"/>
      <c r="G45" s="6">
        <v>63</v>
      </c>
      <c r="H45" s="10">
        <v>41786.009305555555</v>
      </c>
      <c r="J45" s="12" t="s">
        <v>325</v>
      </c>
    </row>
    <row r="46" spans="1:10" x14ac:dyDescent="0.25">
      <c r="A46" s="6" t="s">
        <v>51</v>
      </c>
      <c r="B46" s="6" t="s">
        <v>52</v>
      </c>
      <c r="C46" s="13">
        <v>16.100000000000001</v>
      </c>
      <c r="D46" s="6" t="s">
        <v>53</v>
      </c>
      <c r="E46" s="6" t="s">
        <v>181</v>
      </c>
      <c r="F46" s="12"/>
      <c r="G46" s="6">
        <v>9</v>
      </c>
      <c r="H46" s="10">
        <v>41786.009305555555</v>
      </c>
      <c r="J46" s="12" t="s">
        <v>290</v>
      </c>
    </row>
    <row r="47" spans="1:10" x14ac:dyDescent="0.25">
      <c r="A47" s="6" t="s">
        <v>118</v>
      </c>
      <c r="B47" s="6" t="s">
        <v>119</v>
      </c>
      <c r="C47" s="13">
        <v>24.4</v>
      </c>
      <c r="D47" s="6" t="s">
        <v>347</v>
      </c>
      <c r="E47" s="6" t="s">
        <v>226</v>
      </c>
      <c r="F47" s="12"/>
      <c r="G47" s="6">
        <v>307</v>
      </c>
      <c r="H47" s="10">
        <v>42130.711168981485</v>
      </c>
      <c r="J47" s="12" t="s">
        <v>292</v>
      </c>
    </row>
    <row r="48" spans="1:10" x14ac:dyDescent="0.25">
      <c r="A48" s="6" t="s">
        <v>81</v>
      </c>
      <c r="B48" s="6" t="s">
        <v>80</v>
      </c>
      <c r="C48" s="13">
        <v>0</v>
      </c>
      <c r="D48" s="6" t="s">
        <v>348</v>
      </c>
      <c r="E48" s="6"/>
      <c r="F48" s="12"/>
      <c r="G48" s="6"/>
      <c r="H48" s="10"/>
      <c r="J48" s="12" t="s">
        <v>295</v>
      </c>
    </row>
    <row r="49" spans="1:10" x14ac:dyDescent="0.25">
      <c r="A49" s="6" t="s">
        <v>79</v>
      </c>
      <c r="B49" s="6" t="s">
        <v>80</v>
      </c>
      <c r="C49" s="13">
        <v>27.8</v>
      </c>
      <c r="D49" s="6" t="s">
        <v>347</v>
      </c>
      <c r="E49" s="6" t="s">
        <v>194</v>
      </c>
      <c r="F49" s="12"/>
      <c r="G49" s="6">
        <v>22</v>
      </c>
      <c r="H49" s="10">
        <v>41786.011481481481</v>
      </c>
      <c r="J49" s="12" t="s">
        <v>294</v>
      </c>
    </row>
    <row r="50" spans="1:10" x14ac:dyDescent="0.25">
      <c r="A50" s="6" t="s">
        <v>18</v>
      </c>
      <c r="B50" s="6" t="s">
        <v>117</v>
      </c>
      <c r="C50" s="13">
        <v>21.6</v>
      </c>
      <c r="D50" s="6" t="s">
        <v>347</v>
      </c>
      <c r="E50" s="6" t="s">
        <v>225</v>
      </c>
      <c r="F50" s="12" t="s">
        <v>225</v>
      </c>
      <c r="G50" s="6">
        <v>24</v>
      </c>
      <c r="H50" s="10">
        <v>40346.975844907407</v>
      </c>
      <c r="J50" s="12" t="s">
        <v>279</v>
      </c>
    </row>
    <row r="51" spans="1:10" x14ac:dyDescent="0.25">
      <c r="A51" s="6" t="s">
        <v>7</v>
      </c>
      <c r="B51" s="6" t="s">
        <v>8</v>
      </c>
      <c r="C51" s="13">
        <v>9.9</v>
      </c>
      <c r="D51" s="6" t="s">
        <v>359</v>
      </c>
      <c r="E51" s="6" t="s">
        <v>154</v>
      </c>
      <c r="F51" s="12" t="s">
        <v>154</v>
      </c>
      <c r="G51" s="6">
        <v>2</v>
      </c>
      <c r="H51" s="10">
        <v>41442.513668981483</v>
      </c>
      <c r="J51" s="12" t="s">
        <v>253</v>
      </c>
    </row>
    <row r="52" spans="1:10" x14ac:dyDescent="0.25">
      <c r="A52" s="6" t="s">
        <v>130</v>
      </c>
      <c r="B52" s="6" t="s">
        <v>131</v>
      </c>
      <c r="C52" s="13">
        <v>34.4</v>
      </c>
      <c r="D52" s="6" t="s">
        <v>347</v>
      </c>
      <c r="E52" s="6" t="s">
        <v>233</v>
      </c>
      <c r="F52" s="12" t="s">
        <v>312</v>
      </c>
      <c r="G52" s="6">
        <v>25</v>
      </c>
      <c r="H52" s="10">
        <v>41786.011481481481</v>
      </c>
      <c r="J52" s="12" t="s">
        <v>311</v>
      </c>
    </row>
    <row r="53" spans="1:10" x14ac:dyDescent="0.25">
      <c r="A53" s="6" t="s">
        <v>23</v>
      </c>
      <c r="B53" s="6" t="s">
        <v>24</v>
      </c>
      <c r="C53" s="14" t="s">
        <v>349</v>
      </c>
      <c r="D53" s="6" t="s">
        <v>68</v>
      </c>
      <c r="E53" s="12" t="s">
        <v>297</v>
      </c>
      <c r="F53" s="12"/>
      <c r="G53" s="6"/>
      <c r="H53" s="10"/>
      <c r="J53" s="12" t="s">
        <v>296</v>
      </c>
    </row>
    <row r="54" spans="1:10" x14ac:dyDescent="0.25">
      <c r="A54" s="6" t="s">
        <v>28</v>
      </c>
      <c r="B54" s="6" t="s">
        <v>29</v>
      </c>
      <c r="C54" s="13">
        <v>8.5</v>
      </c>
      <c r="D54" s="6" t="s">
        <v>27</v>
      </c>
      <c r="E54" s="6" t="s">
        <v>162</v>
      </c>
      <c r="F54" s="12"/>
      <c r="G54" s="6">
        <v>2</v>
      </c>
      <c r="H54" s="10">
        <v>41786.011481481481</v>
      </c>
      <c r="J54" s="12" t="s">
        <v>299</v>
      </c>
    </row>
    <row r="55" spans="1:10" x14ac:dyDescent="0.25">
      <c r="A55" s="6" t="s">
        <v>64</v>
      </c>
      <c r="B55" s="6" t="s">
        <v>65</v>
      </c>
      <c r="C55" s="13">
        <v>14.8</v>
      </c>
      <c r="D55" s="6" t="s">
        <v>347</v>
      </c>
      <c r="E55" s="6" t="s">
        <v>187</v>
      </c>
      <c r="F55" s="12"/>
      <c r="G55" s="6">
        <v>469</v>
      </c>
      <c r="H55" s="10">
        <v>42126.802303240744</v>
      </c>
      <c r="J55" s="12" t="s">
        <v>301</v>
      </c>
    </row>
    <row r="56" spans="1:10" x14ac:dyDescent="0.25">
      <c r="A56" s="6" t="s">
        <v>30</v>
      </c>
      <c r="B56" s="6" t="s">
        <v>109</v>
      </c>
      <c r="C56" s="13">
        <v>20.3</v>
      </c>
      <c r="D56" s="6" t="s">
        <v>112</v>
      </c>
      <c r="E56" s="6" t="s">
        <v>220</v>
      </c>
      <c r="F56" s="12" t="s">
        <v>272</v>
      </c>
      <c r="G56" s="6">
        <v>29</v>
      </c>
      <c r="H56" s="10">
        <v>41786.011481481481</v>
      </c>
      <c r="J56" s="12" t="s">
        <v>271</v>
      </c>
    </row>
    <row r="57" spans="1:10" x14ac:dyDescent="0.25">
      <c r="A57" s="6" t="s">
        <v>133</v>
      </c>
      <c r="B57" s="6" t="s">
        <v>134</v>
      </c>
      <c r="C57" s="13">
        <v>24</v>
      </c>
      <c r="D57" s="6" t="s">
        <v>347</v>
      </c>
      <c r="E57" s="6" t="s">
        <v>235</v>
      </c>
      <c r="F57" s="12"/>
      <c r="G57" s="6">
        <v>42</v>
      </c>
      <c r="H57" s="10">
        <v>40984.755636574075</v>
      </c>
      <c r="J57" s="12" t="s">
        <v>303</v>
      </c>
    </row>
    <row r="58" spans="1:10" x14ac:dyDescent="0.25">
      <c r="A58" s="6" t="s">
        <v>71</v>
      </c>
      <c r="B58" s="6" t="s">
        <v>72</v>
      </c>
      <c r="C58" s="13">
        <v>4.5</v>
      </c>
      <c r="D58" s="6" t="s">
        <v>73</v>
      </c>
      <c r="E58" s="6" t="s">
        <v>190</v>
      </c>
      <c r="F58" s="12"/>
      <c r="G58" s="6">
        <v>6</v>
      </c>
      <c r="H58" s="10">
        <v>41086.88009259259</v>
      </c>
      <c r="J58" s="12" t="s">
        <v>305</v>
      </c>
    </row>
    <row r="59" spans="1:10" x14ac:dyDescent="0.25">
      <c r="A59" s="6" t="s">
        <v>128</v>
      </c>
      <c r="B59" s="6" t="s">
        <v>129</v>
      </c>
      <c r="C59" s="13">
        <v>19.899999999999999</v>
      </c>
      <c r="D59" s="6" t="s">
        <v>347</v>
      </c>
      <c r="E59" s="6" t="s">
        <v>231</v>
      </c>
      <c r="F59" s="12"/>
      <c r="G59" s="6">
        <v>11</v>
      </c>
      <c r="H59" s="10">
        <v>41789.694699074076</v>
      </c>
      <c r="J59" s="12" t="s">
        <v>246</v>
      </c>
    </row>
    <row r="60" spans="1:10" x14ac:dyDescent="0.25">
      <c r="A60" s="6" t="s">
        <v>48</v>
      </c>
      <c r="B60" s="6" t="s">
        <v>49</v>
      </c>
      <c r="C60" s="13">
        <v>10.3</v>
      </c>
      <c r="D60" s="6" t="s">
        <v>347</v>
      </c>
      <c r="E60" s="6" t="s">
        <v>173</v>
      </c>
      <c r="F60" s="12"/>
      <c r="G60" s="6">
        <v>53</v>
      </c>
      <c r="H60" s="10">
        <v>41786.011481481481</v>
      </c>
      <c r="J60" s="12" t="s">
        <v>307</v>
      </c>
    </row>
    <row r="61" spans="1:10" x14ac:dyDescent="0.25">
      <c r="A61" s="6" t="s">
        <v>55</v>
      </c>
      <c r="B61" s="6" t="s">
        <v>56</v>
      </c>
      <c r="C61" s="13">
        <v>15.8</v>
      </c>
      <c r="D61" s="6" t="s">
        <v>57</v>
      </c>
      <c r="E61" s="6" t="s">
        <v>184</v>
      </c>
      <c r="G61" s="6">
        <v>2</v>
      </c>
      <c r="H61" s="10">
        <v>40698.801872800927</v>
      </c>
      <c r="J61" s="12" t="s">
        <v>309</v>
      </c>
    </row>
    <row r="62" spans="1:10" x14ac:dyDescent="0.25">
      <c r="A62" s="6" t="s">
        <v>111</v>
      </c>
      <c r="B62" s="6" t="s">
        <v>56</v>
      </c>
      <c r="C62" s="13">
        <v>26.5</v>
      </c>
      <c r="D62" s="6" t="s">
        <v>112</v>
      </c>
      <c r="E62" s="6" t="s">
        <v>221</v>
      </c>
      <c r="F62" s="12"/>
      <c r="G62" s="6">
        <v>10</v>
      </c>
      <c r="H62" s="10">
        <v>41786.011481481481</v>
      </c>
      <c r="J62" s="12" t="s">
        <v>313</v>
      </c>
    </row>
    <row r="63" spans="1:10" x14ac:dyDescent="0.25">
      <c r="A63" s="6" t="s">
        <v>64</v>
      </c>
      <c r="B63" s="6" t="s">
        <v>56</v>
      </c>
      <c r="C63" s="13">
        <v>19.100000000000001</v>
      </c>
      <c r="D63" s="6" t="s">
        <v>347</v>
      </c>
      <c r="E63" s="6" t="s">
        <v>232</v>
      </c>
      <c r="F63" s="12" t="s">
        <v>310</v>
      </c>
      <c r="G63" s="6">
        <v>56</v>
      </c>
      <c r="H63" s="10">
        <v>42127.65185185185</v>
      </c>
      <c r="J63" s="12" t="s">
        <v>251</v>
      </c>
    </row>
    <row r="64" spans="1:10" x14ac:dyDescent="0.25">
      <c r="A64" s="6" t="s">
        <v>85</v>
      </c>
      <c r="B64" s="6" t="s">
        <v>86</v>
      </c>
      <c r="C64" s="13">
        <v>14.2</v>
      </c>
      <c r="D64" s="6" t="s">
        <v>347</v>
      </c>
      <c r="E64" s="6" t="s">
        <v>202</v>
      </c>
      <c r="F64" s="12"/>
      <c r="G64" s="6">
        <v>20</v>
      </c>
      <c r="H64" s="10">
        <v>41786.011493055557</v>
      </c>
      <c r="J64" s="12" t="s">
        <v>315</v>
      </c>
    </row>
    <row r="65" spans="1:10" x14ac:dyDescent="0.25">
      <c r="A65" s="6" t="s">
        <v>25</v>
      </c>
      <c r="B65" s="6" t="s">
        <v>26</v>
      </c>
      <c r="C65" s="13">
        <v>5.7</v>
      </c>
      <c r="D65" s="6" t="s">
        <v>27</v>
      </c>
      <c r="E65" s="6" t="s">
        <v>161</v>
      </c>
      <c r="F65" s="12"/>
      <c r="G65" s="6">
        <v>2</v>
      </c>
      <c r="H65" s="10">
        <v>41786.011493055557</v>
      </c>
      <c r="J65" s="12" t="s">
        <v>300</v>
      </c>
    </row>
    <row r="66" spans="1:10" x14ac:dyDescent="0.25">
      <c r="A66" s="6" t="s">
        <v>91</v>
      </c>
      <c r="B66" s="6" t="s">
        <v>92</v>
      </c>
      <c r="C66" s="13">
        <v>14.9</v>
      </c>
      <c r="D66" s="6" t="s">
        <v>347</v>
      </c>
      <c r="E66" s="6" t="s">
        <v>208</v>
      </c>
      <c r="F66" s="12" t="s">
        <v>208</v>
      </c>
      <c r="G66" s="6">
        <v>9</v>
      </c>
      <c r="H66" s="10">
        <v>41786.013287037036</v>
      </c>
      <c r="J66" s="12" t="s">
        <v>320</v>
      </c>
    </row>
    <row r="67" spans="1:10" x14ac:dyDescent="0.25">
      <c r="A67" s="6" t="s">
        <v>138</v>
      </c>
      <c r="B67" s="6" t="s">
        <v>139</v>
      </c>
      <c r="C67" s="13">
        <v>38.4</v>
      </c>
      <c r="D67" s="6" t="s">
        <v>347</v>
      </c>
      <c r="E67" s="6" t="s">
        <v>238</v>
      </c>
      <c r="F67" s="12" t="s">
        <v>238</v>
      </c>
      <c r="G67" s="6">
        <v>35</v>
      </c>
      <c r="H67" s="10">
        <v>41786.013287037036</v>
      </c>
      <c r="J67" s="12" t="s">
        <v>322</v>
      </c>
    </row>
    <row r="68" spans="1:10" x14ac:dyDescent="0.25">
      <c r="A68" s="6" t="s">
        <v>28</v>
      </c>
      <c r="B68" s="6" t="s">
        <v>139</v>
      </c>
      <c r="C68" s="13">
        <v>35.299999999999997</v>
      </c>
      <c r="D68" s="6" t="s">
        <v>347</v>
      </c>
      <c r="E68" s="6" t="s">
        <v>239</v>
      </c>
      <c r="F68" s="12"/>
      <c r="G68" s="6">
        <v>50</v>
      </c>
      <c r="H68" s="10">
        <v>41786.013287037036</v>
      </c>
      <c r="J68" s="12" t="s">
        <v>323</v>
      </c>
    </row>
    <row r="69" spans="1:10" x14ac:dyDescent="0.25">
      <c r="A69" s="6" t="s">
        <v>97</v>
      </c>
      <c r="B69" s="6" t="s">
        <v>98</v>
      </c>
      <c r="C69" s="13">
        <v>10.5</v>
      </c>
      <c r="D69" s="6" t="s">
        <v>347</v>
      </c>
      <c r="E69" s="6" t="s">
        <v>212</v>
      </c>
      <c r="F69" s="12"/>
      <c r="G69" s="6">
        <v>127</v>
      </c>
      <c r="H69" s="10">
        <v>42121.308136574073</v>
      </c>
      <c r="J69" s="12" t="s">
        <v>324</v>
      </c>
    </row>
    <row r="70" spans="1:10" x14ac:dyDescent="0.25">
      <c r="A70" s="6" t="s">
        <v>28</v>
      </c>
      <c r="B70" s="6" t="s">
        <v>39</v>
      </c>
      <c r="C70" s="13">
        <v>16.399999999999999</v>
      </c>
      <c r="D70" s="6" t="s">
        <v>347</v>
      </c>
      <c r="E70" s="6" t="s">
        <v>195</v>
      </c>
      <c r="F70" s="12"/>
      <c r="G70" s="6">
        <v>57</v>
      </c>
      <c r="H70" s="10">
        <v>42133.900763888887</v>
      </c>
      <c r="J70" s="12" t="s">
        <v>336</v>
      </c>
    </row>
    <row r="71" spans="1:10" x14ac:dyDescent="0.25">
      <c r="A71" s="6" t="s">
        <v>93</v>
      </c>
      <c r="B71" s="6" t="s">
        <v>94</v>
      </c>
      <c r="C71" s="13">
        <v>17.5</v>
      </c>
      <c r="D71" s="6" t="s">
        <v>347</v>
      </c>
      <c r="E71" s="6" t="s">
        <v>209</v>
      </c>
      <c r="F71" s="12"/>
      <c r="G71" s="6">
        <v>8</v>
      </c>
      <c r="H71" s="10">
        <v>41786.013287037036</v>
      </c>
      <c r="J71" s="12" t="s">
        <v>321</v>
      </c>
    </row>
    <row r="72" spans="1:10" x14ac:dyDescent="0.25">
      <c r="A72" s="6" t="s">
        <v>20</v>
      </c>
      <c r="B72" s="6" t="s">
        <v>21</v>
      </c>
      <c r="C72" s="13">
        <v>0</v>
      </c>
      <c r="D72" s="6" t="s">
        <v>348</v>
      </c>
      <c r="E72" s="6"/>
      <c r="G72" s="6"/>
      <c r="H72" s="10"/>
      <c r="J72" s="12" t="s">
        <v>326</v>
      </c>
    </row>
    <row r="73" spans="1:10" x14ac:dyDescent="0.25">
      <c r="A73" s="6" t="s">
        <v>124</v>
      </c>
      <c r="B73" s="6" t="s">
        <v>125</v>
      </c>
      <c r="C73" s="13">
        <v>31.5</v>
      </c>
      <c r="D73" s="6" t="s">
        <v>347</v>
      </c>
      <c r="E73" s="6" t="s">
        <v>229</v>
      </c>
      <c r="F73" s="12"/>
      <c r="G73" s="6">
        <v>38</v>
      </c>
      <c r="H73" s="10">
        <v>42081.597372685188</v>
      </c>
      <c r="J73" s="12" t="s">
        <v>328</v>
      </c>
    </row>
    <row r="74" spans="1:10" x14ac:dyDescent="0.25">
      <c r="A74" s="6" t="s">
        <v>106</v>
      </c>
      <c r="B74" s="6" t="s">
        <v>32</v>
      </c>
      <c r="C74" s="13">
        <v>23.1</v>
      </c>
      <c r="D74" s="6" t="s">
        <v>33</v>
      </c>
      <c r="E74" s="6" t="s">
        <v>218</v>
      </c>
      <c r="F74" s="12"/>
      <c r="G74" s="6">
        <v>16</v>
      </c>
      <c r="H74" s="10">
        <v>39619.142164351855</v>
      </c>
      <c r="J74" s="12" t="s">
        <v>330</v>
      </c>
    </row>
    <row r="75" spans="1:10" x14ac:dyDescent="0.25">
      <c r="A75" s="6" t="s">
        <v>28</v>
      </c>
      <c r="B75" s="6" t="s">
        <v>32</v>
      </c>
      <c r="C75" s="13">
        <v>11.1</v>
      </c>
      <c r="D75" s="6" t="s">
        <v>33</v>
      </c>
      <c r="E75" s="6" t="s">
        <v>163</v>
      </c>
      <c r="F75" s="12"/>
      <c r="G75" s="6">
        <v>84</v>
      </c>
      <c r="H75" s="10">
        <v>41786.013287037036</v>
      </c>
      <c r="J75" s="12" t="s">
        <v>332</v>
      </c>
    </row>
    <row r="76" spans="1:10" x14ac:dyDescent="0.25">
      <c r="A76" s="6" t="s">
        <v>82</v>
      </c>
      <c r="B76" s="6" t="s">
        <v>83</v>
      </c>
      <c r="C76" s="13">
        <v>19.3</v>
      </c>
      <c r="D76" s="6" t="s">
        <v>360</v>
      </c>
      <c r="E76" s="6" t="s">
        <v>199</v>
      </c>
      <c r="F76" s="12" t="s">
        <v>343</v>
      </c>
      <c r="G76" s="6">
        <v>13</v>
      </c>
      <c r="H76" s="10">
        <v>41786.013287037036</v>
      </c>
      <c r="J76" s="12" t="s">
        <v>342</v>
      </c>
    </row>
    <row r="77" spans="1:10" x14ac:dyDescent="0.25">
      <c r="A77" s="6" t="s">
        <v>365</v>
      </c>
      <c r="B77" s="6" t="s">
        <v>366</v>
      </c>
      <c r="C77" s="13">
        <v>6.9</v>
      </c>
      <c r="D77" s="6" t="s">
        <v>347</v>
      </c>
      <c r="E77" s="12" t="s">
        <v>318</v>
      </c>
      <c r="F77" s="12"/>
      <c r="G77" s="6">
        <v>21</v>
      </c>
      <c r="H77" s="10">
        <v>42087.67491898148</v>
      </c>
      <c r="J77" s="12" t="s">
        <v>317</v>
      </c>
    </row>
    <row r="78" spans="1:10" x14ac:dyDescent="0.25">
      <c r="A78" s="6" t="s">
        <v>103</v>
      </c>
      <c r="B78" s="6" t="s">
        <v>104</v>
      </c>
      <c r="C78" s="13">
        <v>21.7</v>
      </c>
      <c r="D78" s="6" t="s">
        <v>347</v>
      </c>
      <c r="E78" s="6" t="s">
        <v>215</v>
      </c>
      <c r="F78" s="12"/>
      <c r="G78" s="6">
        <v>106</v>
      </c>
      <c r="H78" s="10">
        <v>41841.318819444445</v>
      </c>
      <c r="J78" s="12" t="s">
        <v>257</v>
      </c>
    </row>
    <row r="79" spans="1:10" x14ac:dyDescent="0.25">
      <c r="A79" s="6" t="s">
        <v>196</v>
      </c>
      <c r="B79" s="6" t="s">
        <v>197</v>
      </c>
      <c r="C79" s="13">
        <v>12.9</v>
      </c>
      <c r="D79" s="6" t="s">
        <v>361</v>
      </c>
      <c r="E79" s="6" t="s">
        <v>198</v>
      </c>
      <c r="F79" s="12"/>
      <c r="G79" s="6">
        <v>14</v>
      </c>
      <c r="H79" s="10">
        <v>42105.81181712963</v>
      </c>
      <c r="J79" s="12" t="s">
        <v>335</v>
      </c>
    </row>
    <row r="80" spans="1:10" x14ac:dyDescent="0.25">
      <c r="A80" s="6" t="s">
        <v>87</v>
      </c>
      <c r="B80" s="6" t="s">
        <v>10</v>
      </c>
      <c r="C80" s="13">
        <v>28.8</v>
      </c>
      <c r="D80" s="6" t="s">
        <v>347</v>
      </c>
      <c r="E80" s="6" t="s">
        <v>203</v>
      </c>
      <c r="F80" s="12"/>
      <c r="G80" s="6">
        <v>46</v>
      </c>
      <c r="H80" s="10">
        <v>41786.014155092591</v>
      </c>
      <c r="J80" s="12" t="s">
        <v>337</v>
      </c>
    </row>
    <row r="81" spans="1:10" x14ac:dyDescent="0.25">
      <c r="A81" s="6" t="s">
        <v>2</v>
      </c>
      <c r="B81" s="6" t="s">
        <v>10</v>
      </c>
      <c r="C81" s="13">
        <v>7.1</v>
      </c>
      <c r="D81" s="6" t="s">
        <v>347</v>
      </c>
      <c r="E81" s="6" t="s">
        <v>183</v>
      </c>
      <c r="F81" s="12"/>
      <c r="G81" s="6">
        <v>46</v>
      </c>
      <c r="H81" s="10">
        <v>41828.767430555556</v>
      </c>
      <c r="J81" s="12" t="s">
        <v>339</v>
      </c>
    </row>
    <row r="82" spans="1:10" x14ac:dyDescent="0.25">
      <c r="A82" s="6" t="s">
        <v>54</v>
      </c>
      <c r="B82" s="6" t="s">
        <v>10</v>
      </c>
      <c r="C82" s="13">
        <v>12.6</v>
      </c>
      <c r="D82" s="6" t="s">
        <v>347</v>
      </c>
      <c r="E82" s="6" t="s">
        <v>182</v>
      </c>
      <c r="F82" s="12"/>
      <c r="G82" s="6">
        <v>251</v>
      </c>
      <c r="H82" s="10">
        <v>41862.355729166666</v>
      </c>
      <c r="J82" s="12" t="s">
        <v>264</v>
      </c>
    </row>
    <row r="83" spans="1:10" x14ac:dyDescent="0.25">
      <c r="A83" s="6" t="s">
        <v>41</v>
      </c>
      <c r="B83" s="6" t="s">
        <v>10</v>
      </c>
      <c r="C83" s="13">
        <v>4.3</v>
      </c>
      <c r="D83" s="6" t="s">
        <v>347</v>
      </c>
      <c r="E83" s="6" t="s">
        <v>167</v>
      </c>
      <c r="F83" s="12"/>
      <c r="G83" s="6">
        <v>692</v>
      </c>
      <c r="H83" s="10">
        <v>42106.781851851854</v>
      </c>
      <c r="J83" s="12" t="s">
        <v>340</v>
      </c>
    </row>
    <row r="84" spans="1:10" x14ac:dyDescent="0.25">
      <c r="A84" s="6" t="s">
        <v>18</v>
      </c>
      <c r="B84" s="6" t="s">
        <v>10</v>
      </c>
      <c r="C84" s="13">
        <v>6.8</v>
      </c>
      <c r="D84" s="6" t="s">
        <v>347</v>
      </c>
      <c r="E84" s="6" t="s">
        <v>172</v>
      </c>
      <c r="F84" s="12"/>
      <c r="G84" s="6">
        <v>57</v>
      </c>
      <c r="H84" s="10">
        <v>42126.773738425924</v>
      </c>
      <c r="J84" s="12" t="s">
        <v>255</v>
      </c>
    </row>
    <row r="85" spans="1:10" x14ac:dyDescent="0.25">
      <c r="A85" s="6" t="s">
        <v>9</v>
      </c>
      <c r="B85" s="6" t="s">
        <v>10</v>
      </c>
      <c r="C85" s="13">
        <v>8.3000000000000007</v>
      </c>
      <c r="D85" s="6" t="s">
        <v>347</v>
      </c>
      <c r="E85" s="6" t="s">
        <v>155</v>
      </c>
      <c r="F85" s="12"/>
      <c r="G85" s="6">
        <v>220</v>
      </c>
      <c r="H85" s="10">
        <v>42132.367461805552</v>
      </c>
      <c r="J85" s="12" t="s">
        <v>308</v>
      </c>
    </row>
    <row r="86" spans="1:10" x14ac:dyDescent="0.25">
      <c r="A86" s="6" t="s">
        <v>2</v>
      </c>
      <c r="B86" s="6" t="s">
        <v>84</v>
      </c>
      <c r="C86" s="13">
        <v>13.7</v>
      </c>
      <c r="D86" s="6" t="s">
        <v>347</v>
      </c>
      <c r="E86" s="6" t="s">
        <v>200</v>
      </c>
      <c r="F86" s="12"/>
      <c r="G86" s="6">
        <v>26</v>
      </c>
      <c r="H86" s="10">
        <v>41786.014155092591</v>
      </c>
      <c r="J86" s="12" t="s">
        <v>341</v>
      </c>
    </row>
    <row r="87" spans="1:10" x14ac:dyDescent="0.25">
      <c r="A87" s="6" t="s">
        <v>62</v>
      </c>
      <c r="B87" s="6" t="s">
        <v>63</v>
      </c>
      <c r="C87" s="13">
        <v>0</v>
      </c>
      <c r="D87" s="6" t="s">
        <v>348</v>
      </c>
      <c r="E87" s="12" t="s">
        <v>345</v>
      </c>
      <c r="F87" s="12"/>
      <c r="G87" s="6"/>
      <c r="H87" s="10"/>
      <c r="J87" s="12" t="s">
        <v>344</v>
      </c>
    </row>
  </sheetData>
  <sortState ref="J2:K87">
    <sortCondition ref="J2:J87"/>
  </sortState>
  <customSheetViews>
    <customSheetView guid="{0207575D-3FDA-441D-8E09-487CC75706CC}" state="hidden">
      <pane ySplit="1" topLeftCell="A2" activePane="bottomLeft" state="frozen"/>
      <selection pane="bottomLeft" activeCell="E71" sqref="E71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opLeftCell="A79" workbookViewId="0">
      <selection activeCell="E2" sqref="E2:E85"/>
    </sheetView>
  </sheetViews>
  <sheetFormatPr defaultRowHeight="15" x14ac:dyDescent="0.25"/>
  <cols>
    <col min="1" max="1" width="11.42578125" bestFit="1" customWidth="1"/>
    <col min="3" max="3" width="5" bestFit="1" customWidth="1"/>
    <col min="4" max="4" width="5" customWidth="1"/>
    <col min="5" max="5" width="32.7109375" bestFit="1" customWidth="1"/>
    <col min="6" max="6" width="12.42578125" style="19" bestFit="1" customWidth="1"/>
  </cols>
  <sheetData>
    <row r="1" spans="1:6" x14ac:dyDescent="0.25">
      <c r="A1" t="s">
        <v>556</v>
      </c>
      <c r="B1" t="s">
        <v>465</v>
      </c>
      <c r="C1" t="s">
        <v>363</v>
      </c>
      <c r="E1" t="s">
        <v>455</v>
      </c>
      <c r="F1" s="19" t="s">
        <v>241</v>
      </c>
    </row>
    <row r="2" spans="1:6" x14ac:dyDescent="0.25">
      <c r="A2" t="s">
        <v>23</v>
      </c>
      <c r="B2" t="s">
        <v>24</v>
      </c>
      <c r="C2">
        <v>-1.8</v>
      </c>
      <c r="D2">
        <f>ROUND(C2,0)</f>
        <v>-2</v>
      </c>
      <c r="E2" t="s">
        <v>297</v>
      </c>
      <c r="F2" s="19" t="s">
        <v>464</v>
      </c>
    </row>
    <row r="3" spans="1:6" x14ac:dyDescent="0.25">
      <c r="A3" t="s">
        <v>15</v>
      </c>
      <c r="B3" t="s">
        <v>16</v>
      </c>
      <c r="C3">
        <v>-0.3</v>
      </c>
      <c r="D3">
        <f t="shared" ref="D3:D66" si="0">ROUND(C3,0)</f>
        <v>0</v>
      </c>
      <c r="E3" t="s">
        <v>158</v>
      </c>
    </row>
    <row r="4" spans="1:6" x14ac:dyDescent="0.25">
      <c r="A4" t="s">
        <v>0</v>
      </c>
      <c r="B4" t="s">
        <v>1</v>
      </c>
      <c r="C4">
        <v>0</v>
      </c>
      <c r="D4">
        <f t="shared" si="0"/>
        <v>0</v>
      </c>
      <c r="E4" t="s">
        <v>150</v>
      </c>
    </row>
    <row r="5" spans="1:6" x14ac:dyDescent="0.25">
      <c r="A5" t="s">
        <v>11</v>
      </c>
      <c r="B5" t="s">
        <v>12</v>
      </c>
      <c r="C5">
        <v>0.2</v>
      </c>
      <c r="D5">
        <f t="shared" si="0"/>
        <v>0</v>
      </c>
      <c r="E5" t="s">
        <v>156</v>
      </c>
    </row>
    <row r="6" spans="1:6" x14ac:dyDescent="0.25">
      <c r="A6" t="s">
        <v>71</v>
      </c>
      <c r="B6" t="s">
        <v>72</v>
      </c>
      <c r="C6">
        <v>3.2</v>
      </c>
      <c r="D6">
        <f t="shared" si="0"/>
        <v>3</v>
      </c>
      <c r="E6" t="s">
        <v>190</v>
      </c>
      <c r="F6" s="19">
        <v>9207958</v>
      </c>
    </row>
    <row r="7" spans="1:6" x14ac:dyDescent="0.25">
      <c r="A7" t="s">
        <v>62</v>
      </c>
      <c r="B7" t="s">
        <v>88</v>
      </c>
      <c r="C7">
        <v>3.9</v>
      </c>
      <c r="D7">
        <f t="shared" si="0"/>
        <v>4</v>
      </c>
      <c r="E7" t="s">
        <v>205</v>
      </c>
      <c r="F7" s="19">
        <v>7665609</v>
      </c>
    </row>
    <row r="8" spans="1:6" x14ac:dyDescent="0.25">
      <c r="A8" t="s">
        <v>4</v>
      </c>
      <c r="B8" t="s">
        <v>5</v>
      </c>
      <c r="C8">
        <v>4.2</v>
      </c>
      <c r="D8">
        <f t="shared" si="0"/>
        <v>4</v>
      </c>
      <c r="E8" t="s">
        <v>153</v>
      </c>
      <c r="F8" s="19" t="s">
        <v>554</v>
      </c>
    </row>
    <row r="9" spans="1:6" x14ac:dyDescent="0.25">
      <c r="A9" t="s">
        <v>41</v>
      </c>
      <c r="B9" t="s">
        <v>10</v>
      </c>
      <c r="C9">
        <v>4.2</v>
      </c>
      <c r="D9">
        <f t="shared" si="0"/>
        <v>4</v>
      </c>
      <c r="E9" t="s">
        <v>167</v>
      </c>
    </row>
    <row r="10" spans="1:6" x14ac:dyDescent="0.25">
      <c r="A10" t="s">
        <v>2</v>
      </c>
      <c r="B10" t="s">
        <v>3</v>
      </c>
      <c r="C10">
        <v>4.3</v>
      </c>
      <c r="D10">
        <f t="shared" si="0"/>
        <v>4</v>
      </c>
      <c r="E10" t="s">
        <v>152</v>
      </c>
    </row>
    <row r="11" spans="1:6" x14ac:dyDescent="0.25">
      <c r="A11" t="s">
        <v>36</v>
      </c>
      <c r="B11" t="s">
        <v>37</v>
      </c>
      <c r="C11">
        <v>4.8</v>
      </c>
      <c r="D11">
        <f t="shared" si="0"/>
        <v>5</v>
      </c>
      <c r="E11" t="s">
        <v>165</v>
      </c>
      <c r="F11" s="19" t="s">
        <v>555</v>
      </c>
    </row>
    <row r="12" spans="1:6" x14ac:dyDescent="0.25">
      <c r="A12" t="s">
        <v>20</v>
      </c>
      <c r="B12" t="s">
        <v>21</v>
      </c>
      <c r="C12">
        <v>6.2</v>
      </c>
      <c r="D12">
        <f t="shared" si="0"/>
        <v>6</v>
      </c>
      <c r="E12" t="s">
        <v>457</v>
      </c>
      <c r="F12" s="19">
        <v>2548844</v>
      </c>
    </row>
    <row r="13" spans="1:6" x14ac:dyDescent="0.25">
      <c r="A13" t="s">
        <v>25</v>
      </c>
      <c r="B13" t="s">
        <v>26</v>
      </c>
      <c r="C13">
        <v>6.2</v>
      </c>
      <c r="D13">
        <f t="shared" si="0"/>
        <v>6</v>
      </c>
      <c r="E13" t="s">
        <v>161</v>
      </c>
      <c r="F13" s="19" t="s">
        <v>555</v>
      </c>
    </row>
    <row r="14" spans="1:6" x14ac:dyDescent="0.25">
      <c r="A14" t="s">
        <v>365</v>
      </c>
      <c r="B14" t="s">
        <v>366</v>
      </c>
      <c r="C14">
        <v>6.9</v>
      </c>
      <c r="D14">
        <f t="shared" si="0"/>
        <v>7</v>
      </c>
      <c r="E14" t="s">
        <v>318</v>
      </c>
    </row>
    <row r="15" spans="1:6" x14ac:dyDescent="0.25">
      <c r="A15" t="s">
        <v>18</v>
      </c>
      <c r="B15" t="s">
        <v>10</v>
      </c>
      <c r="C15">
        <v>7</v>
      </c>
      <c r="D15">
        <f t="shared" si="0"/>
        <v>7</v>
      </c>
      <c r="E15" t="s">
        <v>172</v>
      </c>
    </row>
    <row r="16" spans="1:6" x14ac:dyDescent="0.25">
      <c r="A16" t="s">
        <v>2</v>
      </c>
      <c r="B16" t="s">
        <v>10</v>
      </c>
      <c r="C16">
        <v>7.1</v>
      </c>
      <c r="D16">
        <f t="shared" si="0"/>
        <v>7</v>
      </c>
      <c r="E16" t="s">
        <v>183</v>
      </c>
    </row>
    <row r="17" spans="1:6" x14ac:dyDescent="0.25">
      <c r="A17" t="s">
        <v>13</v>
      </c>
      <c r="B17" t="s">
        <v>14</v>
      </c>
      <c r="C17">
        <v>7.7</v>
      </c>
      <c r="D17">
        <f t="shared" si="0"/>
        <v>8</v>
      </c>
      <c r="E17" t="s">
        <v>157</v>
      </c>
    </row>
    <row r="18" spans="1:6" x14ac:dyDescent="0.25">
      <c r="A18" t="s">
        <v>34</v>
      </c>
      <c r="B18" t="s">
        <v>35</v>
      </c>
      <c r="C18">
        <v>8.4</v>
      </c>
      <c r="D18">
        <f t="shared" si="0"/>
        <v>8</v>
      </c>
      <c r="E18" t="s">
        <v>164</v>
      </c>
      <c r="F18" s="19">
        <v>6050014</v>
      </c>
    </row>
    <row r="19" spans="1:6" x14ac:dyDescent="0.25">
      <c r="A19" t="s">
        <v>46</v>
      </c>
      <c r="B19" t="s">
        <v>50</v>
      </c>
      <c r="C19">
        <v>8.6</v>
      </c>
      <c r="D19">
        <f t="shared" si="0"/>
        <v>9</v>
      </c>
      <c r="E19" t="s">
        <v>180</v>
      </c>
      <c r="F19" s="19">
        <v>2174248</v>
      </c>
    </row>
    <row r="20" spans="1:6" x14ac:dyDescent="0.25">
      <c r="A20" t="s">
        <v>9</v>
      </c>
      <c r="B20" t="s">
        <v>10</v>
      </c>
      <c r="C20">
        <v>8.6999999999999993</v>
      </c>
      <c r="D20">
        <f t="shared" si="0"/>
        <v>9</v>
      </c>
      <c r="E20" t="s">
        <v>155</v>
      </c>
    </row>
    <row r="21" spans="1:6" x14ac:dyDescent="0.25">
      <c r="A21" t="s">
        <v>7</v>
      </c>
      <c r="B21" t="s">
        <v>8</v>
      </c>
      <c r="C21">
        <v>8.9</v>
      </c>
      <c r="D21">
        <f t="shared" si="0"/>
        <v>9</v>
      </c>
      <c r="E21" t="s">
        <v>154</v>
      </c>
      <c r="F21" s="19">
        <v>2748667</v>
      </c>
    </row>
    <row r="22" spans="1:6" x14ac:dyDescent="0.25">
      <c r="A22" t="s">
        <v>28</v>
      </c>
      <c r="B22" t="s">
        <v>29</v>
      </c>
      <c r="C22">
        <v>8.9</v>
      </c>
      <c r="D22">
        <f t="shared" si="0"/>
        <v>9</v>
      </c>
      <c r="E22" t="s">
        <v>162</v>
      </c>
      <c r="F22" s="19">
        <v>7842663</v>
      </c>
    </row>
    <row r="23" spans="1:6" x14ac:dyDescent="0.25">
      <c r="A23" t="s">
        <v>2</v>
      </c>
      <c r="B23" t="s">
        <v>44</v>
      </c>
      <c r="C23">
        <v>8.9</v>
      </c>
      <c r="D23">
        <f t="shared" si="0"/>
        <v>9</v>
      </c>
      <c r="E23" t="s">
        <v>174</v>
      </c>
      <c r="F23" s="19" t="s">
        <v>464</v>
      </c>
    </row>
    <row r="24" spans="1:6" x14ac:dyDescent="0.25">
      <c r="A24" t="s">
        <v>76</v>
      </c>
      <c r="B24" t="s">
        <v>77</v>
      </c>
      <c r="C24">
        <v>8.9</v>
      </c>
      <c r="D24">
        <f t="shared" si="0"/>
        <v>9</v>
      </c>
      <c r="E24" t="s">
        <v>192</v>
      </c>
    </row>
    <row r="25" spans="1:6" x14ac:dyDescent="0.25">
      <c r="A25" t="s">
        <v>11</v>
      </c>
      <c r="B25" t="s">
        <v>95</v>
      </c>
      <c r="C25">
        <v>9.3000000000000007</v>
      </c>
      <c r="D25">
        <f t="shared" si="0"/>
        <v>9</v>
      </c>
      <c r="E25" t="s">
        <v>210</v>
      </c>
    </row>
    <row r="26" spans="1:6" x14ac:dyDescent="0.25">
      <c r="A26" t="s">
        <v>66</v>
      </c>
      <c r="B26" t="s">
        <v>67</v>
      </c>
      <c r="C26">
        <v>9.6999999999999993</v>
      </c>
      <c r="D26">
        <f t="shared" si="0"/>
        <v>10</v>
      </c>
      <c r="E26" t="s">
        <v>188</v>
      </c>
      <c r="F26" s="19" t="s">
        <v>33</v>
      </c>
    </row>
    <row r="27" spans="1:6" x14ac:dyDescent="0.25">
      <c r="A27" t="s">
        <v>58</v>
      </c>
      <c r="B27" t="s">
        <v>59</v>
      </c>
      <c r="C27">
        <v>9.8000000000000007</v>
      </c>
      <c r="D27">
        <f t="shared" si="0"/>
        <v>10</v>
      </c>
      <c r="E27" t="s">
        <v>185</v>
      </c>
      <c r="F27" s="19" t="s">
        <v>110</v>
      </c>
    </row>
    <row r="28" spans="1:6" x14ac:dyDescent="0.25">
      <c r="A28" t="s">
        <v>48</v>
      </c>
      <c r="B28" t="s">
        <v>49</v>
      </c>
      <c r="C28">
        <v>10.3</v>
      </c>
      <c r="D28">
        <f t="shared" si="0"/>
        <v>10</v>
      </c>
      <c r="E28" t="s">
        <v>173</v>
      </c>
    </row>
    <row r="29" spans="1:6" x14ac:dyDescent="0.25">
      <c r="A29" t="s">
        <v>76</v>
      </c>
      <c r="B29" t="s">
        <v>169</v>
      </c>
      <c r="C29">
        <v>10.5</v>
      </c>
      <c r="D29">
        <f t="shared" si="0"/>
        <v>11</v>
      </c>
      <c r="E29" t="s">
        <v>259</v>
      </c>
    </row>
    <row r="30" spans="1:6" x14ac:dyDescent="0.25">
      <c r="A30" t="s">
        <v>97</v>
      </c>
      <c r="B30" t="s">
        <v>98</v>
      </c>
      <c r="C30">
        <v>10.5</v>
      </c>
      <c r="D30">
        <f t="shared" si="0"/>
        <v>11</v>
      </c>
      <c r="E30" t="s">
        <v>212</v>
      </c>
    </row>
    <row r="31" spans="1:6" x14ac:dyDescent="0.25">
      <c r="A31" t="s">
        <v>28</v>
      </c>
      <c r="B31" t="s">
        <v>32</v>
      </c>
      <c r="C31">
        <v>11.4</v>
      </c>
      <c r="D31">
        <f t="shared" si="0"/>
        <v>11</v>
      </c>
      <c r="E31" t="s">
        <v>163</v>
      </c>
      <c r="F31" s="19" t="s">
        <v>33</v>
      </c>
    </row>
    <row r="32" spans="1:6" x14ac:dyDescent="0.25">
      <c r="A32" t="s">
        <v>22</v>
      </c>
      <c r="B32" t="s">
        <v>14</v>
      </c>
      <c r="C32">
        <v>11.6</v>
      </c>
      <c r="D32">
        <f t="shared" si="0"/>
        <v>12</v>
      </c>
      <c r="E32" t="s">
        <v>160</v>
      </c>
    </row>
    <row r="33" spans="1:6" x14ac:dyDescent="0.25">
      <c r="A33" t="s">
        <v>46</v>
      </c>
      <c r="B33" t="s">
        <v>47</v>
      </c>
      <c r="C33">
        <v>11.6</v>
      </c>
      <c r="D33">
        <f t="shared" si="0"/>
        <v>12</v>
      </c>
      <c r="E33" t="s">
        <v>276</v>
      </c>
    </row>
    <row r="34" spans="1:6" x14ac:dyDescent="0.25">
      <c r="A34" t="s">
        <v>18</v>
      </c>
      <c r="B34" t="s">
        <v>19</v>
      </c>
      <c r="C34">
        <v>11.9</v>
      </c>
      <c r="D34">
        <f t="shared" si="0"/>
        <v>12</v>
      </c>
      <c r="E34" t="s">
        <v>159</v>
      </c>
      <c r="F34" s="19">
        <v>724935</v>
      </c>
    </row>
    <row r="35" spans="1:6" x14ac:dyDescent="0.25">
      <c r="A35" t="s">
        <v>42</v>
      </c>
      <c r="B35" t="s">
        <v>43</v>
      </c>
      <c r="C35">
        <v>12.1</v>
      </c>
      <c r="D35">
        <f t="shared" si="0"/>
        <v>12</v>
      </c>
      <c r="E35" t="s">
        <v>168</v>
      </c>
    </row>
    <row r="36" spans="1:6" x14ac:dyDescent="0.25">
      <c r="A36" t="s">
        <v>54</v>
      </c>
      <c r="B36" t="s">
        <v>10</v>
      </c>
      <c r="C36">
        <v>12.2</v>
      </c>
      <c r="D36">
        <f t="shared" si="0"/>
        <v>12</v>
      </c>
      <c r="E36" t="s">
        <v>182</v>
      </c>
    </row>
    <row r="37" spans="1:6" x14ac:dyDescent="0.25">
      <c r="A37" t="s">
        <v>51</v>
      </c>
      <c r="B37" t="s">
        <v>52</v>
      </c>
      <c r="C37">
        <v>12.9</v>
      </c>
      <c r="D37">
        <f t="shared" si="0"/>
        <v>13</v>
      </c>
      <c r="E37" t="s">
        <v>181</v>
      </c>
      <c r="F37" s="19" t="s">
        <v>53</v>
      </c>
    </row>
    <row r="38" spans="1:6" x14ac:dyDescent="0.25">
      <c r="A38" t="s">
        <v>196</v>
      </c>
      <c r="B38" t="s">
        <v>197</v>
      </c>
      <c r="C38">
        <v>13.2</v>
      </c>
      <c r="D38">
        <f t="shared" si="0"/>
        <v>13</v>
      </c>
      <c r="E38" t="s">
        <v>198</v>
      </c>
      <c r="F38" s="19">
        <v>6366863</v>
      </c>
    </row>
    <row r="39" spans="1:6" x14ac:dyDescent="0.25">
      <c r="A39" t="s">
        <v>69</v>
      </c>
      <c r="B39" t="s">
        <v>70</v>
      </c>
      <c r="C39">
        <v>13.2</v>
      </c>
      <c r="D39">
        <f t="shared" si="0"/>
        <v>13</v>
      </c>
      <c r="E39" t="s">
        <v>189</v>
      </c>
    </row>
    <row r="40" spans="1:6" x14ac:dyDescent="0.25">
      <c r="A40" t="s">
        <v>46</v>
      </c>
      <c r="B40" t="s">
        <v>170</v>
      </c>
      <c r="C40">
        <v>13.4</v>
      </c>
      <c r="D40">
        <f t="shared" si="0"/>
        <v>13</v>
      </c>
      <c r="E40" t="s">
        <v>171</v>
      </c>
    </row>
    <row r="41" spans="1:6" x14ac:dyDescent="0.25">
      <c r="A41" t="s">
        <v>2</v>
      </c>
      <c r="B41" t="s">
        <v>84</v>
      </c>
      <c r="C41">
        <v>13.7</v>
      </c>
      <c r="D41">
        <f t="shared" si="0"/>
        <v>14</v>
      </c>
      <c r="E41" t="s">
        <v>200</v>
      </c>
    </row>
    <row r="42" spans="1:6" x14ac:dyDescent="0.25">
      <c r="A42" t="s">
        <v>85</v>
      </c>
      <c r="B42" t="s">
        <v>86</v>
      </c>
      <c r="C42">
        <v>14.2</v>
      </c>
      <c r="D42">
        <f t="shared" si="0"/>
        <v>14</v>
      </c>
      <c r="E42" t="s">
        <v>202</v>
      </c>
    </row>
    <row r="43" spans="1:6" x14ac:dyDescent="0.25">
      <c r="A43" t="s">
        <v>113</v>
      </c>
      <c r="B43" t="s">
        <v>114</v>
      </c>
      <c r="C43">
        <v>14.4</v>
      </c>
      <c r="D43">
        <f t="shared" si="0"/>
        <v>14</v>
      </c>
      <c r="E43" t="s">
        <v>222</v>
      </c>
      <c r="F43" s="19">
        <v>1144041</v>
      </c>
    </row>
    <row r="44" spans="1:6" x14ac:dyDescent="0.25">
      <c r="A44" t="s">
        <v>91</v>
      </c>
      <c r="B44" t="s">
        <v>92</v>
      </c>
      <c r="C44">
        <v>14.9</v>
      </c>
      <c r="D44">
        <f t="shared" si="0"/>
        <v>15</v>
      </c>
      <c r="E44" t="s">
        <v>208</v>
      </c>
    </row>
    <row r="45" spans="1:6" x14ac:dyDescent="0.25">
      <c r="A45" t="s">
        <v>28</v>
      </c>
      <c r="B45" t="s">
        <v>39</v>
      </c>
      <c r="C45">
        <v>15</v>
      </c>
      <c r="D45">
        <f t="shared" si="0"/>
        <v>15</v>
      </c>
      <c r="E45" t="s">
        <v>195</v>
      </c>
    </row>
    <row r="46" spans="1:6" x14ac:dyDescent="0.25">
      <c r="A46" t="s">
        <v>64</v>
      </c>
      <c r="B46" t="s">
        <v>65</v>
      </c>
      <c r="C46">
        <v>15.3</v>
      </c>
      <c r="D46">
        <f t="shared" si="0"/>
        <v>15</v>
      </c>
      <c r="E46" t="s">
        <v>187</v>
      </c>
      <c r="F46" s="19" t="s">
        <v>33</v>
      </c>
    </row>
    <row r="47" spans="1:6" x14ac:dyDescent="0.25">
      <c r="A47" t="s">
        <v>28</v>
      </c>
      <c r="B47" t="s">
        <v>90</v>
      </c>
      <c r="C47">
        <v>15.8</v>
      </c>
      <c r="D47">
        <f t="shared" si="0"/>
        <v>16</v>
      </c>
      <c r="E47" t="s">
        <v>207</v>
      </c>
    </row>
    <row r="48" spans="1:6" x14ac:dyDescent="0.25">
      <c r="A48" t="s">
        <v>55</v>
      </c>
      <c r="B48" t="s">
        <v>56</v>
      </c>
      <c r="C48">
        <v>15.9</v>
      </c>
      <c r="D48">
        <f t="shared" si="0"/>
        <v>16</v>
      </c>
      <c r="E48" t="s">
        <v>184</v>
      </c>
      <c r="F48" s="19">
        <v>554558</v>
      </c>
    </row>
    <row r="49" spans="1:6" x14ac:dyDescent="0.25">
      <c r="A49" t="s">
        <v>458</v>
      </c>
      <c r="B49" t="s">
        <v>94</v>
      </c>
      <c r="C49">
        <v>16.5</v>
      </c>
      <c r="D49">
        <f t="shared" si="0"/>
        <v>17</v>
      </c>
      <c r="E49" t="s">
        <v>459</v>
      </c>
    </row>
    <row r="50" spans="1:6" x14ac:dyDescent="0.25">
      <c r="A50" t="s">
        <v>101</v>
      </c>
      <c r="B50" t="s">
        <v>102</v>
      </c>
      <c r="C50">
        <v>16.899999999999999</v>
      </c>
      <c r="D50">
        <f t="shared" si="0"/>
        <v>17</v>
      </c>
      <c r="E50" t="s">
        <v>214</v>
      </c>
      <c r="F50" s="19" t="s">
        <v>557</v>
      </c>
    </row>
    <row r="51" spans="1:6" x14ac:dyDescent="0.25">
      <c r="A51" t="s">
        <v>89</v>
      </c>
      <c r="B51" t="s">
        <v>90</v>
      </c>
      <c r="C51">
        <v>16.899999999999999</v>
      </c>
      <c r="D51">
        <f t="shared" si="0"/>
        <v>17</v>
      </c>
      <c r="E51" t="s">
        <v>206</v>
      </c>
    </row>
    <row r="52" spans="1:6" x14ac:dyDescent="0.25">
      <c r="A52" t="s">
        <v>51</v>
      </c>
      <c r="B52" t="s">
        <v>105</v>
      </c>
      <c r="C52">
        <v>17.3</v>
      </c>
      <c r="D52">
        <f t="shared" si="0"/>
        <v>17</v>
      </c>
      <c r="E52" t="s">
        <v>217</v>
      </c>
    </row>
    <row r="53" spans="1:6" x14ac:dyDescent="0.25">
      <c r="A53" t="s">
        <v>36</v>
      </c>
      <c r="B53" t="s">
        <v>78</v>
      </c>
      <c r="C53">
        <v>17.899999999999999</v>
      </c>
      <c r="D53">
        <f t="shared" si="0"/>
        <v>18</v>
      </c>
      <c r="E53" t="s">
        <v>193</v>
      </c>
    </row>
    <row r="54" spans="1:6" x14ac:dyDescent="0.25">
      <c r="A54" t="s">
        <v>46</v>
      </c>
      <c r="B54" t="s">
        <v>12</v>
      </c>
      <c r="C54">
        <v>18</v>
      </c>
      <c r="D54">
        <f t="shared" si="0"/>
        <v>18</v>
      </c>
      <c r="E54" t="s">
        <v>201</v>
      </c>
    </row>
    <row r="55" spans="1:6" x14ac:dyDescent="0.25">
      <c r="A55" t="s">
        <v>107</v>
      </c>
      <c r="B55" t="s">
        <v>108</v>
      </c>
      <c r="C55">
        <v>18.100000000000001</v>
      </c>
      <c r="D55">
        <f t="shared" si="0"/>
        <v>18</v>
      </c>
      <c r="E55" t="s">
        <v>219</v>
      </c>
      <c r="F55" s="19" t="s">
        <v>558</v>
      </c>
    </row>
    <row r="56" spans="1:6" x14ac:dyDescent="0.25">
      <c r="A56" t="s">
        <v>122</v>
      </c>
      <c r="B56" t="s">
        <v>123</v>
      </c>
      <c r="C56">
        <v>18.100000000000001</v>
      </c>
      <c r="D56">
        <f t="shared" si="0"/>
        <v>18</v>
      </c>
      <c r="E56" t="s">
        <v>228</v>
      </c>
    </row>
    <row r="57" spans="1:6" x14ac:dyDescent="0.25">
      <c r="A57" t="s">
        <v>176</v>
      </c>
      <c r="B57" t="s">
        <v>95</v>
      </c>
      <c r="C57">
        <v>18.600000000000001</v>
      </c>
      <c r="D57">
        <f t="shared" si="0"/>
        <v>19</v>
      </c>
      <c r="E57" t="s">
        <v>178</v>
      </c>
      <c r="F57" s="19" t="s">
        <v>33</v>
      </c>
    </row>
    <row r="58" spans="1:6" x14ac:dyDescent="0.25">
      <c r="A58" t="s">
        <v>64</v>
      </c>
      <c r="B58" t="s">
        <v>56</v>
      </c>
      <c r="C58">
        <v>19.399999999999999</v>
      </c>
      <c r="D58">
        <f t="shared" si="0"/>
        <v>19</v>
      </c>
      <c r="E58" t="s">
        <v>232</v>
      </c>
    </row>
    <row r="59" spans="1:6" x14ac:dyDescent="0.25">
      <c r="A59" t="s">
        <v>82</v>
      </c>
      <c r="B59" t="s">
        <v>83</v>
      </c>
      <c r="C59">
        <v>19.600000000000001</v>
      </c>
      <c r="D59">
        <f t="shared" si="0"/>
        <v>20</v>
      </c>
      <c r="E59" t="s">
        <v>199</v>
      </c>
      <c r="F59" s="19">
        <v>5449442</v>
      </c>
    </row>
    <row r="60" spans="1:6" x14ac:dyDescent="0.25">
      <c r="A60" t="s">
        <v>62</v>
      </c>
      <c r="B60" t="s">
        <v>63</v>
      </c>
      <c r="C60">
        <v>19.899999999999999</v>
      </c>
      <c r="D60">
        <f t="shared" si="0"/>
        <v>20</v>
      </c>
      <c r="E60" t="s">
        <v>345</v>
      </c>
      <c r="F60" s="19">
        <v>1984096</v>
      </c>
    </row>
    <row r="61" spans="1:6" x14ac:dyDescent="0.25">
      <c r="A61" t="s">
        <v>18</v>
      </c>
      <c r="B61" t="s">
        <v>179</v>
      </c>
      <c r="C61">
        <v>19.899999999999999</v>
      </c>
      <c r="D61">
        <f t="shared" si="0"/>
        <v>20</v>
      </c>
      <c r="E61" t="s">
        <v>463</v>
      </c>
    </row>
    <row r="62" spans="1:6" x14ac:dyDescent="0.25">
      <c r="A62" t="s">
        <v>46</v>
      </c>
      <c r="B62" t="s">
        <v>135</v>
      </c>
      <c r="C62">
        <v>20</v>
      </c>
      <c r="D62">
        <f t="shared" si="0"/>
        <v>20</v>
      </c>
      <c r="E62" t="s">
        <v>236</v>
      </c>
    </row>
    <row r="63" spans="1:6" x14ac:dyDescent="0.25">
      <c r="A63" t="s">
        <v>30</v>
      </c>
      <c r="B63" t="s">
        <v>109</v>
      </c>
      <c r="C63">
        <v>20.100000000000001</v>
      </c>
      <c r="D63">
        <f t="shared" si="0"/>
        <v>20</v>
      </c>
      <c r="E63" t="s">
        <v>220</v>
      </c>
      <c r="F63" s="19" t="s">
        <v>110</v>
      </c>
    </row>
    <row r="64" spans="1:6" x14ac:dyDescent="0.25">
      <c r="A64" t="s">
        <v>128</v>
      </c>
      <c r="B64" t="s">
        <v>129</v>
      </c>
      <c r="C64">
        <v>20.100000000000001</v>
      </c>
      <c r="D64">
        <f t="shared" si="0"/>
        <v>20</v>
      </c>
      <c r="E64" t="s">
        <v>231</v>
      </c>
    </row>
    <row r="65" spans="1:6" x14ac:dyDescent="0.25">
      <c r="A65" t="s">
        <v>74</v>
      </c>
      <c r="B65" t="s">
        <v>75</v>
      </c>
      <c r="C65">
        <v>20.9</v>
      </c>
      <c r="D65">
        <f t="shared" si="0"/>
        <v>21</v>
      </c>
      <c r="E65" t="s">
        <v>191</v>
      </c>
      <c r="F65" s="19">
        <v>2588102</v>
      </c>
    </row>
    <row r="66" spans="1:6" x14ac:dyDescent="0.25">
      <c r="A66" t="s">
        <v>115</v>
      </c>
      <c r="B66" t="s">
        <v>116</v>
      </c>
      <c r="C66">
        <v>20.9</v>
      </c>
      <c r="D66">
        <f t="shared" si="0"/>
        <v>21</v>
      </c>
      <c r="E66" t="s">
        <v>224</v>
      </c>
    </row>
    <row r="67" spans="1:6" x14ac:dyDescent="0.25">
      <c r="A67" t="s">
        <v>103</v>
      </c>
      <c r="B67" t="s">
        <v>104</v>
      </c>
      <c r="C67">
        <v>21.4</v>
      </c>
      <c r="D67">
        <f t="shared" ref="D67:D85" si="1">ROUND(C67,0)</f>
        <v>21</v>
      </c>
      <c r="E67" t="s">
        <v>215</v>
      </c>
    </row>
    <row r="68" spans="1:6" x14ac:dyDescent="0.25">
      <c r="A68" t="s">
        <v>118</v>
      </c>
      <c r="B68" t="s">
        <v>119</v>
      </c>
      <c r="C68">
        <v>21.5</v>
      </c>
      <c r="D68">
        <f t="shared" si="1"/>
        <v>22</v>
      </c>
      <c r="E68" t="s">
        <v>226</v>
      </c>
    </row>
    <row r="69" spans="1:6" x14ac:dyDescent="0.25">
      <c r="A69" t="s">
        <v>18</v>
      </c>
      <c r="B69" t="s">
        <v>117</v>
      </c>
      <c r="C69">
        <v>21.6</v>
      </c>
      <c r="D69">
        <f t="shared" si="1"/>
        <v>22</v>
      </c>
      <c r="E69" t="s">
        <v>225</v>
      </c>
    </row>
    <row r="70" spans="1:6" x14ac:dyDescent="0.25">
      <c r="A70" t="s">
        <v>99</v>
      </c>
      <c r="B70" t="s">
        <v>100</v>
      </c>
      <c r="C70">
        <v>22.1</v>
      </c>
      <c r="D70">
        <f t="shared" si="1"/>
        <v>22</v>
      </c>
      <c r="E70" t="s">
        <v>213</v>
      </c>
    </row>
    <row r="71" spans="1:6" x14ac:dyDescent="0.25">
      <c r="A71" t="s">
        <v>30</v>
      </c>
      <c r="B71" t="s">
        <v>31</v>
      </c>
      <c r="C71">
        <v>22.5</v>
      </c>
      <c r="D71">
        <f t="shared" si="1"/>
        <v>23</v>
      </c>
      <c r="E71" t="s">
        <v>334</v>
      </c>
    </row>
    <row r="72" spans="1:6" x14ac:dyDescent="0.25">
      <c r="A72" t="s">
        <v>120</v>
      </c>
      <c r="B72" t="s">
        <v>121</v>
      </c>
      <c r="C72">
        <v>22.6</v>
      </c>
      <c r="D72">
        <f t="shared" si="1"/>
        <v>23</v>
      </c>
      <c r="E72" t="s">
        <v>227</v>
      </c>
    </row>
    <row r="73" spans="1:6" x14ac:dyDescent="0.25">
      <c r="A73" t="s">
        <v>60</v>
      </c>
      <c r="B73" t="s">
        <v>61</v>
      </c>
      <c r="C73">
        <v>23</v>
      </c>
      <c r="D73">
        <f t="shared" si="1"/>
        <v>23</v>
      </c>
      <c r="E73" t="s">
        <v>186</v>
      </c>
      <c r="F73" s="19" t="s">
        <v>33</v>
      </c>
    </row>
    <row r="74" spans="1:6" x14ac:dyDescent="0.25">
      <c r="A74" t="s">
        <v>96</v>
      </c>
      <c r="B74" t="s">
        <v>95</v>
      </c>
      <c r="C74">
        <v>23</v>
      </c>
      <c r="D74">
        <f t="shared" si="1"/>
        <v>23</v>
      </c>
      <c r="E74" t="s">
        <v>211</v>
      </c>
    </row>
    <row r="75" spans="1:6" x14ac:dyDescent="0.25">
      <c r="A75" t="s">
        <v>106</v>
      </c>
      <c r="B75" t="s">
        <v>32</v>
      </c>
      <c r="C75">
        <v>23.1</v>
      </c>
      <c r="D75">
        <f t="shared" si="1"/>
        <v>23</v>
      </c>
      <c r="E75" t="s">
        <v>218</v>
      </c>
      <c r="F75" s="19" t="s">
        <v>33</v>
      </c>
    </row>
    <row r="76" spans="1:6" x14ac:dyDescent="0.25">
      <c r="A76" t="s">
        <v>133</v>
      </c>
      <c r="B76" t="s">
        <v>134</v>
      </c>
      <c r="C76">
        <v>24</v>
      </c>
      <c r="D76">
        <f t="shared" si="1"/>
        <v>24</v>
      </c>
      <c r="E76" t="s">
        <v>235</v>
      </c>
    </row>
    <row r="77" spans="1:6" x14ac:dyDescent="0.25">
      <c r="A77" t="s">
        <v>111</v>
      </c>
      <c r="B77" t="s">
        <v>56</v>
      </c>
      <c r="C77">
        <v>26.5</v>
      </c>
      <c r="D77">
        <f t="shared" si="1"/>
        <v>27</v>
      </c>
      <c r="E77" t="s">
        <v>221</v>
      </c>
      <c r="F77" s="19">
        <v>6212909</v>
      </c>
    </row>
    <row r="78" spans="1:6" x14ac:dyDescent="0.25">
      <c r="A78" t="s">
        <v>136</v>
      </c>
      <c r="B78" t="s">
        <v>137</v>
      </c>
      <c r="C78">
        <v>28.3</v>
      </c>
      <c r="D78">
        <f t="shared" si="1"/>
        <v>28</v>
      </c>
      <c r="E78" t="s">
        <v>460</v>
      </c>
    </row>
    <row r="79" spans="1:6" x14ac:dyDescent="0.25">
      <c r="A79" t="s">
        <v>87</v>
      </c>
      <c r="B79" t="s">
        <v>10</v>
      </c>
      <c r="C79">
        <v>28.8</v>
      </c>
      <c r="D79">
        <f t="shared" si="1"/>
        <v>29</v>
      </c>
      <c r="E79" t="s">
        <v>203</v>
      </c>
    </row>
    <row r="80" spans="1:6" x14ac:dyDescent="0.25">
      <c r="A80" t="s">
        <v>124</v>
      </c>
      <c r="B80" t="s">
        <v>125</v>
      </c>
      <c r="C80">
        <v>31.5</v>
      </c>
      <c r="D80">
        <f t="shared" si="1"/>
        <v>32</v>
      </c>
      <c r="E80" t="s">
        <v>229</v>
      </c>
    </row>
    <row r="81" spans="1:5" x14ac:dyDescent="0.25">
      <c r="A81" t="s">
        <v>126</v>
      </c>
      <c r="B81" t="s">
        <v>127</v>
      </c>
      <c r="C81">
        <v>32.1</v>
      </c>
      <c r="D81">
        <f t="shared" si="1"/>
        <v>32</v>
      </c>
      <c r="E81" t="s">
        <v>461</v>
      </c>
    </row>
    <row r="82" spans="1:5" x14ac:dyDescent="0.25">
      <c r="A82" t="s">
        <v>40</v>
      </c>
      <c r="B82" t="s">
        <v>132</v>
      </c>
      <c r="C82">
        <v>33.9</v>
      </c>
      <c r="D82">
        <f t="shared" si="1"/>
        <v>34</v>
      </c>
      <c r="E82" t="s">
        <v>234</v>
      </c>
    </row>
    <row r="83" spans="1:5" x14ac:dyDescent="0.25">
      <c r="A83" t="s">
        <v>130</v>
      </c>
      <c r="B83" t="s">
        <v>131</v>
      </c>
      <c r="C83">
        <v>34.4</v>
      </c>
      <c r="D83">
        <f t="shared" si="1"/>
        <v>34</v>
      </c>
      <c r="E83" t="s">
        <v>233</v>
      </c>
    </row>
    <row r="84" spans="1:5" x14ac:dyDescent="0.25">
      <c r="A84" t="s">
        <v>28</v>
      </c>
      <c r="B84" t="s">
        <v>139</v>
      </c>
      <c r="C84">
        <v>35.299999999999997</v>
      </c>
      <c r="D84">
        <f t="shared" si="1"/>
        <v>35</v>
      </c>
      <c r="E84" t="s">
        <v>239</v>
      </c>
    </row>
    <row r="85" spans="1:5" x14ac:dyDescent="0.25">
      <c r="A85" t="s">
        <v>138</v>
      </c>
      <c r="B85" t="s">
        <v>139</v>
      </c>
      <c r="C85">
        <v>38.4</v>
      </c>
      <c r="D85">
        <f t="shared" si="1"/>
        <v>38</v>
      </c>
      <c r="E85" t="s">
        <v>238</v>
      </c>
    </row>
  </sheetData>
  <customSheetViews>
    <customSheetView guid="{0207575D-3FDA-441D-8E09-487CC75706CC}" topLeftCell="A67">
      <selection activeCell="D76" sqref="D7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tabSelected="1" workbookViewId="0">
      <selection activeCell="A4" sqref="A4"/>
    </sheetView>
  </sheetViews>
  <sheetFormatPr defaultRowHeight="15" x14ac:dyDescent="0.25"/>
  <cols>
    <col min="7" max="7" width="10.5703125" bestFit="1" customWidth="1"/>
  </cols>
  <sheetData>
    <row r="1" spans="1:1" x14ac:dyDescent="0.25">
      <c r="A1" s="78" t="s">
        <v>574</v>
      </c>
    </row>
    <row r="2" spans="1:1" x14ac:dyDescent="0.25">
      <c r="A2" s="79" t="s">
        <v>575</v>
      </c>
    </row>
    <row r="3" spans="1:1" x14ac:dyDescent="0.25">
      <c r="A3" s="79" t="s">
        <v>576</v>
      </c>
    </row>
    <row r="4" spans="1:1" x14ac:dyDescent="0.25">
      <c r="A4" s="79" t="s">
        <v>577</v>
      </c>
    </row>
    <row r="5" spans="1:1" x14ac:dyDescent="0.25">
      <c r="A5" s="79" t="s">
        <v>578</v>
      </c>
    </row>
    <row r="6" spans="1:1" x14ac:dyDescent="0.25">
      <c r="A6" s="79" t="s">
        <v>579</v>
      </c>
    </row>
    <row r="7" spans="1:1" x14ac:dyDescent="0.25">
      <c r="A7" s="79" t="s">
        <v>580</v>
      </c>
    </row>
    <row r="8" spans="1:1" x14ac:dyDescent="0.25">
      <c r="A8" s="79" t="s">
        <v>581</v>
      </c>
    </row>
    <row r="9" spans="1:1" x14ac:dyDescent="0.25">
      <c r="A9" s="79" t="s">
        <v>582</v>
      </c>
    </row>
    <row r="10" spans="1:1" x14ac:dyDescent="0.25">
      <c r="A10" s="79" t="s">
        <v>583</v>
      </c>
    </row>
    <row r="11" spans="1:1" x14ac:dyDescent="0.25">
      <c r="A11" s="79" t="s">
        <v>584</v>
      </c>
    </row>
    <row r="12" spans="1:1" x14ac:dyDescent="0.25">
      <c r="A12" s="79" t="s">
        <v>585</v>
      </c>
    </row>
    <row r="13" spans="1:1" x14ac:dyDescent="0.25">
      <c r="A13" s="79" t="s">
        <v>586</v>
      </c>
    </row>
    <row r="14" spans="1:1" x14ac:dyDescent="0.25">
      <c r="A14" s="79" t="s">
        <v>587</v>
      </c>
    </row>
    <row r="15" spans="1:1" x14ac:dyDescent="0.25">
      <c r="A15" s="79" t="s">
        <v>588</v>
      </c>
    </row>
    <row r="16" spans="1:1" x14ac:dyDescent="0.25">
      <c r="A16" s="79" t="s">
        <v>589</v>
      </c>
    </row>
    <row r="17" spans="1:1" x14ac:dyDescent="0.25">
      <c r="A17" s="79" t="s">
        <v>590</v>
      </c>
    </row>
    <row r="18" spans="1:1" x14ac:dyDescent="0.25">
      <c r="A18" s="79" t="s">
        <v>591</v>
      </c>
    </row>
    <row r="19" spans="1:1" x14ac:dyDescent="0.25">
      <c r="A19" s="79" t="s">
        <v>592</v>
      </c>
    </row>
    <row r="20" spans="1:1" x14ac:dyDescent="0.25">
      <c r="A20" s="79" t="s">
        <v>593</v>
      </c>
    </row>
    <row r="21" spans="1:1" x14ac:dyDescent="0.25">
      <c r="A21" s="79" t="s">
        <v>594</v>
      </c>
    </row>
    <row r="22" spans="1:1" x14ac:dyDescent="0.25">
      <c r="A22" s="79" t="s">
        <v>595</v>
      </c>
    </row>
    <row r="23" spans="1:1" x14ac:dyDescent="0.25">
      <c r="A23" s="79" t="s">
        <v>596</v>
      </c>
    </row>
    <row r="24" spans="1:1" x14ac:dyDescent="0.25">
      <c r="A24" s="79" t="s">
        <v>597</v>
      </c>
    </row>
    <row r="25" spans="1:1" x14ac:dyDescent="0.25">
      <c r="A25" s="79" t="s">
        <v>598</v>
      </c>
    </row>
    <row r="26" spans="1:1" x14ac:dyDescent="0.25">
      <c r="A26" s="79" t="s">
        <v>599</v>
      </c>
    </row>
    <row r="27" spans="1:1" x14ac:dyDescent="0.25">
      <c r="A27" s="79" t="s">
        <v>600</v>
      </c>
    </row>
    <row r="28" spans="1:1" x14ac:dyDescent="0.25">
      <c r="A28" s="79" t="s">
        <v>601</v>
      </c>
    </row>
    <row r="29" spans="1:1" x14ac:dyDescent="0.25">
      <c r="A29" s="79" t="s">
        <v>602</v>
      </c>
    </row>
    <row r="30" spans="1:1" x14ac:dyDescent="0.25">
      <c r="A30" s="79" t="s">
        <v>603</v>
      </c>
    </row>
    <row r="31" spans="1:1" x14ac:dyDescent="0.25">
      <c r="A31" s="79" t="s">
        <v>604</v>
      </c>
    </row>
    <row r="32" spans="1:1" x14ac:dyDescent="0.25">
      <c r="A32" s="79" t="s">
        <v>605</v>
      </c>
    </row>
    <row r="33" spans="1:1" x14ac:dyDescent="0.25">
      <c r="A33" s="79" t="s">
        <v>606</v>
      </c>
    </row>
    <row r="34" spans="1:1" x14ac:dyDescent="0.25">
      <c r="A34" s="79" t="s">
        <v>607</v>
      </c>
    </row>
    <row r="35" spans="1:1" x14ac:dyDescent="0.25">
      <c r="A35" s="79" t="s">
        <v>608</v>
      </c>
    </row>
    <row r="36" spans="1:1" x14ac:dyDescent="0.25">
      <c r="A36" s="79" t="s">
        <v>609</v>
      </c>
    </row>
    <row r="37" spans="1:1" x14ac:dyDescent="0.25">
      <c r="A37" s="79" t="s">
        <v>610</v>
      </c>
    </row>
    <row r="38" spans="1:1" x14ac:dyDescent="0.25">
      <c r="A38" s="79" t="s">
        <v>611</v>
      </c>
    </row>
    <row r="39" spans="1:1" x14ac:dyDescent="0.25">
      <c r="A39" s="79" t="s">
        <v>612</v>
      </c>
    </row>
    <row r="40" spans="1:1" x14ac:dyDescent="0.25">
      <c r="A40" s="79" t="s">
        <v>613</v>
      </c>
    </row>
    <row r="41" spans="1:1" x14ac:dyDescent="0.25">
      <c r="A41" s="79" t="s">
        <v>614</v>
      </c>
    </row>
    <row r="42" spans="1:1" x14ac:dyDescent="0.25">
      <c r="A42" s="79" t="s">
        <v>615</v>
      </c>
    </row>
    <row r="43" spans="1:1" x14ac:dyDescent="0.25">
      <c r="A43" s="79" t="s">
        <v>616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E3" sqref="E3"/>
    </sheetView>
  </sheetViews>
  <sheetFormatPr defaultRowHeight="15" x14ac:dyDescent="0.25"/>
  <cols>
    <col min="1" max="1" width="8.7109375" bestFit="1" customWidth="1"/>
    <col min="2" max="2" width="12.42578125" bestFit="1" customWidth="1"/>
    <col min="3" max="3" width="5" hidden="1" customWidth="1"/>
    <col min="4" max="4" width="4.5703125" style="15" bestFit="1" customWidth="1"/>
    <col min="5" max="5" width="18.140625" customWidth="1"/>
    <col min="6" max="6" width="11.42578125" bestFit="1" customWidth="1"/>
    <col min="7" max="7" width="10.5703125" bestFit="1" customWidth="1"/>
    <col min="8" max="8" width="0" hidden="1" customWidth="1"/>
    <col min="9" max="9" width="4.5703125" style="15" bestFit="1" customWidth="1"/>
  </cols>
  <sheetData>
    <row r="1" spans="1:9" x14ac:dyDescent="0.25">
      <c r="A1" s="69" t="s">
        <v>556</v>
      </c>
      <c r="B1" s="70" t="s">
        <v>465</v>
      </c>
      <c r="C1" s="70" t="s">
        <v>363</v>
      </c>
      <c r="D1" s="74" t="s">
        <v>363</v>
      </c>
      <c r="F1" s="69" t="s">
        <v>556</v>
      </c>
      <c r="G1" s="70" t="s">
        <v>465</v>
      </c>
      <c r="H1" s="70" t="s">
        <v>363</v>
      </c>
      <c r="I1" s="74" t="s">
        <v>363</v>
      </c>
    </row>
    <row r="2" spans="1:9" x14ac:dyDescent="0.25">
      <c r="A2" s="46" t="s">
        <v>23</v>
      </c>
      <c r="B2" s="71" t="s">
        <v>24</v>
      </c>
      <c r="C2" s="71">
        <v>-1.8</v>
      </c>
      <c r="D2" s="75">
        <f>ROUND(C2,0)</f>
        <v>-2</v>
      </c>
      <c r="F2" s="46" t="s">
        <v>91</v>
      </c>
      <c r="G2" s="71" t="s">
        <v>92</v>
      </c>
      <c r="H2" s="71">
        <v>14.9</v>
      </c>
      <c r="I2" s="75">
        <f t="shared" ref="I2:I24" si="0">ROUND(H2,0)</f>
        <v>15</v>
      </c>
    </row>
    <row r="3" spans="1:9" x14ac:dyDescent="0.25">
      <c r="A3" s="48" t="s">
        <v>15</v>
      </c>
      <c r="B3" s="72" t="s">
        <v>16</v>
      </c>
      <c r="C3" s="72">
        <v>-0.3</v>
      </c>
      <c r="D3" s="76">
        <f t="shared" ref="D3:D42" si="1">ROUND(C3,0)</f>
        <v>0</v>
      </c>
      <c r="F3" s="48" t="s">
        <v>28</v>
      </c>
      <c r="G3" s="72" t="s">
        <v>39</v>
      </c>
      <c r="H3" s="72">
        <v>15</v>
      </c>
      <c r="I3" s="76">
        <f t="shared" si="0"/>
        <v>15</v>
      </c>
    </row>
    <row r="4" spans="1:9" x14ac:dyDescent="0.25">
      <c r="A4" s="48" t="s">
        <v>0</v>
      </c>
      <c r="B4" s="72" t="s">
        <v>1</v>
      </c>
      <c r="C4" s="72">
        <v>0</v>
      </c>
      <c r="D4" s="76">
        <f t="shared" si="1"/>
        <v>0</v>
      </c>
      <c r="F4" s="48" t="s">
        <v>64</v>
      </c>
      <c r="G4" s="72" t="s">
        <v>65</v>
      </c>
      <c r="H4" s="72">
        <v>15.3</v>
      </c>
      <c r="I4" s="76">
        <f t="shared" si="0"/>
        <v>15</v>
      </c>
    </row>
    <row r="5" spans="1:9" x14ac:dyDescent="0.25">
      <c r="A5" s="48" t="s">
        <v>11</v>
      </c>
      <c r="B5" s="72" t="s">
        <v>12</v>
      </c>
      <c r="C5" s="72">
        <v>0.2</v>
      </c>
      <c r="D5" s="76">
        <f t="shared" si="1"/>
        <v>0</v>
      </c>
      <c r="F5" s="48" t="s">
        <v>28</v>
      </c>
      <c r="G5" s="72" t="s">
        <v>90</v>
      </c>
      <c r="H5" s="72">
        <v>15.8</v>
      </c>
      <c r="I5" s="76">
        <f t="shared" si="0"/>
        <v>16</v>
      </c>
    </row>
    <row r="6" spans="1:9" x14ac:dyDescent="0.25">
      <c r="A6" s="48" t="s">
        <v>71</v>
      </c>
      <c r="B6" s="72" t="s">
        <v>72</v>
      </c>
      <c r="C6" s="72">
        <v>3.2</v>
      </c>
      <c r="D6" s="76">
        <f t="shared" si="1"/>
        <v>3</v>
      </c>
      <c r="F6" s="48" t="s">
        <v>55</v>
      </c>
      <c r="G6" s="72" t="s">
        <v>56</v>
      </c>
      <c r="H6" s="72">
        <v>15.9</v>
      </c>
      <c r="I6" s="76">
        <f t="shared" si="0"/>
        <v>16</v>
      </c>
    </row>
    <row r="7" spans="1:9" x14ac:dyDescent="0.25">
      <c r="A7" s="48" t="s">
        <v>62</v>
      </c>
      <c r="B7" s="72" t="s">
        <v>88</v>
      </c>
      <c r="C7" s="72">
        <v>3.9</v>
      </c>
      <c r="D7" s="76">
        <f t="shared" si="1"/>
        <v>4</v>
      </c>
      <c r="F7" s="48" t="s">
        <v>458</v>
      </c>
      <c r="G7" s="72" t="s">
        <v>94</v>
      </c>
      <c r="H7" s="72">
        <v>16.5</v>
      </c>
      <c r="I7" s="76">
        <f t="shared" si="0"/>
        <v>17</v>
      </c>
    </row>
    <row r="8" spans="1:9" x14ac:dyDescent="0.25">
      <c r="A8" s="48" t="s">
        <v>4</v>
      </c>
      <c r="B8" s="72" t="s">
        <v>5</v>
      </c>
      <c r="C8" s="72">
        <v>4.2</v>
      </c>
      <c r="D8" s="76">
        <f t="shared" si="1"/>
        <v>4</v>
      </c>
      <c r="F8" s="48" t="s">
        <v>101</v>
      </c>
      <c r="G8" s="72" t="s">
        <v>102</v>
      </c>
      <c r="H8" s="72">
        <v>16.899999999999999</v>
      </c>
      <c r="I8" s="76">
        <f t="shared" si="0"/>
        <v>17</v>
      </c>
    </row>
    <row r="9" spans="1:9" x14ac:dyDescent="0.25">
      <c r="A9" s="48" t="s">
        <v>41</v>
      </c>
      <c r="B9" s="72" t="s">
        <v>10</v>
      </c>
      <c r="C9" s="72">
        <v>4.2</v>
      </c>
      <c r="D9" s="76">
        <f t="shared" si="1"/>
        <v>4</v>
      </c>
      <c r="F9" s="48" t="s">
        <v>89</v>
      </c>
      <c r="G9" s="72" t="s">
        <v>90</v>
      </c>
      <c r="H9" s="72">
        <v>16.899999999999999</v>
      </c>
      <c r="I9" s="76">
        <f t="shared" si="0"/>
        <v>17</v>
      </c>
    </row>
    <row r="10" spans="1:9" x14ac:dyDescent="0.25">
      <c r="A10" s="48" t="s">
        <v>2</v>
      </c>
      <c r="B10" s="72" t="s">
        <v>3</v>
      </c>
      <c r="C10" s="72">
        <v>4.3</v>
      </c>
      <c r="D10" s="76">
        <f t="shared" si="1"/>
        <v>4</v>
      </c>
      <c r="F10" s="48" t="s">
        <v>51</v>
      </c>
      <c r="G10" s="72" t="s">
        <v>105</v>
      </c>
      <c r="H10" s="72">
        <v>17.3</v>
      </c>
      <c r="I10" s="76">
        <f t="shared" si="0"/>
        <v>17</v>
      </c>
    </row>
    <row r="11" spans="1:9" x14ac:dyDescent="0.25">
      <c r="A11" s="48" t="s">
        <v>36</v>
      </c>
      <c r="B11" s="72" t="s">
        <v>37</v>
      </c>
      <c r="C11" s="72">
        <v>4.8</v>
      </c>
      <c r="D11" s="76">
        <f t="shared" si="1"/>
        <v>5</v>
      </c>
      <c r="F11" s="48" t="s">
        <v>36</v>
      </c>
      <c r="G11" s="72" t="s">
        <v>78</v>
      </c>
      <c r="H11" s="72">
        <v>17.899999999999999</v>
      </c>
      <c r="I11" s="76">
        <f t="shared" si="0"/>
        <v>18</v>
      </c>
    </row>
    <row r="12" spans="1:9" x14ac:dyDescent="0.25">
      <c r="A12" s="48" t="s">
        <v>20</v>
      </c>
      <c r="B12" s="72" t="s">
        <v>21</v>
      </c>
      <c r="C12" s="72">
        <v>6.2</v>
      </c>
      <c r="D12" s="76">
        <f t="shared" si="1"/>
        <v>6</v>
      </c>
      <c r="F12" s="48" t="s">
        <v>46</v>
      </c>
      <c r="G12" s="72" t="s">
        <v>12</v>
      </c>
      <c r="H12" s="72">
        <v>18</v>
      </c>
      <c r="I12" s="76">
        <f t="shared" si="0"/>
        <v>18</v>
      </c>
    </row>
    <row r="13" spans="1:9" x14ac:dyDescent="0.25">
      <c r="A13" s="48" t="s">
        <v>25</v>
      </c>
      <c r="B13" s="72" t="s">
        <v>26</v>
      </c>
      <c r="C13" s="72">
        <v>6.2</v>
      </c>
      <c r="D13" s="76">
        <f t="shared" si="1"/>
        <v>6</v>
      </c>
      <c r="F13" s="48" t="s">
        <v>107</v>
      </c>
      <c r="G13" s="72" t="s">
        <v>108</v>
      </c>
      <c r="H13" s="72">
        <v>18.100000000000001</v>
      </c>
      <c r="I13" s="76">
        <f t="shared" si="0"/>
        <v>18</v>
      </c>
    </row>
    <row r="14" spans="1:9" x14ac:dyDescent="0.25">
      <c r="A14" s="48" t="s">
        <v>365</v>
      </c>
      <c r="B14" s="72" t="s">
        <v>366</v>
      </c>
      <c r="C14" s="72">
        <v>6.9</v>
      </c>
      <c r="D14" s="76">
        <f t="shared" si="1"/>
        <v>7</v>
      </c>
      <c r="F14" s="48" t="s">
        <v>122</v>
      </c>
      <c r="G14" s="72" t="s">
        <v>123</v>
      </c>
      <c r="H14" s="72">
        <v>18.100000000000001</v>
      </c>
      <c r="I14" s="76">
        <f t="shared" si="0"/>
        <v>18</v>
      </c>
    </row>
    <row r="15" spans="1:9" x14ac:dyDescent="0.25">
      <c r="A15" s="48" t="s">
        <v>18</v>
      </c>
      <c r="B15" s="72" t="s">
        <v>10</v>
      </c>
      <c r="C15" s="72">
        <v>7</v>
      </c>
      <c r="D15" s="76">
        <f t="shared" si="1"/>
        <v>7</v>
      </c>
      <c r="F15" s="48" t="s">
        <v>176</v>
      </c>
      <c r="G15" s="72" t="s">
        <v>95</v>
      </c>
      <c r="H15" s="72">
        <v>18.600000000000001</v>
      </c>
      <c r="I15" s="76">
        <f t="shared" si="0"/>
        <v>19</v>
      </c>
    </row>
    <row r="16" spans="1:9" x14ac:dyDescent="0.25">
      <c r="A16" s="48" t="s">
        <v>2</v>
      </c>
      <c r="B16" s="72" t="s">
        <v>10</v>
      </c>
      <c r="C16" s="72">
        <v>7.1</v>
      </c>
      <c r="D16" s="76">
        <f t="shared" si="1"/>
        <v>7</v>
      </c>
      <c r="F16" s="48" t="s">
        <v>64</v>
      </c>
      <c r="G16" s="72" t="s">
        <v>56</v>
      </c>
      <c r="H16" s="72">
        <v>19.399999999999999</v>
      </c>
      <c r="I16" s="76">
        <f t="shared" si="0"/>
        <v>19</v>
      </c>
    </row>
    <row r="17" spans="1:9" x14ac:dyDescent="0.25">
      <c r="A17" s="48" t="s">
        <v>13</v>
      </c>
      <c r="B17" s="72" t="s">
        <v>14</v>
      </c>
      <c r="C17" s="72">
        <v>7.7</v>
      </c>
      <c r="D17" s="76">
        <f t="shared" si="1"/>
        <v>8</v>
      </c>
      <c r="F17" s="48" t="s">
        <v>82</v>
      </c>
      <c r="G17" s="72" t="s">
        <v>83</v>
      </c>
      <c r="H17" s="72">
        <v>19.600000000000001</v>
      </c>
      <c r="I17" s="76">
        <f t="shared" si="0"/>
        <v>20</v>
      </c>
    </row>
    <row r="18" spans="1:9" x14ac:dyDescent="0.25">
      <c r="A18" s="48" t="s">
        <v>34</v>
      </c>
      <c r="B18" s="72" t="s">
        <v>35</v>
      </c>
      <c r="C18" s="72">
        <v>8.4</v>
      </c>
      <c r="D18" s="76">
        <f t="shared" si="1"/>
        <v>8</v>
      </c>
      <c r="F18" s="48" t="s">
        <v>62</v>
      </c>
      <c r="G18" s="72" t="s">
        <v>63</v>
      </c>
      <c r="H18" s="72">
        <v>19.899999999999999</v>
      </c>
      <c r="I18" s="76">
        <f t="shared" si="0"/>
        <v>20</v>
      </c>
    </row>
    <row r="19" spans="1:9" x14ac:dyDescent="0.25">
      <c r="A19" s="48" t="s">
        <v>46</v>
      </c>
      <c r="B19" s="72" t="s">
        <v>50</v>
      </c>
      <c r="C19" s="72">
        <v>8.6</v>
      </c>
      <c r="D19" s="76">
        <f t="shared" si="1"/>
        <v>9</v>
      </c>
      <c r="F19" s="48" t="s">
        <v>18</v>
      </c>
      <c r="G19" s="72" t="s">
        <v>179</v>
      </c>
      <c r="H19" s="72">
        <v>19.899999999999999</v>
      </c>
      <c r="I19" s="76">
        <f t="shared" si="0"/>
        <v>20</v>
      </c>
    </row>
    <row r="20" spans="1:9" x14ac:dyDescent="0.25">
      <c r="A20" s="48" t="s">
        <v>9</v>
      </c>
      <c r="B20" s="72" t="s">
        <v>10</v>
      </c>
      <c r="C20" s="72">
        <v>8.6999999999999993</v>
      </c>
      <c r="D20" s="76">
        <f t="shared" si="1"/>
        <v>9</v>
      </c>
      <c r="F20" s="48" t="s">
        <v>46</v>
      </c>
      <c r="G20" s="72" t="s">
        <v>135</v>
      </c>
      <c r="H20" s="72">
        <v>20</v>
      </c>
      <c r="I20" s="76">
        <f t="shared" si="0"/>
        <v>20</v>
      </c>
    </row>
    <row r="21" spans="1:9" x14ac:dyDescent="0.25">
      <c r="A21" s="48" t="s">
        <v>7</v>
      </c>
      <c r="B21" s="72" t="s">
        <v>8</v>
      </c>
      <c r="C21" s="72">
        <v>8.9</v>
      </c>
      <c r="D21" s="76">
        <f t="shared" si="1"/>
        <v>9</v>
      </c>
      <c r="F21" s="48" t="s">
        <v>30</v>
      </c>
      <c r="G21" s="72" t="s">
        <v>109</v>
      </c>
      <c r="H21" s="72">
        <v>20.100000000000001</v>
      </c>
      <c r="I21" s="76">
        <f t="shared" si="0"/>
        <v>20</v>
      </c>
    </row>
    <row r="22" spans="1:9" x14ac:dyDescent="0.25">
      <c r="A22" s="48" t="s">
        <v>28</v>
      </c>
      <c r="B22" s="72" t="s">
        <v>29</v>
      </c>
      <c r="C22" s="72">
        <v>8.9</v>
      </c>
      <c r="D22" s="76">
        <f t="shared" si="1"/>
        <v>9</v>
      </c>
      <c r="F22" s="48" t="s">
        <v>128</v>
      </c>
      <c r="G22" s="72" t="s">
        <v>129</v>
      </c>
      <c r="H22" s="72">
        <v>20.100000000000001</v>
      </c>
      <c r="I22" s="76">
        <f t="shared" si="0"/>
        <v>20</v>
      </c>
    </row>
    <row r="23" spans="1:9" x14ac:dyDescent="0.25">
      <c r="A23" s="48" t="s">
        <v>2</v>
      </c>
      <c r="B23" s="72" t="s">
        <v>44</v>
      </c>
      <c r="C23" s="72">
        <v>8.9</v>
      </c>
      <c r="D23" s="76">
        <f t="shared" si="1"/>
        <v>9</v>
      </c>
      <c r="F23" s="48" t="s">
        <v>74</v>
      </c>
      <c r="G23" s="72" t="s">
        <v>75</v>
      </c>
      <c r="H23" s="72">
        <v>20.9</v>
      </c>
      <c r="I23" s="76">
        <f t="shared" si="0"/>
        <v>21</v>
      </c>
    </row>
    <row r="24" spans="1:9" x14ac:dyDescent="0.25">
      <c r="A24" s="48" t="s">
        <v>76</v>
      </c>
      <c r="B24" s="72" t="s">
        <v>77</v>
      </c>
      <c r="C24" s="72">
        <v>8.9</v>
      </c>
      <c r="D24" s="76">
        <f t="shared" si="1"/>
        <v>9</v>
      </c>
      <c r="F24" s="48" t="s">
        <v>115</v>
      </c>
      <c r="G24" s="72" t="s">
        <v>116</v>
      </c>
      <c r="H24" s="72">
        <v>20.9</v>
      </c>
      <c r="I24" s="76">
        <f t="shared" si="0"/>
        <v>21</v>
      </c>
    </row>
    <row r="25" spans="1:9" x14ac:dyDescent="0.25">
      <c r="A25" s="48" t="s">
        <v>11</v>
      </c>
      <c r="B25" s="72" t="s">
        <v>95</v>
      </c>
      <c r="C25" s="72">
        <v>9.3000000000000007</v>
      </c>
      <c r="D25" s="76">
        <f t="shared" si="1"/>
        <v>9</v>
      </c>
      <c r="F25" s="48" t="s">
        <v>103</v>
      </c>
      <c r="G25" s="72" t="s">
        <v>104</v>
      </c>
      <c r="H25" s="72">
        <v>21.4</v>
      </c>
      <c r="I25" s="76">
        <f t="shared" ref="I25:I43" si="2">ROUND(H25,0)</f>
        <v>21</v>
      </c>
    </row>
    <row r="26" spans="1:9" x14ac:dyDescent="0.25">
      <c r="A26" s="48" t="s">
        <v>66</v>
      </c>
      <c r="B26" s="72" t="s">
        <v>67</v>
      </c>
      <c r="C26" s="72">
        <v>9.6999999999999993</v>
      </c>
      <c r="D26" s="76">
        <f t="shared" si="1"/>
        <v>10</v>
      </c>
      <c r="F26" s="48" t="s">
        <v>118</v>
      </c>
      <c r="G26" s="72" t="s">
        <v>119</v>
      </c>
      <c r="H26" s="72">
        <v>21.5</v>
      </c>
      <c r="I26" s="76">
        <f t="shared" si="2"/>
        <v>22</v>
      </c>
    </row>
    <row r="27" spans="1:9" x14ac:dyDescent="0.25">
      <c r="A27" s="48" t="s">
        <v>58</v>
      </c>
      <c r="B27" s="72" t="s">
        <v>59</v>
      </c>
      <c r="C27" s="72">
        <v>9.8000000000000007</v>
      </c>
      <c r="D27" s="76">
        <f t="shared" si="1"/>
        <v>10</v>
      </c>
      <c r="F27" s="48" t="s">
        <v>18</v>
      </c>
      <c r="G27" s="72" t="s">
        <v>117</v>
      </c>
      <c r="H27" s="72">
        <v>21.6</v>
      </c>
      <c r="I27" s="76">
        <f t="shared" si="2"/>
        <v>22</v>
      </c>
    </row>
    <row r="28" spans="1:9" x14ac:dyDescent="0.25">
      <c r="A28" s="48" t="s">
        <v>48</v>
      </c>
      <c r="B28" s="72" t="s">
        <v>49</v>
      </c>
      <c r="C28" s="72">
        <v>10.3</v>
      </c>
      <c r="D28" s="76">
        <f t="shared" si="1"/>
        <v>10</v>
      </c>
      <c r="F28" s="48" t="s">
        <v>99</v>
      </c>
      <c r="G28" s="72" t="s">
        <v>100</v>
      </c>
      <c r="H28" s="72">
        <v>22.1</v>
      </c>
      <c r="I28" s="76">
        <f t="shared" si="2"/>
        <v>22</v>
      </c>
    </row>
    <row r="29" spans="1:9" x14ac:dyDescent="0.25">
      <c r="A29" s="48" t="s">
        <v>76</v>
      </c>
      <c r="B29" s="72" t="s">
        <v>169</v>
      </c>
      <c r="C29" s="72">
        <v>10.5</v>
      </c>
      <c r="D29" s="76">
        <f t="shared" si="1"/>
        <v>11</v>
      </c>
      <c r="F29" s="48" t="s">
        <v>30</v>
      </c>
      <c r="G29" s="72" t="s">
        <v>31</v>
      </c>
      <c r="H29" s="72">
        <v>22.5</v>
      </c>
      <c r="I29" s="76">
        <f t="shared" si="2"/>
        <v>23</v>
      </c>
    </row>
    <row r="30" spans="1:9" x14ac:dyDescent="0.25">
      <c r="A30" s="48" t="s">
        <v>97</v>
      </c>
      <c r="B30" s="72" t="s">
        <v>98</v>
      </c>
      <c r="C30" s="72">
        <v>10.5</v>
      </c>
      <c r="D30" s="76">
        <f t="shared" si="1"/>
        <v>11</v>
      </c>
      <c r="F30" s="48" t="s">
        <v>120</v>
      </c>
      <c r="G30" s="72" t="s">
        <v>121</v>
      </c>
      <c r="H30" s="72">
        <v>22.6</v>
      </c>
      <c r="I30" s="76">
        <f t="shared" si="2"/>
        <v>23</v>
      </c>
    </row>
    <row r="31" spans="1:9" x14ac:dyDescent="0.25">
      <c r="A31" s="48" t="s">
        <v>28</v>
      </c>
      <c r="B31" s="72" t="s">
        <v>32</v>
      </c>
      <c r="C31" s="72">
        <v>11.4</v>
      </c>
      <c r="D31" s="76">
        <f t="shared" si="1"/>
        <v>11</v>
      </c>
      <c r="F31" s="48" t="s">
        <v>60</v>
      </c>
      <c r="G31" s="72" t="s">
        <v>61</v>
      </c>
      <c r="H31" s="72">
        <v>23</v>
      </c>
      <c r="I31" s="76">
        <f t="shared" si="2"/>
        <v>23</v>
      </c>
    </row>
    <row r="32" spans="1:9" x14ac:dyDescent="0.25">
      <c r="A32" s="48" t="s">
        <v>22</v>
      </c>
      <c r="B32" s="72" t="s">
        <v>14</v>
      </c>
      <c r="C32" s="72">
        <v>11.6</v>
      </c>
      <c r="D32" s="76">
        <f t="shared" si="1"/>
        <v>12</v>
      </c>
      <c r="F32" s="48" t="s">
        <v>96</v>
      </c>
      <c r="G32" s="72" t="s">
        <v>95</v>
      </c>
      <c r="H32" s="72">
        <v>23</v>
      </c>
      <c r="I32" s="76">
        <f t="shared" si="2"/>
        <v>23</v>
      </c>
    </row>
    <row r="33" spans="1:9" x14ac:dyDescent="0.25">
      <c r="A33" s="48" t="s">
        <v>46</v>
      </c>
      <c r="B33" s="72" t="s">
        <v>47</v>
      </c>
      <c r="C33" s="72">
        <v>11.6</v>
      </c>
      <c r="D33" s="76">
        <f t="shared" si="1"/>
        <v>12</v>
      </c>
      <c r="F33" s="48" t="s">
        <v>106</v>
      </c>
      <c r="G33" s="72" t="s">
        <v>32</v>
      </c>
      <c r="H33" s="72">
        <v>23.1</v>
      </c>
      <c r="I33" s="76">
        <f t="shared" si="2"/>
        <v>23</v>
      </c>
    </row>
    <row r="34" spans="1:9" x14ac:dyDescent="0.25">
      <c r="A34" s="48" t="s">
        <v>18</v>
      </c>
      <c r="B34" s="72" t="s">
        <v>19</v>
      </c>
      <c r="C34" s="72">
        <v>11.9</v>
      </c>
      <c r="D34" s="76">
        <f t="shared" si="1"/>
        <v>12</v>
      </c>
      <c r="F34" s="48" t="s">
        <v>133</v>
      </c>
      <c r="G34" s="72" t="s">
        <v>134</v>
      </c>
      <c r="H34" s="72">
        <v>24</v>
      </c>
      <c r="I34" s="76">
        <f t="shared" si="2"/>
        <v>24</v>
      </c>
    </row>
    <row r="35" spans="1:9" x14ac:dyDescent="0.25">
      <c r="A35" s="48" t="s">
        <v>42</v>
      </c>
      <c r="B35" s="72" t="s">
        <v>43</v>
      </c>
      <c r="C35" s="72">
        <v>12.1</v>
      </c>
      <c r="D35" s="76">
        <f t="shared" si="1"/>
        <v>12</v>
      </c>
      <c r="F35" s="48" t="s">
        <v>111</v>
      </c>
      <c r="G35" s="72" t="s">
        <v>56</v>
      </c>
      <c r="H35" s="72">
        <v>26.5</v>
      </c>
      <c r="I35" s="76">
        <f t="shared" si="2"/>
        <v>27</v>
      </c>
    </row>
    <row r="36" spans="1:9" x14ac:dyDescent="0.25">
      <c r="A36" s="48" t="s">
        <v>54</v>
      </c>
      <c r="B36" s="72" t="s">
        <v>10</v>
      </c>
      <c r="C36" s="72">
        <v>12.2</v>
      </c>
      <c r="D36" s="76">
        <f t="shared" si="1"/>
        <v>12</v>
      </c>
      <c r="F36" s="48" t="s">
        <v>136</v>
      </c>
      <c r="G36" s="72" t="s">
        <v>137</v>
      </c>
      <c r="H36" s="72">
        <v>28.3</v>
      </c>
      <c r="I36" s="76">
        <f t="shared" si="2"/>
        <v>28</v>
      </c>
    </row>
    <row r="37" spans="1:9" x14ac:dyDescent="0.25">
      <c r="A37" s="48" t="s">
        <v>51</v>
      </c>
      <c r="B37" s="72" t="s">
        <v>52</v>
      </c>
      <c r="C37" s="72">
        <v>12.9</v>
      </c>
      <c r="D37" s="76">
        <f t="shared" si="1"/>
        <v>13</v>
      </c>
      <c r="F37" s="48" t="s">
        <v>87</v>
      </c>
      <c r="G37" s="72" t="s">
        <v>10</v>
      </c>
      <c r="H37" s="72">
        <v>28.8</v>
      </c>
      <c r="I37" s="76">
        <f t="shared" si="2"/>
        <v>29</v>
      </c>
    </row>
    <row r="38" spans="1:9" x14ac:dyDescent="0.25">
      <c r="A38" s="48" t="s">
        <v>196</v>
      </c>
      <c r="B38" s="72" t="s">
        <v>197</v>
      </c>
      <c r="C38" s="72">
        <v>13.2</v>
      </c>
      <c r="D38" s="76">
        <f t="shared" si="1"/>
        <v>13</v>
      </c>
      <c r="F38" s="48" t="s">
        <v>124</v>
      </c>
      <c r="G38" s="72" t="s">
        <v>125</v>
      </c>
      <c r="H38" s="72">
        <v>31.5</v>
      </c>
      <c r="I38" s="76">
        <f t="shared" si="2"/>
        <v>32</v>
      </c>
    </row>
    <row r="39" spans="1:9" x14ac:dyDescent="0.25">
      <c r="A39" s="48" t="s">
        <v>69</v>
      </c>
      <c r="B39" s="72" t="s">
        <v>70</v>
      </c>
      <c r="C39" s="72">
        <v>13.2</v>
      </c>
      <c r="D39" s="76">
        <f t="shared" si="1"/>
        <v>13</v>
      </c>
      <c r="F39" s="48" t="s">
        <v>126</v>
      </c>
      <c r="G39" s="72" t="s">
        <v>127</v>
      </c>
      <c r="H39" s="72">
        <v>32.1</v>
      </c>
      <c r="I39" s="76">
        <f t="shared" si="2"/>
        <v>32</v>
      </c>
    </row>
    <row r="40" spans="1:9" x14ac:dyDescent="0.25">
      <c r="A40" s="48" t="s">
        <v>46</v>
      </c>
      <c r="B40" s="72" t="s">
        <v>170</v>
      </c>
      <c r="C40" s="72">
        <v>13.4</v>
      </c>
      <c r="D40" s="76">
        <f t="shared" si="1"/>
        <v>13</v>
      </c>
      <c r="F40" s="48" t="s">
        <v>40</v>
      </c>
      <c r="G40" s="72" t="s">
        <v>132</v>
      </c>
      <c r="H40" s="72">
        <v>33.9</v>
      </c>
      <c r="I40" s="76">
        <f t="shared" si="2"/>
        <v>34</v>
      </c>
    </row>
    <row r="41" spans="1:9" x14ac:dyDescent="0.25">
      <c r="A41" s="48" t="s">
        <v>2</v>
      </c>
      <c r="B41" s="72" t="s">
        <v>84</v>
      </c>
      <c r="C41" s="72">
        <v>13.7</v>
      </c>
      <c r="D41" s="76">
        <f t="shared" si="1"/>
        <v>14</v>
      </c>
      <c r="F41" s="48" t="s">
        <v>130</v>
      </c>
      <c r="G41" s="72" t="s">
        <v>131</v>
      </c>
      <c r="H41" s="72">
        <v>34.4</v>
      </c>
      <c r="I41" s="76">
        <f t="shared" si="2"/>
        <v>34</v>
      </c>
    </row>
    <row r="42" spans="1:9" x14ac:dyDescent="0.25">
      <c r="A42" s="48" t="s">
        <v>85</v>
      </c>
      <c r="B42" s="72" t="s">
        <v>86</v>
      </c>
      <c r="C42" s="72">
        <v>14.2</v>
      </c>
      <c r="D42" s="76">
        <f t="shared" si="1"/>
        <v>14</v>
      </c>
      <c r="F42" s="48" t="s">
        <v>28</v>
      </c>
      <c r="G42" s="72" t="s">
        <v>139</v>
      </c>
      <c r="H42" s="72">
        <v>35.299999999999997</v>
      </c>
      <c r="I42" s="76">
        <f t="shared" si="2"/>
        <v>35</v>
      </c>
    </row>
    <row r="43" spans="1:9" x14ac:dyDescent="0.25">
      <c r="A43" s="50" t="s">
        <v>113</v>
      </c>
      <c r="B43" s="73" t="s">
        <v>114</v>
      </c>
      <c r="C43" s="73">
        <v>14.4</v>
      </c>
      <c r="D43" s="77">
        <f>ROUND(C43,0)</f>
        <v>14</v>
      </c>
      <c r="F43" s="50" t="s">
        <v>138</v>
      </c>
      <c r="G43" s="73" t="s">
        <v>139</v>
      </c>
      <c r="H43" s="73">
        <v>38.4</v>
      </c>
      <c r="I43" s="77">
        <f t="shared" si="2"/>
        <v>38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A4" sqref="A4"/>
    </sheetView>
  </sheetViews>
  <sheetFormatPr defaultRowHeight="15" x14ac:dyDescent="0.25"/>
  <cols>
    <col min="1" max="1" width="9.42578125" bestFit="1" customWidth="1"/>
    <col min="2" max="2" width="6.7109375" bestFit="1" customWidth="1"/>
    <col min="3" max="4" width="12.42578125" bestFit="1" customWidth="1"/>
    <col min="5" max="5" width="9.42578125" bestFit="1" customWidth="1"/>
    <col min="6" max="6" width="31.42578125" bestFit="1" customWidth="1"/>
    <col min="7" max="7" width="11.42578125" bestFit="1" customWidth="1"/>
    <col min="8" max="8" width="11.5703125" bestFit="1" customWidth="1"/>
    <col min="9" max="9" width="9.42578125" bestFit="1" customWidth="1"/>
    <col min="10" max="10" width="32.7109375" bestFit="1" customWidth="1"/>
    <col min="11" max="11" width="14" customWidth="1"/>
    <col min="13" max="13" width="9.42578125" bestFit="1" customWidth="1"/>
    <col min="14" max="14" width="6.7109375" bestFit="1" customWidth="1"/>
    <col min="15" max="16" width="12.42578125" bestFit="1" customWidth="1"/>
    <col min="17" max="17" width="9.42578125" bestFit="1" customWidth="1"/>
    <col min="18" max="18" width="31.42578125" bestFit="1" customWidth="1"/>
    <col min="19" max="19" width="11.85546875" bestFit="1" customWidth="1"/>
    <col min="20" max="20" width="11.85546875" customWidth="1"/>
    <col min="22" max="22" width="9.85546875" bestFit="1" customWidth="1"/>
    <col min="24" max="24" width="32.7109375" bestFit="1" customWidth="1"/>
    <col min="25" max="25" width="12.42578125" bestFit="1" customWidth="1"/>
  </cols>
  <sheetData>
    <row r="1" spans="1:25" x14ac:dyDescent="0.25">
      <c r="A1" s="6" t="s">
        <v>444</v>
      </c>
      <c r="B1" s="6" t="s">
        <v>445</v>
      </c>
      <c r="C1" s="6" t="s">
        <v>447</v>
      </c>
      <c r="D1" s="6" t="s">
        <v>448</v>
      </c>
      <c r="E1" s="6" t="s">
        <v>452</v>
      </c>
      <c r="F1" s="6" t="s">
        <v>240</v>
      </c>
      <c r="G1" s="6" t="s">
        <v>447</v>
      </c>
      <c r="H1" s="6" t="s">
        <v>448</v>
      </c>
      <c r="I1" s="6" t="s">
        <v>452</v>
      </c>
      <c r="J1" s="6" t="s">
        <v>240</v>
      </c>
      <c r="K1" s="6" t="s">
        <v>241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25">
      <c r="A2" s="6">
        <v>4.3</v>
      </c>
      <c r="B2" s="6">
        <v>1</v>
      </c>
      <c r="C2" s="6" t="s">
        <v>0</v>
      </c>
      <c r="D2" s="6" t="s">
        <v>1</v>
      </c>
      <c r="E2" s="6">
        <v>0</v>
      </c>
      <c r="F2" s="6" t="s">
        <v>150</v>
      </c>
      <c r="G2" s="6" t="s">
        <v>2</v>
      </c>
      <c r="H2" s="6" t="s">
        <v>3</v>
      </c>
      <c r="I2" s="6">
        <v>4.5</v>
      </c>
      <c r="J2" s="6" t="s">
        <v>152</v>
      </c>
      <c r="K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6">
        <v>7.4</v>
      </c>
      <c r="B3" s="6">
        <v>1</v>
      </c>
      <c r="C3" s="6" t="s">
        <v>13</v>
      </c>
      <c r="D3" s="6" t="s">
        <v>14</v>
      </c>
      <c r="E3" s="6">
        <v>7.7</v>
      </c>
      <c r="F3" s="6" t="s">
        <v>157</v>
      </c>
      <c r="G3" s="6" t="s">
        <v>15</v>
      </c>
      <c r="H3" s="6" t="s">
        <v>16</v>
      </c>
      <c r="I3" s="6">
        <v>-2</v>
      </c>
      <c r="J3" s="6" t="s">
        <v>158</v>
      </c>
      <c r="K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6">
        <v>8.9</v>
      </c>
      <c r="B4" s="6">
        <v>1</v>
      </c>
      <c r="C4" s="6" t="s">
        <v>9</v>
      </c>
      <c r="D4" s="6" t="s">
        <v>10</v>
      </c>
      <c r="E4" s="6">
        <v>8.6999999999999993</v>
      </c>
      <c r="F4" s="6" t="s">
        <v>155</v>
      </c>
      <c r="G4" s="6" t="s">
        <v>11</v>
      </c>
      <c r="H4" s="6" t="s">
        <v>12</v>
      </c>
      <c r="I4" s="6">
        <v>0</v>
      </c>
      <c r="J4" s="6" t="s">
        <v>156</v>
      </c>
      <c r="K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6">
        <v>9.8000000000000007</v>
      </c>
      <c r="B5" s="6">
        <v>1</v>
      </c>
      <c r="C5" s="6" t="s">
        <v>22</v>
      </c>
      <c r="D5" s="6" t="s">
        <v>14</v>
      </c>
      <c r="E5" s="6">
        <v>11.6</v>
      </c>
      <c r="F5" s="6" t="s">
        <v>160</v>
      </c>
      <c r="G5" s="6" t="s">
        <v>23</v>
      </c>
      <c r="H5" s="6" t="s">
        <v>24</v>
      </c>
      <c r="I5" s="6">
        <v>-1.5</v>
      </c>
      <c r="J5" s="6" t="s">
        <v>297</v>
      </c>
      <c r="K5" s="6" t="s">
        <v>464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6">
        <v>13.1</v>
      </c>
      <c r="B6" s="6">
        <v>1</v>
      </c>
      <c r="C6" s="6" t="s">
        <v>4</v>
      </c>
      <c r="D6" s="6" t="s">
        <v>5</v>
      </c>
      <c r="E6" s="6">
        <v>4.2</v>
      </c>
      <c r="F6" s="6" t="s">
        <v>153</v>
      </c>
      <c r="G6" s="6" t="s">
        <v>36</v>
      </c>
      <c r="H6" s="6" t="s">
        <v>37</v>
      </c>
      <c r="I6" s="6">
        <v>4.9000000000000004</v>
      </c>
      <c r="J6" s="6" t="s">
        <v>165</v>
      </c>
      <c r="K6" s="6" t="s">
        <v>38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6">
        <v>13.2</v>
      </c>
      <c r="B7" s="6">
        <v>1</v>
      </c>
      <c r="C7" s="6" t="s">
        <v>34</v>
      </c>
      <c r="D7" s="6" t="s">
        <v>35</v>
      </c>
      <c r="E7" s="6">
        <v>8.4</v>
      </c>
      <c r="F7" s="6" t="s">
        <v>164</v>
      </c>
      <c r="G7" s="6" t="s">
        <v>7</v>
      </c>
      <c r="H7" s="6" t="s">
        <v>8</v>
      </c>
      <c r="I7" s="6">
        <v>9.5</v>
      </c>
      <c r="J7" s="6" t="s">
        <v>154</v>
      </c>
      <c r="K7" s="6">
        <v>2748667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x14ac:dyDescent="0.25">
      <c r="A8" s="6">
        <v>15.1</v>
      </c>
      <c r="B8" s="6">
        <v>1</v>
      </c>
      <c r="C8" s="6" t="s">
        <v>25</v>
      </c>
      <c r="D8" s="6" t="s">
        <v>26</v>
      </c>
      <c r="E8" s="6">
        <v>6.2</v>
      </c>
      <c r="F8" s="6" t="s">
        <v>161</v>
      </c>
      <c r="G8" s="6" t="s">
        <v>28</v>
      </c>
      <c r="H8" s="6" t="s">
        <v>29</v>
      </c>
      <c r="I8" s="6">
        <v>8.1999999999999993</v>
      </c>
      <c r="J8" s="6" t="s">
        <v>162</v>
      </c>
      <c r="K8" s="6">
        <v>7842663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25">
      <c r="A9" s="6">
        <v>16.3</v>
      </c>
      <c r="B9" s="6">
        <v>1</v>
      </c>
      <c r="C9" s="6" t="s">
        <v>41</v>
      </c>
      <c r="D9" s="6" t="s">
        <v>10</v>
      </c>
      <c r="E9" s="6">
        <v>4.2</v>
      </c>
      <c r="F9" s="6" t="s">
        <v>167</v>
      </c>
      <c r="G9" s="6" t="s">
        <v>20</v>
      </c>
      <c r="H9" s="6" t="s">
        <v>21</v>
      </c>
      <c r="I9" s="6">
        <v>5.0999999999999996</v>
      </c>
      <c r="J9" s="6" t="s">
        <v>457</v>
      </c>
      <c r="K9" s="6">
        <v>2548844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5">
      <c r="A10" s="6">
        <v>17.3</v>
      </c>
      <c r="B10" s="6">
        <v>1</v>
      </c>
      <c r="C10" s="6" t="s">
        <v>18</v>
      </c>
      <c r="D10" s="6" t="s">
        <v>10</v>
      </c>
      <c r="E10" s="6">
        <v>7</v>
      </c>
      <c r="F10" s="6" t="s">
        <v>172</v>
      </c>
      <c r="G10" s="6" t="s">
        <v>42</v>
      </c>
      <c r="H10" s="6" t="s">
        <v>43</v>
      </c>
      <c r="I10" s="6">
        <v>11.7</v>
      </c>
      <c r="J10" s="6" t="s">
        <v>168</v>
      </c>
      <c r="K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25">
      <c r="A11" s="6">
        <v>18.100000000000001</v>
      </c>
      <c r="B11" s="6">
        <v>1</v>
      </c>
      <c r="C11" s="6" t="s">
        <v>18</v>
      </c>
      <c r="D11" s="6" t="s">
        <v>19</v>
      </c>
      <c r="E11" s="6">
        <v>11.9</v>
      </c>
      <c r="F11" s="6" t="s">
        <v>159</v>
      </c>
      <c r="G11" s="6" t="s">
        <v>48</v>
      </c>
      <c r="H11" s="6" t="s">
        <v>49</v>
      </c>
      <c r="I11" s="6">
        <v>10.3</v>
      </c>
      <c r="J11" s="6" t="s">
        <v>173</v>
      </c>
      <c r="K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25">
      <c r="A12" s="6">
        <v>19.3</v>
      </c>
      <c r="B12" s="6">
        <v>2</v>
      </c>
      <c r="C12" s="6" t="s">
        <v>54</v>
      </c>
      <c r="D12" s="6" t="s">
        <v>10</v>
      </c>
      <c r="E12" s="6">
        <v>12.2</v>
      </c>
      <c r="F12" s="6" t="s">
        <v>182</v>
      </c>
      <c r="G12" s="6" t="s">
        <v>2</v>
      </c>
      <c r="H12" s="6" t="s">
        <v>10</v>
      </c>
      <c r="I12" s="6">
        <v>7.1</v>
      </c>
      <c r="J12" s="6" t="s">
        <v>183</v>
      </c>
      <c r="K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5">
      <c r="A13" s="6">
        <v>20.100000000000001</v>
      </c>
      <c r="B13" s="6">
        <v>2</v>
      </c>
      <c r="C13" s="6" t="s">
        <v>365</v>
      </c>
      <c r="D13" s="6" t="s">
        <v>366</v>
      </c>
      <c r="E13" s="6">
        <v>6.9</v>
      </c>
      <c r="F13" s="6" t="s">
        <v>318</v>
      </c>
      <c r="G13" s="6" t="s">
        <v>69</v>
      </c>
      <c r="H13" s="6" t="s">
        <v>70</v>
      </c>
      <c r="I13" s="6">
        <v>13.3</v>
      </c>
      <c r="J13" s="6" t="s">
        <v>189</v>
      </c>
      <c r="K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x14ac:dyDescent="0.25">
      <c r="A14" s="6">
        <v>20.5</v>
      </c>
      <c r="B14" s="6">
        <v>2</v>
      </c>
      <c r="C14" s="6" t="s">
        <v>2</v>
      </c>
      <c r="D14" s="6" t="s">
        <v>44</v>
      </c>
      <c r="E14" s="6">
        <v>8.9</v>
      </c>
      <c r="F14" s="6" t="s">
        <v>174</v>
      </c>
      <c r="G14" s="6" t="s">
        <v>46</v>
      </c>
      <c r="H14" s="6" t="s">
        <v>47</v>
      </c>
      <c r="I14" s="6">
        <v>11.6</v>
      </c>
      <c r="J14" s="6" t="s">
        <v>276</v>
      </c>
      <c r="K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5">
      <c r="A15" s="6">
        <v>21.5</v>
      </c>
      <c r="B15" s="6">
        <v>2</v>
      </c>
      <c r="C15" s="6" t="s">
        <v>46</v>
      </c>
      <c r="D15" s="6" t="s">
        <v>50</v>
      </c>
      <c r="E15" s="6">
        <v>8.6</v>
      </c>
      <c r="F15" s="6" t="s">
        <v>180</v>
      </c>
      <c r="G15" s="6" t="s">
        <v>51</v>
      </c>
      <c r="H15" s="6" t="s">
        <v>52</v>
      </c>
      <c r="I15" s="6">
        <v>14.4</v>
      </c>
      <c r="J15" s="6" t="s">
        <v>181</v>
      </c>
      <c r="K15" s="6" t="s">
        <v>53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25">
      <c r="A16" s="6">
        <v>23.9</v>
      </c>
      <c r="B16" s="6">
        <v>2</v>
      </c>
      <c r="C16" s="6" t="s">
        <v>76</v>
      </c>
      <c r="D16" s="6" t="s">
        <v>169</v>
      </c>
      <c r="E16" s="6">
        <v>10.5</v>
      </c>
      <c r="F16" s="6" t="s">
        <v>259</v>
      </c>
      <c r="G16" s="6" t="s">
        <v>46</v>
      </c>
      <c r="H16" s="6" t="s">
        <v>170</v>
      </c>
      <c r="I16" s="6">
        <v>13.4</v>
      </c>
      <c r="J16" s="6" t="s">
        <v>171</v>
      </c>
      <c r="K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25">
      <c r="A17" s="6">
        <v>24.1</v>
      </c>
      <c r="B17" s="6">
        <v>2</v>
      </c>
      <c r="C17" s="6" t="s">
        <v>71</v>
      </c>
      <c r="D17" s="6" t="s">
        <v>72</v>
      </c>
      <c r="E17" s="6">
        <v>3.2</v>
      </c>
      <c r="F17" s="6" t="s">
        <v>190</v>
      </c>
      <c r="G17" s="6" t="s">
        <v>66</v>
      </c>
      <c r="H17" s="6" t="s">
        <v>67</v>
      </c>
      <c r="I17" s="6">
        <v>9.6999999999999993</v>
      </c>
      <c r="J17" s="6" t="s">
        <v>188</v>
      </c>
      <c r="K17" s="6" t="s">
        <v>33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25">
      <c r="A18" s="6">
        <v>25</v>
      </c>
      <c r="B18" s="6">
        <v>2</v>
      </c>
      <c r="C18" s="6" t="s">
        <v>64</v>
      </c>
      <c r="D18" s="6" t="s">
        <v>65</v>
      </c>
      <c r="E18" s="6">
        <v>15.3</v>
      </c>
      <c r="F18" s="6" t="s">
        <v>187</v>
      </c>
      <c r="G18" s="6" t="s">
        <v>74</v>
      </c>
      <c r="H18" s="6" t="s">
        <v>75</v>
      </c>
      <c r="I18" s="6">
        <v>20.9</v>
      </c>
      <c r="J18" s="6" t="s">
        <v>191</v>
      </c>
      <c r="K18" s="6">
        <v>2588102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x14ac:dyDescent="0.25">
      <c r="A19" s="6">
        <v>25.7</v>
      </c>
      <c r="B19" s="6">
        <v>2</v>
      </c>
      <c r="C19" s="6" t="s">
        <v>55</v>
      </c>
      <c r="D19" s="6" t="s">
        <v>56</v>
      </c>
      <c r="E19" s="6">
        <v>15.9</v>
      </c>
      <c r="F19" s="6" t="s">
        <v>184</v>
      </c>
      <c r="G19" s="6" t="s">
        <v>58</v>
      </c>
      <c r="H19" s="6" t="s">
        <v>59</v>
      </c>
      <c r="I19" s="6">
        <v>10</v>
      </c>
      <c r="J19" s="6" t="s">
        <v>185</v>
      </c>
      <c r="K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25">
      <c r="A20" s="6">
        <v>26.8</v>
      </c>
      <c r="B20" s="6">
        <v>2</v>
      </c>
      <c r="C20" s="6" t="s">
        <v>76</v>
      </c>
      <c r="D20" s="6" t="s">
        <v>77</v>
      </c>
      <c r="E20" s="6">
        <v>8.9</v>
      </c>
      <c r="F20" s="6" t="s">
        <v>192</v>
      </c>
      <c r="G20" s="6" t="s">
        <v>36</v>
      </c>
      <c r="H20" s="6" t="s">
        <v>78</v>
      </c>
      <c r="I20" s="6">
        <v>17.899999999999999</v>
      </c>
      <c r="J20" s="6" t="s">
        <v>193</v>
      </c>
      <c r="K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25">
      <c r="A21" s="6">
        <v>28.2</v>
      </c>
      <c r="B21" s="6">
        <v>2</v>
      </c>
      <c r="C21" s="6" t="s">
        <v>28</v>
      </c>
      <c r="D21" s="6" t="s">
        <v>39</v>
      </c>
      <c r="E21" s="6">
        <v>15</v>
      </c>
      <c r="F21" s="6" t="s">
        <v>195</v>
      </c>
      <c r="G21" s="6" t="s">
        <v>196</v>
      </c>
      <c r="H21" s="6" t="s">
        <v>197</v>
      </c>
      <c r="I21" s="6">
        <v>13.3</v>
      </c>
      <c r="J21" s="6" t="s">
        <v>198</v>
      </c>
      <c r="K21" s="6">
        <v>6366863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5">
      <c r="A22" s="6">
        <v>31.4</v>
      </c>
      <c r="B22" s="6">
        <v>3</v>
      </c>
      <c r="C22" s="6" t="s">
        <v>91</v>
      </c>
      <c r="D22" s="6" t="s">
        <v>92</v>
      </c>
      <c r="E22" s="6">
        <v>14.9</v>
      </c>
      <c r="F22" s="6" t="s">
        <v>208</v>
      </c>
      <c r="G22" s="6" t="s">
        <v>85</v>
      </c>
      <c r="H22" s="6" t="s">
        <v>86</v>
      </c>
      <c r="I22" s="6">
        <v>14.2</v>
      </c>
      <c r="J22" s="6" t="s">
        <v>202</v>
      </c>
      <c r="K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25">
      <c r="A23" s="6">
        <v>32.200000000000003</v>
      </c>
      <c r="B23" s="6">
        <v>3</v>
      </c>
      <c r="C23" s="6" t="s">
        <v>46</v>
      </c>
      <c r="D23" s="6" t="s">
        <v>12</v>
      </c>
      <c r="E23" s="6">
        <v>18</v>
      </c>
      <c r="F23" s="6" t="s">
        <v>201</v>
      </c>
      <c r="G23" s="6" t="s">
        <v>62</v>
      </c>
      <c r="H23" s="6" t="s">
        <v>88</v>
      </c>
      <c r="I23" s="6">
        <v>3.3</v>
      </c>
      <c r="J23" s="6" t="s">
        <v>205</v>
      </c>
      <c r="K23" s="6">
        <v>7665609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5">
      <c r="A24" s="6">
        <v>32.299999999999997</v>
      </c>
      <c r="B24" s="6">
        <v>3</v>
      </c>
      <c r="C24" s="6" t="s">
        <v>11</v>
      </c>
      <c r="D24" s="6" t="s">
        <v>95</v>
      </c>
      <c r="E24" s="6">
        <v>9.3000000000000007</v>
      </c>
      <c r="F24" s="6" t="s">
        <v>210</v>
      </c>
      <c r="G24" s="6" t="s">
        <v>96</v>
      </c>
      <c r="H24" s="6" t="s">
        <v>95</v>
      </c>
      <c r="I24" s="6">
        <v>23</v>
      </c>
      <c r="J24" s="6" t="s">
        <v>211</v>
      </c>
      <c r="K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x14ac:dyDescent="0.25">
      <c r="A25" s="6">
        <v>32.6</v>
      </c>
      <c r="B25" s="6">
        <v>3</v>
      </c>
      <c r="C25" s="6" t="s">
        <v>97</v>
      </c>
      <c r="D25" s="6" t="s">
        <v>98</v>
      </c>
      <c r="E25" s="6">
        <v>10.5</v>
      </c>
      <c r="F25" s="6" t="s">
        <v>212</v>
      </c>
      <c r="G25" s="6" t="s">
        <v>458</v>
      </c>
      <c r="H25" s="6" t="s">
        <v>94</v>
      </c>
      <c r="I25" s="6">
        <v>17.5</v>
      </c>
      <c r="J25" s="6" t="s">
        <v>459</v>
      </c>
      <c r="K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x14ac:dyDescent="0.25">
      <c r="A26" s="6">
        <v>32.700000000000003</v>
      </c>
      <c r="B26" s="6">
        <v>3</v>
      </c>
      <c r="C26" s="6" t="s">
        <v>89</v>
      </c>
      <c r="D26" s="6" t="s">
        <v>90</v>
      </c>
      <c r="E26" s="6">
        <v>16.899999999999999</v>
      </c>
      <c r="F26" s="6" t="s">
        <v>206</v>
      </c>
      <c r="G26" s="6" t="s">
        <v>99</v>
      </c>
      <c r="H26" s="6" t="s">
        <v>100</v>
      </c>
      <c r="I26" s="6">
        <v>22.1</v>
      </c>
      <c r="J26" s="6" t="s">
        <v>213</v>
      </c>
      <c r="K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x14ac:dyDescent="0.25">
      <c r="A27" s="6">
        <v>32.700000000000003</v>
      </c>
      <c r="B27" s="6">
        <v>3</v>
      </c>
      <c r="C27" s="6" t="s">
        <v>87</v>
      </c>
      <c r="D27" s="6" t="s">
        <v>10</v>
      </c>
      <c r="E27" s="6">
        <v>28.8</v>
      </c>
      <c r="F27" s="6" t="s">
        <v>203</v>
      </c>
      <c r="G27" s="6" t="s">
        <v>28</v>
      </c>
      <c r="H27" s="6" t="s">
        <v>90</v>
      </c>
      <c r="I27" s="6">
        <v>15.8</v>
      </c>
      <c r="J27" s="6" t="s">
        <v>207</v>
      </c>
      <c r="K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x14ac:dyDescent="0.25">
      <c r="A28" s="6">
        <v>33.299999999999997</v>
      </c>
      <c r="B28" s="6">
        <v>3</v>
      </c>
      <c r="C28" s="6" t="s">
        <v>82</v>
      </c>
      <c r="D28" s="6" t="s">
        <v>83</v>
      </c>
      <c r="E28" s="6">
        <v>19.600000000000001</v>
      </c>
      <c r="F28" s="6" t="s">
        <v>199</v>
      </c>
      <c r="G28" s="6" t="s">
        <v>2</v>
      </c>
      <c r="H28" s="6" t="s">
        <v>84</v>
      </c>
      <c r="I28" s="6">
        <v>13.7</v>
      </c>
      <c r="J28" s="6" t="s">
        <v>200</v>
      </c>
      <c r="K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x14ac:dyDescent="0.25">
      <c r="A29" s="6">
        <v>33.9</v>
      </c>
      <c r="B29" s="6">
        <v>3</v>
      </c>
      <c r="C29" s="6" t="s">
        <v>30</v>
      </c>
      <c r="D29" s="6" t="s">
        <v>31</v>
      </c>
      <c r="E29" s="6">
        <v>22.5</v>
      </c>
      <c r="F29" s="6" t="s">
        <v>334</v>
      </c>
      <c r="G29" s="6" t="s">
        <v>28</v>
      </c>
      <c r="H29" s="6" t="s">
        <v>32</v>
      </c>
      <c r="I29" s="6">
        <v>11.3</v>
      </c>
      <c r="J29" s="6" t="s">
        <v>163</v>
      </c>
      <c r="K29" s="6" t="s">
        <v>33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x14ac:dyDescent="0.25">
      <c r="A30" s="6">
        <v>38.200000000000003</v>
      </c>
      <c r="B30" s="6">
        <v>3</v>
      </c>
      <c r="C30" s="6" t="s">
        <v>107</v>
      </c>
      <c r="D30" s="6" t="s">
        <v>108</v>
      </c>
      <c r="E30" s="6">
        <v>18.100000000000001</v>
      </c>
      <c r="F30" s="6" t="s">
        <v>219</v>
      </c>
      <c r="G30" s="6" t="s">
        <v>103</v>
      </c>
      <c r="H30" s="6" t="s">
        <v>104</v>
      </c>
      <c r="I30" s="6">
        <v>21.7</v>
      </c>
      <c r="J30" s="6" t="s">
        <v>215</v>
      </c>
      <c r="K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x14ac:dyDescent="0.25">
      <c r="A31" s="6">
        <v>38.299999999999997</v>
      </c>
      <c r="B31" s="6">
        <v>3</v>
      </c>
      <c r="C31" s="6" t="s">
        <v>101</v>
      </c>
      <c r="D31" s="6" t="s">
        <v>102</v>
      </c>
      <c r="E31" s="6">
        <v>16.899999999999999</v>
      </c>
      <c r="F31" s="6" t="s">
        <v>214</v>
      </c>
      <c r="G31" s="6" t="s">
        <v>30</v>
      </c>
      <c r="H31" s="6" t="s">
        <v>109</v>
      </c>
      <c r="I31" s="6">
        <v>20.3</v>
      </c>
      <c r="J31" s="6" t="s">
        <v>220</v>
      </c>
      <c r="K31" s="6" t="s">
        <v>110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x14ac:dyDescent="0.25">
      <c r="A32" s="6">
        <v>38.5</v>
      </c>
      <c r="B32" s="6">
        <v>3</v>
      </c>
      <c r="C32" s="6" t="s">
        <v>176</v>
      </c>
      <c r="D32" s="6" t="s">
        <v>95</v>
      </c>
      <c r="E32" s="6">
        <v>18.600000000000001</v>
      </c>
      <c r="F32" s="6" t="s">
        <v>178</v>
      </c>
      <c r="G32" s="6" t="s">
        <v>18</v>
      </c>
      <c r="H32" s="6" t="s">
        <v>179</v>
      </c>
      <c r="I32" s="6">
        <v>19.899999999999999</v>
      </c>
      <c r="J32" s="6" t="s">
        <v>463</v>
      </c>
      <c r="K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x14ac:dyDescent="0.25">
      <c r="A33" s="6">
        <v>40.4</v>
      </c>
      <c r="B33" s="6">
        <v>4</v>
      </c>
      <c r="C33" s="6" t="s">
        <v>51</v>
      </c>
      <c r="D33" s="6" t="s">
        <v>105</v>
      </c>
      <c r="E33" s="6">
        <v>17.3</v>
      </c>
      <c r="F33" s="6" t="s">
        <v>217</v>
      </c>
      <c r="G33" s="6" t="s">
        <v>106</v>
      </c>
      <c r="H33" s="6" t="s">
        <v>32</v>
      </c>
      <c r="I33" s="6">
        <v>23.1</v>
      </c>
      <c r="J33" s="6" t="s">
        <v>218</v>
      </c>
      <c r="K33" s="6" t="s">
        <v>33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x14ac:dyDescent="0.25">
      <c r="A34" s="6">
        <v>40.9</v>
      </c>
      <c r="B34" s="6">
        <v>4</v>
      </c>
      <c r="C34" s="6" t="s">
        <v>111</v>
      </c>
      <c r="D34" s="6" t="s">
        <v>56</v>
      </c>
      <c r="E34" s="6">
        <v>26.5</v>
      </c>
      <c r="F34" s="6" t="s">
        <v>221</v>
      </c>
      <c r="G34" s="6" t="s">
        <v>113</v>
      </c>
      <c r="H34" s="6" t="s">
        <v>114</v>
      </c>
      <c r="I34" s="6">
        <v>13.8</v>
      </c>
      <c r="J34" s="6" t="s">
        <v>222</v>
      </c>
      <c r="K34" s="6">
        <v>1144041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x14ac:dyDescent="0.25">
      <c r="A35" s="6">
        <v>42.5</v>
      </c>
      <c r="B35" s="6">
        <v>4</v>
      </c>
      <c r="C35" s="6" t="s">
        <v>115</v>
      </c>
      <c r="D35" s="6" t="s">
        <v>116</v>
      </c>
      <c r="E35" s="6">
        <v>20.9</v>
      </c>
      <c r="F35" s="6" t="s">
        <v>224</v>
      </c>
      <c r="G35" s="6" t="s">
        <v>18</v>
      </c>
      <c r="H35" s="6" t="s">
        <v>117</v>
      </c>
      <c r="I35" s="6">
        <v>21.6</v>
      </c>
      <c r="J35" s="6" t="s">
        <v>225</v>
      </c>
      <c r="K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x14ac:dyDescent="0.25">
      <c r="A36" s="6">
        <v>42.9</v>
      </c>
      <c r="B36" s="6">
        <v>4</v>
      </c>
      <c r="C36" s="6" t="s">
        <v>60</v>
      </c>
      <c r="D36" s="6" t="s">
        <v>61</v>
      </c>
      <c r="E36" s="6">
        <v>23</v>
      </c>
      <c r="F36" s="6" t="s">
        <v>186</v>
      </c>
      <c r="G36" s="6" t="s">
        <v>62</v>
      </c>
      <c r="H36" s="6" t="s">
        <v>63</v>
      </c>
      <c r="I36" s="6">
        <v>19.899999999999999</v>
      </c>
      <c r="J36" s="6" t="s">
        <v>345</v>
      </c>
      <c r="K36" s="6">
        <v>1984096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x14ac:dyDescent="0.25">
      <c r="A37" s="6">
        <v>44.1</v>
      </c>
      <c r="B37" s="6">
        <v>4</v>
      </c>
      <c r="C37" s="6" t="s">
        <v>118</v>
      </c>
      <c r="D37" s="6" t="s">
        <v>119</v>
      </c>
      <c r="E37" s="6">
        <v>21.5</v>
      </c>
      <c r="F37" s="6" t="s">
        <v>226</v>
      </c>
      <c r="G37" s="6" t="s">
        <v>120</v>
      </c>
      <c r="H37" s="6" t="s">
        <v>121</v>
      </c>
      <c r="I37" s="6">
        <v>22.6</v>
      </c>
      <c r="J37" s="6" t="s">
        <v>227</v>
      </c>
      <c r="K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x14ac:dyDescent="0.25">
      <c r="A38" s="6">
        <v>48.3</v>
      </c>
      <c r="B38" s="6">
        <v>4</v>
      </c>
      <c r="C38" s="6" t="s">
        <v>46</v>
      </c>
      <c r="D38" s="6" t="s">
        <v>135</v>
      </c>
      <c r="E38" s="6">
        <v>20</v>
      </c>
      <c r="F38" s="6" t="s">
        <v>236</v>
      </c>
      <c r="G38" s="6" t="s">
        <v>136</v>
      </c>
      <c r="H38" s="6" t="s">
        <v>137</v>
      </c>
      <c r="I38" s="6">
        <v>29.2</v>
      </c>
      <c r="J38" s="6" t="s">
        <v>460</v>
      </c>
      <c r="K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x14ac:dyDescent="0.25">
      <c r="A39" s="6">
        <v>49.6</v>
      </c>
      <c r="B39" s="6">
        <v>4</v>
      </c>
      <c r="C39" s="6" t="s">
        <v>122</v>
      </c>
      <c r="D39" s="6" t="s">
        <v>123</v>
      </c>
      <c r="E39" s="6">
        <v>18.100000000000001</v>
      </c>
      <c r="F39" s="6" t="s">
        <v>228</v>
      </c>
      <c r="G39" s="6" t="s">
        <v>124</v>
      </c>
      <c r="H39" s="6" t="s">
        <v>125</v>
      </c>
      <c r="I39" s="6">
        <v>31.5</v>
      </c>
      <c r="J39" s="6" t="s">
        <v>229</v>
      </c>
      <c r="K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x14ac:dyDescent="0.25">
      <c r="A40" s="6">
        <v>52.2</v>
      </c>
      <c r="B40" s="6">
        <v>4</v>
      </c>
      <c r="C40" s="6" t="s">
        <v>126</v>
      </c>
      <c r="D40" s="6" t="s">
        <v>127</v>
      </c>
      <c r="E40" s="6">
        <v>32.1</v>
      </c>
      <c r="F40" s="6" t="s">
        <v>461</v>
      </c>
      <c r="G40" s="6" t="s">
        <v>128</v>
      </c>
      <c r="H40" s="6" t="s">
        <v>129</v>
      </c>
      <c r="I40" s="6">
        <v>20.100000000000001</v>
      </c>
      <c r="J40" s="6" t="s">
        <v>231</v>
      </c>
      <c r="K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x14ac:dyDescent="0.25">
      <c r="A41" s="6">
        <v>53.8</v>
      </c>
      <c r="B41" s="6">
        <v>4</v>
      </c>
      <c r="C41" s="6" t="s">
        <v>64</v>
      </c>
      <c r="D41" s="6" t="s">
        <v>56</v>
      </c>
      <c r="E41" s="6">
        <v>19.399999999999999</v>
      </c>
      <c r="F41" s="6" t="s">
        <v>232</v>
      </c>
      <c r="G41" s="6" t="s">
        <v>130</v>
      </c>
      <c r="H41" s="6" t="s">
        <v>131</v>
      </c>
      <c r="I41" s="6">
        <v>34.4</v>
      </c>
      <c r="J41" s="6" t="s">
        <v>233</v>
      </c>
      <c r="K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x14ac:dyDescent="0.25">
      <c r="A42" s="6">
        <v>57.9</v>
      </c>
      <c r="B42" s="6">
        <v>4</v>
      </c>
      <c r="C42" s="6" t="s">
        <v>40</v>
      </c>
      <c r="D42" s="6" t="s">
        <v>132</v>
      </c>
      <c r="E42" s="6">
        <v>33.9</v>
      </c>
      <c r="F42" s="6" t="s">
        <v>234</v>
      </c>
      <c r="G42" s="6" t="s">
        <v>133</v>
      </c>
      <c r="H42" s="6" t="s">
        <v>134</v>
      </c>
      <c r="I42" s="6">
        <v>24</v>
      </c>
      <c r="J42" s="6"/>
      <c r="K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x14ac:dyDescent="0.25">
      <c r="A43" s="6">
        <v>73.7</v>
      </c>
      <c r="B43" s="6">
        <v>4</v>
      </c>
      <c r="C43" s="6" t="s">
        <v>138</v>
      </c>
      <c r="D43" s="6" t="s">
        <v>139</v>
      </c>
      <c r="E43" s="6">
        <v>38.4</v>
      </c>
      <c r="F43" s="6" t="s">
        <v>238</v>
      </c>
      <c r="G43" s="6" t="s">
        <v>28</v>
      </c>
      <c r="H43" s="6" t="s">
        <v>139</v>
      </c>
      <c r="I43" s="6">
        <v>35.299999999999997</v>
      </c>
      <c r="J43" s="6" t="s">
        <v>239</v>
      </c>
      <c r="K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</sheetData>
  <autoFilter ref="A1:K43"/>
  <customSheetViews>
    <customSheetView guid="{0207575D-3FDA-441D-8E09-487CC75706CC}" showAutoFilter="1">
      <selection activeCell="A4" sqref="A4"/>
      <pageMargins left="0.7" right="0.7" top="0.75" bottom="0.75" header="0.3" footer="0.3"/>
      <autoFilter ref="A1:L4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B12" sqref="B12"/>
    </sheetView>
  </sheetViews>
  <sheetFormatPr defaultRowHeight="15" x14ac:dyDescent="0.25"/>
  <cols>
    <col min="1" max="1" width="19.28515625" bestFit="1" customWidth="1"/>
    <col min="2" max="2" width="10.42578125" bestFit="1" customWidth="1"/>
    <col min="3" max="3" width="4.5703125" bestFit="1" customWidth="1"/>
    <col min="4" max="4" width="6" bestFit="1" customWidth="1"/>
    <col min="5" max="5" width="5" bestFit="1" customWidth="1"/>
    <col min="6" max="6" width="4.5703125" bestFit="1" customWidth="1"/>
  </cols>
  <sheetData>
    <row r="1" spans="1:6" x14ac:dyDescent="0.25">
      <c r="A1" t="s">
        <v>442</v>
      </c>
      <c r="B1" s="16" t="s">
        <v>466</v>
      </c>
      <c r="C1" t="s">
        <v>467</v>
      </c>
      <c r="D1" t="s">
        <v>445</v>
      </c>
      <c r="E1" t="s">
        <v>363</v>
      </c>
      <c r="F1" t="s">
        <v>363</v>
      </c>
    </row>
    <row r="2" spans="1:6" x14ac:dyDescent="0.25">
      <c r="A2" t="s">
        <v>423</v>
      </c>
      <c r="B2" s="16">
        <v>0.39444444444444443</v>
      </c>
      <c r="C2">
        <v>1</v>
      </c>
      <c r="D2">
        <v>1</v>
      </c>
      <c r="E2">
        <v>4.2</v>
      </c>
      <c r="F2">
        <v>4</v>
      </c>
    </row>
    <row r="3" spans="1:6" x14ac:dyDescent="0.25">
      <c r="A3" t="s">
        <v>422</v>
      </c>
      <c r="B3" s="16">
        <v>0.39444444444444443</v>
      </c>
      <c r="C3">
        <v>1</v>
      </c>
      <c r="D3">
        <v>1</v>
      </c>
      <c r="E3">
        <v>8.9</v>
      </c>
      <c r="F3">
        <v>9</v>
      </c>
    </row>
    <row r="4" spans="1:6" x14ac:dyDescent="0.25">
      <c r="A4" t="s">
        <v>424</v>
      </c>
      <c r="B4" s="16">
        <v>0.39444444444444443</v>
      </c>
      <c r="C4">
        <v>2</v>
      </c>
      <c r="D4">
        <v>2</v>
      </c>
      <c r="E4">
        <v>13.2</v>
      </c>
      <c r="F4">
        <v>13</v>
      </c>
    </row>
    <row r="5" spans="1:6" x14ac:dyDescent="0.25">
      <c r="A5" t="s">
        <v>427</v>
      </c>
      <c r="B5" s="16">
        <v>0.39444444444444443</v>
      </c>
      <c r="C5">
        <v>2</v>
      </c>
      <c r="D5">
        <v>3</v>
      </c>
      <c r="E5">
        <v>15</v>
      </c>
      <c r="F5">
        <v>15</v>
      </c>
    </row>
    <row r="6" spans="1:6" x14ac:dyDescent="0.25">
      <c r="A6" t="s">
        <v>405</v>
      </c>
      <c r="B6" s="16">
        <v>0.40069444444444446</v>
      </c>
      <c r="C6">
        <v>1</v>
      </c>
      <c r="D6">
        <v>1</v>
      </c>
      <c r="E6">
        <v>7</v>
      </c>
      <c r="F6">
        <v>7</v>
      </c>
    </row>
    <row r="7" spans="1:6" x14ac:dyDescent="0.25">
      <c r="A7" t="s">
        <v>409</v>
      </c>
      <c r="B7" s="16">
        <v>0.40069444444444446</v>
      </c>
      <c r="C7">
        <v>1</v>
      </c>
      <c r="D7">
        <v>2</v>
      </c>
      <c r="E7">
        <v>10.3</v>
      </c>
      <c r="F7">
        <v>10</v>
      </c>
    </row>
    <row r="8" spans="1:6" x14ac:dyDescent="0.25">
      <c r="A8" t="s">
        <v>407</v>
      </c>
      <c r="B8" s="16">
        <v>0.40069444444444446</v>
      </c>
      <c r="C8">
        <v>2</v>
      </c>
      <c r="D8">
        <v>3</v>
      </c>
      <c r="E8">
        <v>15.8</v>
      </c>
      <c r="F8">
        <v>16</v>
      </c>
    </row>
    <row r="9" spans="1:6" x14ac:dyDescent="0.25">
      <c r="A9" t="s">
        <v>408</v>
      </c>
      <c r="B9" s="16">
        <v>0.40069444444444446</v>
      </c>
      <c r="C9">
        <v>2</v>
      </c>
      <c r="D9">
        <v>3</v>
      </c>
      <c r="E9">
        <v>16.899999999999999</v>
      </c>
      <c r="F9">
        <v>17</v>
      </c>
    </row>
    <row r="10" spans="1:6" x14ac:dyDescent="0.25">
      <c r="A10" t="s">
        <v>441</v>
      </c>
      <c r="B10" s="16">
        <v>0.4069444444444445</v>
      </c>
      <c r="C10">
        <v>1</v>
      </c>
      <c r="D10">
        <v>1</v>
      </c>
      <c r="E10">
        <v>4.2</v>
      </c>
      <c r="F10">
        <v>4</v>
      </c>
    </row>
    <row r="11" spans="1:6" x14ac:dyDescent="0.25">
      <c r="A11" t="s">
        <v>438</v>
      </c>
      <c r="B11" s="16">
        <v>0.4069444444444445</v>
      </c>
      <c r="C11">
        <v>1</v>
      </c>
      <c r="D11">
        <v>2</v>
      </c>
      <c r="E11">
        <v>12.2</v>
      </c>
      <c r="F11">
        <v>12</v>
      </c>
    </row>
    <row r="12" spans="1:6" x14ac:dyDescent="0.25">
      <c r="A12" t="s">
        <v>388</v>
      </c>
      <c r="B12" s="16">
        <v>0.4069444444444445</v>
      </c>
      <c r="C12">
        <v>2</v>
      </c>
      <c r="D12">
        <v>1</v>
      </c>
      <c r="E12">
        <v>6.9</v>
      </c>
      <c r="F12">
        <v>7</v>
      </c>
    </row>
    <row r="13" spans="1:6" x14ac:dyDescent="0.25">
      <c r="A13" t="s">
        <v>412</v>
      </c>
      <c r="B13" s="16">
        <v>0.4069444444444445</v>
      </c>
      <c r="C13">
        <v>2</v>
      </c>
      <c r="D13">
        <v>1</v>
      </c>
      <c r="E13">
        <v>8.9</v>
      </c>
      <c r="F13">
        <v>9</v>
      </c>
    </row>
    <row r="14" spans="1:6" x14ac:dyDescent="0.25">
      <c r="A14" t="s">
        <v>372</v>
      </c>
      <c r="B14" s="16">
        <v>0.41319444444444442</v>
      </c>
      <c r="C14">
        <v>1</v>
      </c>
      <c r="D14">
        <v>1</v>
      </c>
      <c r="E14">
        <v>3.9</v>
      </c>
      <c r="F14">
        <v>4</v>
      </c>
    </row>
    <row r="15" spans="1:6" x14ac:dyDescent="0.25">
      <c r="A15" t="s">
        <v>374</v>
      </c>
      <c r="B15" s="16">
        <v>0.41319444444444442</v>
      </c>
      <c r="C15">
        <v>1</v>
      </c>
      <c r="D15">
        <v>1</v>
      </c>
      <c r="E15">
        <v>8.6</v>
      </c>
      <c r="F15">
        <v>9</v>
      </c>
    </row>
    <row r="16" spans="1:6" x14ac:dyDescent="0.25">
      <c r="A16" t="s">
        <v>377</v>
      </c>
      <c r="B16" s="16">
        <v>0.41319444444444442</v>
      </c>
      <c r="C16">
        <v>2</v>
      </c>
      <c r="D16">
        <v>1</v>
      </c>
      <c r="E16">
        <v>0</v>
      </c>
      <c r="F16">
        <v>0</v>
      </c>
    </row>
    <row r="17" spans="1:6" x14ac:dyDescent="0.25">
      <c r="A17" t="s">
        <v>380</v>
      </c>
      <c r="B17" s="16">
        <v>0.41319444444444442</v>
      </c>
      <c r="C17">
        <v>2</v>
      </c>
      <c r="D17">
        <v>1</v>
      </c>
      <c r="E17">
        <v>4.3</v>
      </c>
      <c r="F17">
        <v>4</v>
      </c>
    </row>
    <row r="18" spans="1:6" x14ac:dyDescent="0.25">
      <c r="A18" t="s">
        <v>440</v>
      </c>
      <c r="B18" s="16">
        <v>0.41944444444444445</v>
      </c>
      <c r="C18">
        <v>1</v>
      </c>
      <c r="D18">
        <v>1</v>
      </c>
      <c r="E18">
        <v>6.2</v>
      </c>
      <c r="F18">
        <v>6</v>
      </c>
    </row>
    <row r="19" spans="1:6" x14ac:dyDescent="0.25">
      <c r="A19" t="s">
        <v>439</v>
      </c>
      <c r="B19" s="16">
        <v>0.41944444444444445</v>
      </c>
      <c r="C19">
        <v>1</v>
      </c>
      <c r="D19">
        <v>2</v>
      </c>
      <c r="E19">
        <v>11.9</v>
      </c>
      <c r="F19">
        <v>12</v>
      </c>
    </row>
    <row r="20" spans="1:6" x14ac:dyDescent="0.25">
      <c r="A20" t="s">
        <v>404</v>
      </c>
      <c r="B20" s="16">
        <v>0.41944444444444445</v>
      </c>
      <c r="C20">
        <v>2</v>
      </c>
      <c r="D20">
        <v>3</v>
      </c>
      <c r="E20">
        <v>16.899999999999999</v>
      </c>
      <c r="F20">
        <v>17</v>
      </c>
    </row>
    <row r="21" spans="1:6" x14ac:dyDescent="0.25">
      <c r="A21" t="s">
        <v>406</v>
      </c>
      <c r="B21" s="16">
        <v>0.41944444444444445</v>
      </c>
      <c r="C21">
        <v>2</v>
      </c>
      <c r="D21">
        <v>4</v>
      </c>
      <c r="E21">
        <v>21.4</v>
      </c>
      <c r="F21">
        <v>21</v>
      </c>
    </row>
    <row r="22" spans="1:6" x14ac:dyDescent="0.25">
      <c r="A22" t="s">
        <v>425</v>
      </c>
      <c r="B22" s="16">
        <v>0.42569444444444443</v>
      </c>
      <c r="C22">
        <v>1</v>
      </c>
      <c r="D22">
        <v>2</v>
      </c>
      <c r="E22">
        <v>9.8000000000000007</v>
      </c>
      <c r="F22">
        <v>10</v>
      </c>
    </row>
    <row r="23" spans="1:6" x14ac:dyDescent="0.25">
      <c r="A23" t="s">
        <v>428</v>
      </c>
      <c r="B23" s="16">
        <v>0.42569444444444443</v>
      </c>
      <c r="C23">
        <v>1</v>
      </c>
      <c r="D23">
        <v>3</v>
      </c>
      <c r="E23">
        <v>15.9</v>
      </c>
      <c r="F23">
        <v>16</v>
      </c>
    </row>
    <row r="24" spans="1:6" x14ac:dyDescent="0.25">
      <c r="A24" t="s">
        <v>395</v>
      </c>
      <c r="B24" s="16">
        <v>0.42569444444444443</v>
      </c>
      <c r="C24">
        <v>2</v>
      </c>
      <c r="D24">
        <v>2</v>
      </c>
      <c r="E24">
        <v>14.4</v>
      </c>
      <c r="F24">
        <v>14</v>
      </c>
    </row>
    <row r="25" spans="1:6" x14ac:dyDescent="0.25">
      <c r="A25" t="s">
        <v>392</v>
      </c>
      <c r="B25" s="16">
        <v>0.42569444444444443</v>
      </c>
      <c r="C25">
        <v>2</v>
      </c>
      <c r="D25">
        <v>4</v>
      </c>
      <c r="E25">
        <v>26.5</v>
      </c>
      <c r="F25">
        <v>27</v>
      </c>
    </row>
    <row r="26" spans="1:6" x14ac:dyDescent="0.25">
      <c r="A26" t="s">
        <v>434</v>
      </c>
      <c r="B26" s="16">
        <v>0.43194444444444446</v>
      </c>
      <c r="C26">
        <v>1</v>
      </c>
      <c r="D26">
        <v>2</v>
      </c>
      <c r="E26">
        <v>14.2</v>
      </c>
      <c r="F26">
        <v>14</v>
      </c>
    </row>
    <row r="27" spans="1:6" x14ac:dyDescent="0.25">
      <c r="A27" t="s">
        <v>435</v>
      </c>
      <c r="B27" s="16">
        <v>0.43194444444444446</v>
      </c>
      <c r="C27">
        <v>1</v>
      </c>
      <c r="D27">
        <v>3</v>
      </c>
      <c r="E27">
        <v>18</v>
      </c>
      <c r="F27">
        <v>18</v>
      </c>
    </row>
    <row r="28" spans="1:6" x14ac:dyDescent="0.25">
      <c r="A28" t="s">
        <v>432</v>
      </c>
      <c r="B28" s="16">
        <v>0.43194444444444446</v>
      </c>
      <c r="C28">
        <v>2</v>
      </c>
      <c r="D28">
        <v>3</v>
      </c>
      <c r="E28">
        <v>19.399999999999999</v>
      </c>
      <c r="F28">
        <v>19</v>
      </c>
    </row>
    <row r="29" spans="1:6" x14ac:dyDescent="0.25">
      <c r="A29" t="s">
        <v>433</v>
      </c>
      <c r="B29" s="16">
        <v>0.43194444444444446</v>
      </c>
      <c r="C29">
        <v>2</v>
      </c>
      <c r="D29">
        <v>4</v>
      </c>
      <c r="E29">
        <v>34.4</v>
      </c>
      <c r="F29">
        <v>34</v>
      </c>
    </row>
    <row r="30" spans="1:6" x14ac:dyDescent="0.25">
      <c r="A30" t="s">
        <v>421</v>
      </c>
      <c r="B30" s="16">
        <v>0.4381944444444445</v>
      </c>
      <c r="C30">
        <v>1</v>
      </c>
      <c r="D30">
        <v>4</v>
      </c>
      <c r="E30">
        <v>20.100000000000001</v>
      </c>
      <c r="F30">
        <v>20</v>
      </c>
    </row>
    <row r="31" spans="1:6" x14ac:dyDescent="0.25">
      <c r="A31" t="s">
        <v>418</v>
      </c>
      <c r="B31" s="16">
        <v>0.4381944444444445</v>
      </c>
      <c r="C31">
        <v>1</v>
      </c>
      <c r="D31">
        <v>4</v>
      </c>
      <c r="E31">
        <v>32.1</v>
      </c>
      <c r="F31">
        <v>32</v>
      </c>
    </row>
    <row r="32" spans="1:6" x14ac:dyDescent="0.25">
      <c r="A32" t="s">
        <v>419</v>
      </c>
      <c r="B32" s="16">
        <v>0.4381944444444445</v>
      </c>
      <c r="C32">
        <v>2</v>
      </c>
      <c r="D32">
        <v>2</v>
      </c>
      <c r="E32">
        <v>11.4</v>
      </c>
      <c r="F32">
        <v>11</v>
      </c>
    </row>
    <row r="33" spans="1:6" x14ac:dyDescent="0.25">
      <c r="A33" t="s">
        <v>437</v>
      </c>
      <c r="B33" s="16">
        <v>0.4381944444444445</v>
      </c>
      <c r="C33">
        <v>2</v>
      </c>
      <c r="D33">
        <v>3</v>
      </c>
      <c r="E33">
        <v>17.3</v>
      </c>
      <c r="F33">
        <v>17</v>
      </c>
    </row>
    <row r="34" spans="1:6" x14ac:dyDescent="0.25">
      <c r="A34" t="s">
        <v>429</v>
      </c>
      <c r="B34" s="16">
        <v>0.44444444444444442</v>
      </c>
      <c r="C34">
        <v>1</v>
      </c>
      <c r="D34">
        <v>1</v>
      </c>
      <c r="E34">
        <v>4.8</v>
      </c>
      <c r="F34">
        <v>5</v>
      </c>
    </row>
    <row r="35" spans="1:6" x14ac:dyDescent="0.25">
      <c r="A35" t="s">
        <v>426</v>
      </c>
      <c r="B35" s="16">
        <v>0.44444444444444442</v>
      </c>
      <c r="C35">
        <v>1</v>
      </c>
      <c r="D35">
        <v>1</v>
      </c>
      <c r="E35">
        <v>8.4</v>
      </c>
      <c r="F35">
        <v>8</v>
      </c>
    </row>
    <row r="36" spans="1:6" x14ac:dyDescent="0.25">
      <c r="A36" t="s">
        <v>376</v>
      </c>
      <c r="B36" s="16">
        <v>0.44444444444444442</v>
      </c>
      <c r="C36">
        <v>2</v>
      </c>
      <c r="D36">
        <v>3</v>
      </c>
      <c r="E36">
        <v>18.600000000000001</v>
      </c>
      <c r="F36">
        <v>19</v>
      </c>
    </row>
    <row r="37" spans="1:6" x14ac:dyDescent="0.25">
      <c r="A37" t="s">
        <v>379</v>
      </c>
      <c r="B37" s="16">
        <v>0.44444444444444442</v>
      </c>
      <c r="C37">
        <v>2</v>
      </c>
      <c r="D37">
        <v>3</v>
      </c>
      <c r="E37">
        <v>19.899999999999999</v>
      </c>
      <c r="F37">
        <v>20</v>
      </c>
    </row>
    <row r="38" spans="1:6" x14ac:dyDescent="0.25">
      <c r="A38" t="s">
        <v>373</v>
      </c>
      <c r="B38" s="16">
        <v>0.45069444444444445</v>
      </c>
      <c r="C38">
        <v>1</v>
      </c>
      <c r="D38">
        <v>3</v>
      </c>
      <c r="E38">
        <v>18.100000000000001</v>
      </c>
      <c r="F38">
        <v>18</v>
      </c>
    </row>
    <row r="39" spans="1:6" x14ac:dyDescent="0.25">
      <c r="A39" t="s">
        <v>371</v>
      </c>
      <c r="B39" s="16">
        <v>0.45069444444444445</v>
      </c>
      <c r="C39">
        <v>1</v>
      </c>
      <c r="D39">
        <v>4</v>
      </c>
      <c r="E39">
        <v>31.5</v>
      </c>
      <c r="F39">
        <v>32</v>
      </c>
    </row>
    <row r="40" spans="1:6" x14ac:dyDescent="0.25">
      <c r="A40" t="s">
        <v>386</v>
      </c>
      <c r="B40" s="16">
        <v>0.45069444444444445</v>
      </c>
      <c r="C40">
        <v>2</v>
      </c>
      <c r="D40">
        <v>2</v>
      </c>
      <c r="E40">
        <v>9.3000000000000007</v>
      </c>
      <c r="F40">
        <v>9</v>
      </c>
    </row>
    <row r="41" spans="1:6" x14ac:dyDescent="0.25">
      <c r="A41" t="s">
        <v>383</v>
      </c>
      <c r="B41" s="16">
        <v>0.45069444444444445</v>
      </c>
      <c r="C41">
        <v>2</v>
      </c>
      <c r="D41">
        <v>4</v>
      </c>
      <c r="E41">
        <v>23</v>
      </c>
      <c r="F41">
        <v>23</v>
      </c>
    </row>
    <row r="42" spans="1:6" x14ac:dyDescent="0.25">
      <c r="A42" t="s">
        <v>413</v>
      </c>
      <c r="B42" s="16">
        <v>0.45694444444444443</v>
      </c>
      <c r="C42">
        <v>1</v>
      </c>
      <c r="D42">
        <v>2</v>
      </c>
      <c r="E42">
        <v>11.6</v>
      </c>
      <c r="F42">
        <v>12</v>
      </c>
    </row>
    <row r="43" spans="1:6" x14ac:dyDescent="0.25">
      <c r="A43" t="s">
        <v>415</v>
      </c>
      <c r="B43" s="16">
        <v>0.45694444444444443</v>
      </c>
      <c r="C43">
        <v>1</v>
      </c>
      <c r="D43">
        <v>2</v>
      </c>
      <c r="E43">
        <v>12.1</v>
      </c>
      <c r="F43">
        <v>12</v>
      </c>
    </row>
    <row r="44" spans="1:6" x14ac:dyDescent="0.25">
      <c r="A44" t="s">
        <v>420</v>
      </c>
      <c r="B44" s="16">
        <v>0.45694444444444443</v>
      </c>
      <c r="C44">
        <v>2</v>
      </c>
      <c r="D44">
        <v>1</v>
      </c>
      <c r="E44">
        <v>0.2</v>
      </c>
      <c r="F44">
        <v>0</v>
      </c>
    </row>
    <row r="45" spans="1:6" x14ac:dyDescent="0.25">
      <c r="A45" t="s">
        <v>417</v>
      </c>
      <c r="B45" s="16">
        <v>0.45694444444444443</v>
      </c>
      <c r="C45">
        <v>2</v>
      </c>
      <c r="D45">
        <v>1</v>
      </c>
      <c r="E45">
        <v>8.6999999999999993</v>
      </c>
      <c r="F45">
        <v>9</v>
      </c>
    </row>
    <row r="46" spans="1:6" x14ac:dyDescent="0.25">
      <c r="A46" t="s">
        <v>396</v>
      </c>
      <c r="B46" s="16">
        <v>0.46319444444444446</v>
      </c>
      <c r="C46">
        <v>1</v>
      </c>
      <c r="D46">
        <v>1</v>
      </c>
      <c r="E46">
        <v>-0.3</v>
      </c>
      <c r="F46">
        <v>0</v>
      </c>
    </row>
    <row r="47" spans="1:6" x14ac:dyDescent="0.25">
      <c r="A47" t="s">
        <v>393</v>
      </c>
      <c r="B47" s="16">
        <v>0.46319444444444446</v>
      </c>
      <c r="C47">
        <v>1</v>
      </c>
      <c r="D47">
        <v>1</v>
      </c>
      <c r="E47">
        <v>7.7</v>
      </c>
      <c r="F47">
        <v>8</v>
      </c>
    </row>
    <row r="48" spans="1:6" x14ac:dyDescent="0.25">
      <c r="A48" t="s">
        <v>411</v>
      </c>
      <c r="B48" s="16">
        <v>0.46319444444444446</v>
      </c>
      <c r="C48">
        <v>2</v>
      </c>
      <c r="D48">
        <v>2</v>
      </c>
      <c r="E48">
        <v>13.7</v>
      </c>
      <c r="F48">
        <v>14</v>
      </c>
    </row>
    <row r="49" spans="1:6" x14ac:dyDescent="0.25">
      <c r="A49" t="s">
        <v>410</v>
      </c>
      <c r="B49" s="16">
        <v>0.46319444444444446</v>
      </c>
      <c r="C49">
        <v>2</v>
      </c>
      <c r="D49">
        <v>3</v>
      </c>
      <c r="E49">
        <v>19.600000000000001</v>
      </c>
      <c r="F49">
        <v>20</v>
      </c>
    </row>
    <row r="50" spans="1:6" x14ac:dyDescent="0.25">
      <c r="A50" t="s">
        <v>378</v>
      </c>
      <c r="B50" s="16">
        <v>0.4694444444444445</v>
      </c>
      <c r="C50">
        <v>1</v>
      </c>
      <c r="D50">
        <v>1</v>
      </c>
      <c r="E50">
        <v>8.9</v>
      </c>
      <c r="F50">
        <v>9</v>
      </c>
    </row>
    <row r="51" spans="1:6" x14ac:dyDescent="0.25">
      <c r="A51" t="s">
        <v>375</v>
      </c>
      <c r="B51" s="16">
        <v>0.4694444444444445</v>
      </c>
      <c r="C51">
        <v>1</v>
      </c>
      <c r="D51">
        <v>3</v>
      </c>
      <c r="E51">
        <v>17.899999999999999</v>
      </c>
      <c r="F51">
        <v>18</v>
      </c>
    </row>
    <row r="52" spans="1:6" x14ac:dyDescent="0.25">
      <c r="A52" t="s">
        <v>402</v>
      </c>
      <c r="B52" s="16">
        <v>0.4694444444444445</v>
      </c>
      <c r="C52">
        <v>2</v>
      </c>
      <c r="D52">
        <v>2</v>
      </c>
      <c r="E52">
        <v>10.5</v>
      </c>
      <c r="F52">
        <v>11</v>
      </c>
    </row>
    <row r="53" spans="1:6" x14ac:dyDescent="0.25">
      <c r="A53" t="s">
        <v>399</v>
      </c>
      <c r="B53" s="16">
        <v>0.4694444444444445</v>
      </c>
      <c r="C53">
        <v>2</v>
      </c>
      <c r="D53">
        <v>2</v>
      </c>
      <c r="E53">
        <v>13.4</v>
      </c>
      <c r="F53">
        <v>13</v>
      </c>
    </row>
    <row r="54" spans="1:6" x14ac:dyDescent="0.25">
      <c r="A54" t="s">
        <v>387</v>
      </c>
      <c r="B54" s="16">
        <v>0.47569444444444442</v>
      </c>
      <c r="C54">
        <v>1</v>
      </c>
      <c r="D54">
        <v>3</v>
      </c>
      <c r="E54">
        <v>14.9</v>
      </c>
      <c r="F54">
        <v>15</v>
      </c>
    </row>
    <row r="55" spans="1:6" x14ac:dyDescent="0.25">
      <c r="A55" t="s">
        <v>390</v>
      </c>
      <c r="B55" s="16">
        <v>0.47569444444444442</v>
      </c>
      <c r="C55">
        <v>1</v>
      </c>
      <c r="D55">
        <v>3</v>
      </c>
      <c r="E55">
        <v>16.5</v>
      </c>
      <c r="F55">
        <v>17</v>
      </c>
    </row>
    <row r="56" spans="1:6" x14ac:dyDescent="0.25">
      <c r="A56" t="s">
        <v>401</v>
      </c>
      <c r="B56" s="16">
        <v>0.47569444444444442</v>
      </c>
      <c r="C56">
        <v>2</v>
      </c>
      <c r="D56">
        <v>3</v>
      </c>
      <c r="E56">
        <v>19.899999999999999</v>
      </c>
      <c r="F56">
        <v>20</v>
      </c>
    </row>
    <row r="57" spans="1:6" x14ac:dyDescent="0.25">
      <c r="A57" t="s">
        <v>398</v>
      </c>
      <c r="B57" s="16">
        <v>0.47569444444444442</v>
      </c>
      <c r="C57">
        <v>2</v>
      </c>
      <c r="D57">
        <v>4</v>
      </c>
      <c r="E57">
        <v>23</v>
      </c>
      <c r="F57">
        <v>23</v>
      </c>
    </row>
    <row r="58" spans="1:6" x14ac:dyDescent="0.25">
      <c r="A58" t="s">
        <v>416</v>
      </c>
      <c r="B58" s="16">
        <v>0.48194444444444445</v>
      </c>
      <c r="C58">
        <v>1</v>
      </c>
      <c r="D58">
        <v>2</v>
      </c>
      <c r="E58">
        <v>9.6999999999999993</v>
      </c>
      <c r="F58">
        <v>10</v>
      </c>
    </row>
    <row r="59" spans="1:6" x14ac:dyDescent="0.25">
      <c r="A59" t="s">
        <v>414</v>
      </c>
      <c r="B59" s="16">
        <v>0.48194444444444445</v>
      </c>
      <c r="C59">
        <v>1</v>
      </c>
      <c r="D59">
        <v>3</v>
      </c>
      <c r="E59">
        <v>15.3</v>
      </c>
      <c r="F59">
        <v>15</v>
      </c>
    </row>
    <row r="60" spans="1:6" x14ac:dyDescent="0.25">
      <c r="A60" t="s">
        <v>370</v>
      </c>
      <c r="B60" s="16">
        <v>0.48194444444444445</v>
      </c>
      <c r="C60">
        <v>2</v>
      </c>
      <c r="D60">
        <v>2</v>
      </c>
      <c r="E60">
        <v>12.9</v>
      </c>
      <c r="F60">
        <v>13</v>
      </c>
    </row>
    <row r="61" spans="1:6" x14ac:dyDescent="0.25">
      <c r="A61" t="s">
        <v>436</v>
      </c>
      <c r="B61" s="16">
        <v>0.48194444444444445</v>
      </c>
      <c r="C61">
        <v>2</v>
      </c>
      <c r="D61">
        <v>4</v>
      </c>
      <c r="E61">
        <v>23.1</v>
      </c>
      <c r="F61">
        <v>23</v>
      </c>
    </row>
    <row r="62" spans="1:6" x14ac:dyDescent="0.25">
      <c r="A62" t="s">
        <v>389</v>
      </c>
      <c r="B62" s="16">
        <v>0.48819444444444443</v>
      </c>
      <c r="C62">
        <v>1</v>
      </c>
      <c r="D62">
        <v>2</v>
      </c>
      <c r="E62">
        <v>10.5</v>
      </c>
      <c r="F62">
        <v>11</v>
      </c>
    </row>
    <row r="63" spans="1:6" x14ac:dyDescent="0.25">
      <c r="A63" t="s">
        <v>391</v>
      </c>
      <c r="B63" s="16">
        <v>0.48819444444444443</v>
      </c>
      <c r="C63">
        <v>1</v>
      </c>
      <c r="D63">
        <v>4</v>
      </c>
      <c r="E63">
        <v>22.1</v>
      </c>
      <c r="F63">
        <v>22</v>
      </c>
    </row>
    <row r="64" spans="1:6" x14ac:dyDescent="0.25">
      <c r="A64" t="s">
        <v>384</v>
      </c>
      <c r="B64" s="16">
        <v>0.48819444444444443</v>
      </c>
      <c r="C64">
        <v>2</v>
      </c>
      <c r="D64">
        <v>4</v>
      </c>
      <c r="E64">
        <v>35.299999999999997</v>
      </c>
      <c r="F64">
        <v>35</v>
      </c>
    </row>
    <row r="65" spans="1:6" x14ac:dyDescent="0.25">
      <c r="A65" t="s">
        <v>381</v>
      </c>
      <c r="B65" s="16">
        <v>0.48819444444444443</v>
      </c>
      <c r="C65">
        <v>2</v>
      </c>
      <c r="D65">
        <v>4</v>
      </c>
      <c r="E65">
        <v>38.4</v>
      </c>
      <c r="F65">
        <v>38</v>
      </c>
    </row>
    <row r="66" spans="1:6" x14ac:dyDescent="0.25">
      <c r="A66" t="s">
        <v>400</v>
      </c>
      <c r="B66" s="16">
        <v>0.49444444444444446</v>
      </c>
      <c r="C66">
        <v>1</v>
      </c>
      <c r="D66">
        <v>4</v>
      </c>
      <c r="E66">
        <v>21.5</v>
      </c>
      <c r="F66">
        <v>22</v>
      </c>
    </row>
    <row r="67" spans="1:6" x14ac:dyDescent="0.25">
      <c r="A67" t="s">
        <v>403</v>
      </c>
      <c r="B67" s="16">
        <v>0.49444444444444446</v>
      </c>
      <c r="C67">
        <v>1</v>
      </c>
      <c r="D67">
        <v>4</v>
      </c>
      <c r="E67">
        <v>22.6</v>
      </c>
      <c r="F67">
        <v>23</v>
      </c>
    </row>
    <row r="68" spans="1:6" x14ac:dyDescent="0.25">
      <c r="A68" t="s">
        <v>397</v>
      </c>
      <c r="B68" s="16">
        <v>0.49444444444444446</v>
      </c>
      <c r="C68">
        <v>2</v>
      </c>
      <c r="D68">
        <v>4</v>
      </c>
      <c r="E68">
        <v>24</v>
      </c>
      <c r="F68">
        <v>24</v>
      </c>
    </row>
    <row r="69" spans="1:6" x14ac:dyDescent="0.25">
      <c r="A69" t="s">
        <v>394</v>
      </c>
      <c r="B69" s="16">
        <v>0.49444444444444446</v>
      </c>
      <c r="C69">
        <v>2</v>
      </c>
      <c r="D69">
        <v>4</v>
      </c>
      <c r="E69">
        <v>33.9</v>
      </c>
      <c r="F69">
        <v>34</v>
      </c>
    </row>
    <row r="70" spans="1:6" x14ac:dyDescent="0.25">
      <c r="A70" t="s">
        <v>385</v>
      </c>
      <c r="B70" s="16">
        <v>0.50069444444444444</v>
      </c>
      <c r="C70">
        <v>1</v>
      </c>
      <c r="D70">
        <v>1</v>
      </c>
      <c r="E70">
        <v>6.2</v>
      </c>
      <c r="F70">
        <v>6</v>
      </c>
    </row>
    <row r="71" spans="1:6" x14ac:dyDescent="0.25">
      <c r="A71" t="s">
        <v>382</v>
      </c>
      <c r="B71" s="16">
        <v>0.50069444444444444</v>
      </c>
      <c r="C71">
        <v>1</v>
      </c>
      <c r="D71">
        <v>1</v>
      </c>
      <c r="E71">
        <v>8.9</v>
      </c>
      <c r="F71">
        <v>9</v>
      </c>
    </row>
    <row r="72" spans="1:6" x14ac:dyDescent="0.25">
      <c r="A72" t="s">
        <v>430</v>
      </c>
      <c r="B72" s="16">
        <v>0.50069444444444444</v>
      </c>
      <c r="C72">
        <v>2</v>
      </c>
      <c r="D72">
        <v>3</v>
      </c>
      <c r="E72">
        <v>18.100000000000001</v>
      </c>
      <c r="F72">
        <v>18</v>
      </c>
    </row>
    <row r="73" spans="1:6" x14ac:dyDescent="0.25">
      <c r="A73" t="s">
        <v>431</v>
      </c>
      <c r="B73" s="16">
        <v>0.50069444444444444</v>
      </c>
      <c r="C73">
        <v>2</v>
      </c>
      <c r="D73">
        <v>4</v>
      </c>
      <c r="E73">
        <v>20.100000000000001</v>
      </c>
      <c r="F73">
        <v>20</v>
      </c>
    </row>
    <row r="74" spans="1:6" x14ac:dyDescent="0.25">
      <c r="A74" t="s">
        <v>369</v>
      </c>
      <c r="B74" t="s">
        <v>462</v>
      </c>
      <c r="E74">
        <v>7.1</v>
      </c>
      <c r="F74">
        <v>7</v>
      </c>
    </row>
  </sheetData>
  <sortState ref="A2:F73">
    <sortCondition ref="B2:B73"/>
    <sortCondition ref="C2:C73"/>
  </sortState>
  <customSheetViews>
    <customSheetView guid="{0207575D-3FDA-441D-8E09-487CC75706CC}" topLeftCell="A52">
      <selection sqref="A1:F7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H14" sqref="H14"/>
    </sheetView>
  </sheetViews>
  <sheetFormatPr defaultRowHeight="15" x14ac:dyDescent="0.25"/>
  <cols>
    <col min="1" max="1" width="5.5703125" bestFit="1" customWidth="1"/>
    <col min="2" max="2" width="21.140625" bestFit="1" customWidth="1"/>
    <col min="3" max="3" width="4.5703125" style="43" bestFit="1" customWidth="1"/>
    <col min="4" max="4" width="6" style="43" bestFit="1" customWidth="1"/>
    <col min="5" max="5" width="4.5703125" style="43" bestFit="1" customWidth="1"/>
    <col min="6" max="6" width="6.5703125" customWidth="1"/>
    <col min="7" max="7" width="5.5703125" bestFit="1" customWidth="1"/>
    <col min="8" max="8" width="21.140625" bestFit="1" customWidth="1"/>
    <col min="9" max="9" width="4.5703125" style="43" bestFit="1" customWidth="1"/>
    <col min="10" max="10" width="6" style="43" bestFit="1" customWidth="1"/>
    <col min="11" max="11" width="4.5703125" style="43" bestFit="1" customWidth="1"/>
  </cols>
  <sheetData>
    <row r="1" spans="1:11" ht="15.75" thickBot="1" x14ac:dyDescent="0.3">
      <c r="A1" s="64" t="s">
        <v>466</v>
      </c>
      <c r="B1" s="44" t="s">
        <v>570</v>
      </c>
      <c r="C1" s="59" t="s">
        <v>467</v>
      </c>
      <c r="D1" s="59" t="s">
        <v>445</v>
      </c>
      <c r="E1" s="65" t="s">
        <v>363</v>
      </c>
      <c r="G1" s="64" t="s">
        <v>466</v>
      </c>
      <c r="H1" s="44" t="s">
        <v>570</v>
      </c>
      <c r="I1" s="59" t="s">
        <v>467</v>
      </c>
      <c r="J1" s="59" t="s">
        <v>445</v>
      </c>
      <c r="K1" s="65" t="s">
        <v>363</v>
      </c>
    </row>
    <row r="2" spans="1:11" x14ac:dyDescent="0.25">
      <c r="A2" s="62">
        <v>0.39444444444444443</v>
      </c>
      <c r="B2" s="48" t="s">
        <v>423</v>
      </c>
      <c r="C2" s="57">
        <v>1</v>
      </c>
      <c r="D2" s="57">
        <v>1</v>
      </c>
      <c r="E2" s="66">
        <v>4</v>
      </c>
      <c r="G2" s="62">
        <v>0.45069444444444445</v>
      </c>
      <c r="H2" s="48" t="s">
        <v>373</v>
      </c>
      <c r="I2" s="57">
        <v>1</v>
      </c>
      <c r="J2" s="57">
        <v>3</v>
      </c>
      <c r="K2" s="66">
        <v>18</v>
      </c>
    </row>
    <row r="3" spans="1:11" x14ac:dyDescent="0.25">
      <c r="A3" s="60"/>
      <c r="B3" s="48" t="s">
        <v>422</v>
      </c>
      <c r="C3" s="57">
        <v>1</v>
      </c>
      <c r="D3" s="57">
        <v>1</v>
      </c>
      <c r="E3" s="66">
        <v>9</v>
      </c>
      <c r="G3" s="60"/>
      <c r="H3" s="48" t="s">
        <v>371</v>
      </c>
      <c r="I3" s="57">
        <v>1</v>
      </c>
      <c r="J3" s="57">
        <v>4</v>
      </c>
      <c r="K3" s="66">
        <v>32</v>
      </c>
    </row>
    <row r="4" spans="1:11" x14ac:dyDescent="0.25">
      <c r="A4" s="60"/>
      <c r="B4" s="48" t="s">
        <v>424</v>
      </c>
      <c r="C4" s="57">
        <v>2</v>
      </c>
      <c r="D4" s="57">
        <v>2</v>
      </c>
      <c r="E4" s="66">
        <v>13</v>
      </c>
      <c r="G4" s="60"/>
      <c r="H4" s="48" t="s">
        <v>386</v>
      </c>
      <c r="I4" s="57">
        <v>2</v>
      </c>
      <c r="J4" s="57">
        <v>2</v>
      </c>
      <c r="K4" s="66">
        <v>9</v>
      </c>
    </row>
    <row r="5" spans="1:11" x14ac:dyDescent="0.25">
      <c r="A5" s="61"/>
      <c r="B5" s="50" t="s">
        <v>427</v>
      </c>
      <c r="C5" s="55">
        <v>2</v>
      </c>
      <c r="D5" s="55">
        <v>3</v>
      </c>
      <c r="E5" s="67">
        <v>15</v>
      </c>
      <c r="G5" s="61"/>
      <c r="H5" s="50" t="s">
        <v>383</v>
      </c>
      <c r="I5" s="55">
        <v>2</v>
      </c>
      <c r="J5" s="55">
        <v>4</v>
      </c>
      <c r="K5" s="67">
        <v>23</v>
      </c>
    </row>
    <row r="6" spans="1:11" x14ac:dyDescent="0.25">
      <c r="A6" s="63">
        <v>0.40069444444444446</v>
      </c>
      <c r="B6" s="46" t="s">
        <v>405</v>
      </c>
      <c r="C6" s="53">
        <v>1</v>
      </c>
      <c r="D6" s="53">
        <v>1</v>
      </c>
      <c r="E6" s="68">
        <v>7</v>
      </c>
      <c r="G6" s="63">
        <v>0.45694444444444443</v>
      </c>
      <c r="H6" s="46" t="s">
        <v>413</v>
      </c>
      <c r="I6" s="53">
        <v>1</v>
      </c>
      <c r="J6" s="53">
        <v>2</v>
      </c>
      <c r="K6" s="68">
        <v>12</v>
      </c>
    </row>
    <row r="7" spans="1:11" x14ac:dyDescent="0.25">
      <c r="A7" s="60"/>
      <c r="B7" s="48" t="s">
        <v>409</v>
      </c>
      <c r="C7" s="57">
        <v>1</v>
      </c>
      <c r="D7" s="57">
        <v>2</v>
      </c>
      <c r="E7" s="66">
        <v>10</v>
      </c>
      <c r="G7" s="60"/>
      <c r="H7" s="48" t="s">
        <v>415</v>
      </c>
      <c r="I7" s="57">
        <v>1</v>
      </c>
      <c r="J7" s="57">
        <v>2</v>
      </c>
      <c r="K7" s="66">
        <v>12</v>
      </c>
    </row>
    <row r="8" spans="1:11" x14ac:dyDescent="0.25">
      <c r="A8" s="60"/>
      <c r="B8" s="48" t="s">
        <v>407</v>
      </c>
      <c r="C8" s="57">
        <v>2</v>
      </c>
      <c r="D8" s="57">
        <v>3</v>
      </c>
      <c r="E8" s="66">
        <v>16</v>
      </c>
      <c r="G8" s="60"/>
      <c r="H8" s="48" t="s">
        <v>420</v>
      </c>
      <c r="I8" s="57">
        <v>2</v>
      </c>
      <c r="J8" s="57">
        <v>1</v>
      </c>
      <c r="K8" s="66">
        <v>0</v>
      </c>
    </row>
    <row r="9" spans="1:11" x14ac:dyDescent="0.25">
      <c r="A9" s="61"/>
      <c r="B9" s="50" t="s">
        <v>408</v>
      </c>
      <c r="C9" s="55">
        <v>2</v>
      </c>
      <c r="D9" s="55">
        <v>3</v>
      </c>
      <c r="E9" s="67">
        <v>17</v>
      </c>
      <c r="G9" s="61"/>
      <c r="H9" s="50" t="s">
        <v>417</v>
      </c>
      <c r="I9" s="55">
        <v>2</v>
      </c>
      <c r="J9" s="55">
        <v>1</v>
      </c>
      <c r="K9" s="67">
        <v>9</v>
      </c>
    </row>
    <row r="10" spans="1:11" x14ac:dyDescent="0.25">
      <c r="A10" s="63">
        <v>0.4069444444444445</v>
      </c>
      <c r="B10" s="46" t="s">
        <v>441</v>
      </c>
      <c r="C10" s="53">
        <v>1</v>
      </c>
      <c r="D10" s="53">
        <v>1</v>
      </c>
      <c r="E10" s="68">
        <v>4</v>
      </c>
      <c r="G10" s="63">
        <v>0.46319444444444446</v>
      </c>
      <c r="H10" s="46" t="s">
        <v>396</v>
      </c>
      <c r="I10" s="53">
        <v>1</v>
      </c>
      <c r="J10" s="53">
        <v>1</v>
      </c>
      <c r="K10" s="68">
        <v>0</v>
      </c>
    </row>
    <row r="11" spans="1:11" x14ac:dyDescent="0.25">
      <c r="A11" s="60"/>
      <c r="B11" s="48" t="s">
        <v>438</v>
      </c>
      <c r="C11" s="57">
        <v>1</v>
      </c>
      <c r="D11" s="57">
        <v>2</v>
      </c>
      <c r="E11" s="66">
        <v>12</v>
      </c>
      <c r="G11" s="60"/>
      <c r="H11" s="48" t="s">
        <v>393</v>
      </c>
      <c r="I11" s="57">
        <v>1</v>
      </c>
      <c r="J11" s="57">
        <v>1</v>
      </c>
      <c r="K11" s="66">
        <v>8</v>
      </c>
    </row>
    <row r="12" spans="1:11" x14ac:dyDescent="0.25">
      <c r="A12" s="60"/>
      <c r="B12" s="48" t="s">
        <v>388</v>
      </c>
      <c r="C12" s="57">
        <v>2</v>
      </c>
      <c r="D12" s="57">
        <v>1</v>
      </c>
      <c r="E12" s="66">
        <v>7</v>
      </c>
      <c r="G12" s="60"/>
      <c r="H12" s="48" t="s">
        <v>411</v>
      </c>
      <c r="I12" s="57">
        <v>2</v>
      </c>
      <c r="J12" s="57">
        <v>2</v>
      </c>
      <c r="K12" s="66">
        <v>14</v>
      </c>
    </row>
    <row r="13" spans="1:11" x14ac:dyDescent="0.25">
      <c r="A13" s="61"/>
      <c r="B13" s="50" t="s">
        <v>412</v>
      </c>
      <c r="C13" s="55">
        <v>2</v>
      </c>
      <c r="D13" s="55">
        <v>1</v>
      </c>
      <c r="E13" s="67">
        <v>9</v>
      </c>
      <c r="G13" s="61"/>
      <c r="H13" s="50" t="s">
        <v>410</v>
      </c>
      <c r="I13" s="55">
        <v>2</v>
      </c>
      <c r="J13" s="55">
        <v>3</v>
      </c>
      <c r="K13" s="67">
        <v>20</v>
      </c>
    </row>
    <row r="14" spans="1:11" x14ac:dyDescent="0.25">
      <c r="A14" s="63">
        <v>0.41319444444444442</v>
      </c>
      <c r="B14" s="46" t="s">
        <v>372</v>
      </c>
      <c r="C14" s="53">
        <v>1</v>
      </c>
      <c r="D14" s="53">
        <v>1</v>
      </c>
      <c r="E14" s="68">
        <v>4</v>
      </c>
      <c r="G14" s="63">
        <v>0.4694444444444445</v>
      </c>
      <c r="H14" s="46" t="s">
        <v>378</v>
      </c>
      <c r="I14" s="53">
        <v>1</v>
      </c>
      <c r="J14" s="53">
        <v>1</v>
      </c>
      <c r="K14" s="68">
        <v>9</v>
      </c>
    </row>
    <row r="15" spans="1:11" x14ac:dyDescent="0.25">
      <c r="A15" s="60"/>
      <c r="B15" s="48" t="s">
        <v>374</v>
      </c>
      <c r="C15" s="57">
        <v>1</v>
      </c>
      <c r="D15" s="57">
        <v>1</v>
      </c>
      <c r="E15" s="66">
        <v>9</v>
      </c>
      <c r="G15" s="60"/>
      <c r="H15" s="48" t="s">
        <v>375</v>
      </c>
      <c r="I15" s="57">
        <v>1</v>
      </c>
      <c r="J15" s="57">
        <v>3</v>
      </c>
      <c r="K15" s="66">
        <v>18</v>
      </c>
    </row>
    <row r="16" spans="1:11" x14ac:dyDescent="0.25">
      <c r="A16" s="60"/>
      <c r="B16" s="48" t="s">
        <v>377</v>
      </c>
      <c r="C16" s="57">
        <v>2</v>
      </c>
      <c r="D16" s="57">
        <v>1</v>
      </c>
      <c r="E16" s="66">
        <v>0</v>
      </c>
      <c r="G16" s="60"/>
      <c r="H16" s="48" t="s">
        <v>402</v>
      </c>
      <c r="I16" s="57">
        <v>2</v>
      </c>
      <c r="J16" s="57">
        <v>2</v>
      </c>
      <c r="K16" s="66">
        <v>11</v>
      </c>
    </row>
    <row r="17" spans="1:11" x14ac:dyDescent="0.25">
      <c r="A17" s="61"/>
      <c r="B17" s="50" t="s">
        <v>380</v>
      </c>
      <c r="C17" s="55">
        <v>2</v>
      </c>
      <c r="D17" s="55">
        <v>1</v>
      </c>
      <c r="E17" s="67">
        <v>4</v>
      </c>
      <c r="G17" s="61"/>
      <c r="H17" s="50" t="s">
        <v>399</v>
      </c>
      <c r="I17" s="55">
        <v>2</v>
      </c>
      <c r="J17" s="55">
        <v>2</v>
      </c>
      <c r="K17" s="67">
        <v>13</v>
      </c>
    </row>
    <row r="18" spans="1:11" x14ac:dyDescent="0.25">
      <c r="A18" s="63">
        <v>0.41944444444444445</v>
      </c>
      <c r="B18" s="46" t="s">
        <v>440</v>
      </c>
      <c r="C18" s="53">
        <v>1</v>
      </c>
      <c r="D18" s="53">
        <v>1</v>
      </c>
      <c r="E18" s="68">
        <v>6</v>
      </c>
      <c r="G18" s="63">
        <v>0.47569444444444442</v>
      </c>
      <c r="H18" s="46" t="s">
        <v>387</v>
      </c>
      <c r="I18" s="53">
        <v>1</v>
      </c>
      <c r="J18" s="53">
        <v>3</v>
      </c>
      <c r="K18" s="68">
        <v>15</v>
      </c>
    </row>
    <row r="19" spans="1:11" x14ac:dyDescent="0.25">
      <c r="A19" s="60"/>
      <c r="B19" s="48" t="s">
        <v>439</v>
      </c>
      <c r="C19" s="57">
        <v>1</v>
      </c>
      <c r="D19" s="57">
        <v>2</v>
      </c>
      <c r="E19" s="66">
        <v>12</v>
      </c>
      <c r="G19" s="60"/>
      <c r="H19" s="48" t="s">
        <v>390</v>
      </c>
      <c r="I19" s="57">
        <v>1</v>
      </c>
      <c r="J19" s="57">
        <v>3</v>
      </c>
      <c r="K19" s="66">
        <v>17</v>
      </c>
    </row>
    <row r="20" spans="1:11" x14ac:dyDescent="0.25">
      <c r="A20" s="60"/>
      <c r="B20" s="48" t="s">
        <v>404</v>
      </c>
      <c r="C20" s="57">
        <v>2</v>
      </c>
      <c r="D20" s="57">
        <v>3</v>
      </c>
      <c r="E20" s="66">
        <v>17</v>
      </c>
      <c r="G20" s="60"/>
      <c r="H20" s="48" t="s">
        <v>401</v>
      </c>
      <c r="I20" s="57">
        <v>2</v>
      </c>
      <c r="J20" s="57">
        <v>3</v>
      </c>
      <c r="K20" s="66">
        <v>20</v>
      </c>
    </row>
    <row r="21" spans="1:11" x14ac:dyDescent="0.25">
      <c r="A21" s="61"/>
      <c r="B21" s="50" t="s">
        <v>406</v>
      </c>
      <c r="C21" s="55">
        <v>2</v>
      </c>
      <c r="D21" s="55">
        <v>4</v>
      </c>
      <c r="E21" s="67">
        <v>21</v>
      </c>
      <c r="G21" s="61"/>
      <c r="H21" s="50" t="s">
        <v>398</v>
      </c>
      <c r="I21" s="55">
        <v>2</v>
      </c>
      <c r="J21" s="55">
        <v>4</v>
      </c>
      <c r="K21" s="67">
        <v>23</v>
      </c>
    </row>
    <row r="22" spans="1:11" x14ac:dyDescent="0.25">
      <c r="A22" s="63">
        <v>0.42569444444444443</v>
      </c>
      <c r="B22" s="46" t="s">
        <v>425</v>
      </c>
      <c r="C22" s="53">
        <v>1</v>
      </c>
      <c r="D22" s="53">
        <v>2</v>
      </c>
      <c r="E22" s="68">
        <v>10</v>
      </c>
      <c r="G22" s="63">
        <v>0.48194444444444445</v>
      </c>
      <c r="H22" s="46" t="s">
        <v>416</v>
      </c>
      <c r="I22" s="53">
        <v>1</v>
      </c>
      <c r="J22" s="53">
        <v>2</v>
      </c>
      <c r="K22" s="68">
        <v>10</v>
      </c>
    </row>
    <row r="23" spans="1:11" x14ac:dyDescent="0.25">
      <c r="A23" s="60"/>
      <c r="B23" s="48" t="s">
        <v>428</v>
      </c>
      <c r="C23" s="57">
        <v>1</v>
      </c>
      <c r="D23" s="57">
        <v>3</v>
      </c>
      <c r="E23" s="66">
        <v>16</v>
      </c>
      <c r="G23" s="60"/>
      <c r="H23" s="48" t="s">
        <v>414</v>
      </c>
      <c r="I23" s="57">
        <v>1</v>
      </c>
      <c r="J23" s="57">
        <v>3</v>
      </c>
      <c r="K23" s="66">
        <v>15</v>
      </c>
    </row>
    <row r="24" spans="1:11" x14ac:dyDescent="0.25">
      <c r="A24" s="60"/>
      <c r="B24" s="48" t="s">
        <v>395</v>
      </c>
      <c r="C24" s="57">
        <v>2</v>
      </c>
      <c r="D24" s="57">
        <v>2</v>
      </c>
      <c r="E24" s="66">
        <v>14</v>
      </c>
      <c r="G24" s="60"/>
      <c r="H24" s="48" t="s">
        <v>370</v>
      </c>
      <c r="I24" s="57">
        <v>2</v>
      </c>
      <c r="J24" s="57">
        <v>2</v>
      </c>
      <c r="K24" s="66">
        <v>13</v>
      </c>
    </row>
    <row r="25" spans="1:11" x14ac:dyDescent="0.25">
      <c r="A25" s="61"/>
      <c r="B25" s="50" t="s">
        <v>392</v>
      </c>
      <c r="C25" s="55">
        <v>2</v>
      </c>
      <c r="D25" s="55">
        <v>4</v>
      </c>
      <c r="E25" s="67">
        <v>27</v>
      </c>
      <c r="G25" s="61"/>
      <c r="H25" s="50" t="s">
        <v>436</v>
      </c>
      <c r="I25" s="55">
        <v>2</v>
      </c>
      <c r="J25" s="55">
        <v>4</v>
      </c>
      <c r="K25" s="67">
        <v>23</v>
      </c>
    </row>
    <row r="26" spans="1:11" x14ac:dyDescent="0.25">
      <c r="A26" s="63">
        <v>0.43194444444444446</v>
      </c>
      <c r="B26" s="46" t="s">
        <v>434</v>
      </c>
      <c r="C26" s="53">
        <v>1</v>
      </c>
      <c r="D26" s="53">
        <v>2</v>
      </c>
      <c r="E26" s="68">
        <v>14</v>
      </c>
      <c r="G26" s="63">
        <v>0.48819444444444443</v>
      </c>
      <c r="H26" s="46" t="s">
        <v>389</v>
      </c>
      <c r="I26" s="53">
        <v>1</v>
      </c>
      <c r="J26" s="53">
        <v>2</v>
      </c>
      <c r="K26" s="68">
        <v>11</v>
      </c>
    </row>
    <row r="27" spans="1:11" x14ac:dyDescent="0.25">
      <c r="A27" s="60"/>
      <c r="B27" s="48" t="s">
        <v>435</v>
      </c>
      <c r="C27" s="57">
        <v>1</v>
      </c>
      <c r="D27" s="57">
        <v>3</v>
      </c>
      <c r="E27" s="66">
        <v>18</v>
      </c>
      <c r="G27" s="60"/>
      <c r="H27" s="48" t="s">
        <v>391</v>
      </c>
      <c r="I27" s="57">
        <v>1</v>
      </c>
      <c r="J27" s="57">
        <v>4</v>
      </c>
      <c r="K27" s="66">
        <v>22</v>
      </c>
    </row>
    <row r="28" spans="1:11" x14ac:dyDescent="0.25">
      <c r="A28" s="60"/>
      <c r="B28" s="48" t="s">
        <v>432</v>
      </c>
      <c r="C28" s="57">
        <v>2</v>
      </c>
      <c r="D28" s="57">
        <v>3</v>
      </c>
      <c r="E28" s="66">
        <v>19</v>
      </c>
      <c r="G28" s="60"/>
      <c r="H28" s="48" t="s">
        <v>384</v>
      </c>
      <c r="I28" s="57">
        <v>2</v>
      </c>
      <c r="J28" s="57">
        <v>4</v>
      </c>
      <c r="K28" s="66">
        <v>35</v>
      </c>
    </row>
    <row r="29" spans="1:11" x14ac:dyDescent="0.25">
      <c r="A29" s="61"/>
      <c r="B29" s="50" t="s">
        <v>433</v>
      </c>
      <c r="C29" s="55">
        <v>2</v>
      </c>
      <c r="D29" s="55">
        <v>4</v>
      </c>
      <c r="E29" s="67">
        <v>34</v>
      </c>
      <c r="G29" s="61"/>
      <c r="H29" s="50" t="s">
        <v>381</v>
      </c>
      <c r="I29" s="55">
        <v>2</v>
      </c>
      <c r="J29" s="55">
        <v>4</v>
      </c>
      <c r="K29" s="67">
        <v>38</v>
      </c>
    </row>
    <row r="30" spans="1:11" x14ac:dyDescent="0.25">
      <c r="A30" s="63">
        <v>0.4381944444444445</v>
      </c>
      <c r="B30" s="46" t="s">
        <v>421</v>
      </c>
      <c r="C30" s="53">
        <v>1</v>
      </c>
      <c r="D30" s="53">
        <v>4</v>
      </c>
      <c r="E30" s="68">
        <v>20</v>
      </c>
      <c r="G30" s="63">
        <v>0.49444444444444446</v>
      </c>
      <c r="H30" s="46" t="s">
        <v>400</v>
      </c>
      <c r="I30" s="53">
        <v>1</v>
      </c>
      <c r="J30" s="53">
        <v>4</v>
      </c>
      <c r="K30" s="68">
        <v>22</v>
      </c>
    </row>
    <row r="31" spans="1:11" x14ac:dyDescent="0.25">
      <c r="A31" s="60"/>
      <c r="B31" s="48" t="s">
        <v>418</v>
      </c>
      <c r="C31" s="57">
        <v>1</v>
      </c>
      <c r="D31" s="57">
        <v>4</v>
      </c>
      <c r="E31" s="66">
        <v>32</v>
      </c>
      <c r="G31" s="60"/>
      <c r="H31" s="48" t="s">
        <v>403</v>
      </c>
      <c r="I31" s="57">
        <v>1</v>
      </c>
      <c r="J31" s="57">
        <v>4</v>
      </c>
      <c r="K31" s="66">
        <v>23</v>
      </c>
    </row>
    <row r="32" spans="1:11" x14ac:dyDescent="0.25">
      <c r="A32" s="60"/>
      <c r="B32" s="48" t="s">
        <v>419</v>
      </c>
      <c r="C32" s="57">
        <v>2</v>
      </c>
      <c r="D32" s="57">
        <v>2</v>
      </c>
      <c r="E32" s="66">
        <v>11</v>
      </c>
      <c r="G32" s="60"/>
      <c r="H32" s="48" t="s">
        <v>397</v>
      </c>
      <c r="I32" s="57">
        <v>2</v>
      </c>
      <c r="J32" s="57">
        <v>4</v>
      </c>
      <c r="K32" s="66">
        <v>24</v>
      </c>
    </row>
    <row r="33" spans="1:11" x14ac:dyDescent="0.25">
      <c r="A33" s="61"/>
      <c r="B33" s="50" t="s">
        <v>437</v>
      </c>
      <c r="C33" s="55">
        <v>2</v>
      </c>
      <c r="D33" s="55">
        <v>3</v>
      </c>
      <c r="E33" s="67">
        <v>17</v>
      </c>
      <c r="G33" s="61"/>
      <c r="H33" s="50" t="s">
        <v>394</v>
      </c>
      <c r="I33" s="55">
        <v>2</v>
      </c>
      <c r="J33" s="55">
        <v>4</v>
      </c>
      <c r="K33" s="67">
        <v>34</v>
      </c>
    </row>
    <row r="34" spans="1:11" x14ac:dyDescent="0.25">
      <c r="A34" s="63">
        <v>0.44444444444444442</v>
      </c>
      <c r="B34" s="46" t="s">
        <v>429</v>
      </c>
      <c r="C34" s="53">
        <v>1</v>
      </c>
      <c r="D34" s="53">
        <v>1</v>
      </c>
      <c r="E34" s="68">
        <v>5</v>
      </c>
      <c r="G34" s="63">
        <v>0.50069444444444444</v>
      </c>
      <c r="H34" s="46" t="s">
        <v>385</v>
      </c>
      <c r="I34" s="53">
        <v>1</v>
      </c>
      <c r="J34" s="53">
        <v>1</v>
      </c>
      <c r="K34" s="68">
        <v>6</v>
      </c>
    </row>
    <row r="35" spans="1:11" x14ac:dyDescent="0.25">
      <c r="A35" s="60"/>
      <c r="B35" s="48" t="s">
        <v>426</v>
      </c>
      <c r="C35" s="57">
        <v>1</v>
      </c>
      <c r="D35" s="57">
        <v>1</v>
      </c>
      <c r="E35" s="66">
        <v>8</v>
      </c>
      <c r="G35" s="60"/>
      <c r="H35" s="48" t="s">
        <v>382</v>
      </c>
      <c r="I35" s="57">
        <v>1</v>
      </c>
      <c r="J35" s="57">
        <v>1</v>
      </c>
      <c r="K35" s="66">
        <v>9</v>
      </c>
    </row>
    <row r="36" spans="1:11" x14ac:dyDescent="0.25">
      <c r="A36" s="60"/>
      <c r="B36" s="48" t="s">
        <v>376</v>
      </c>
      <c r="C36" s="57">
        <v>2</v>
      </c>
      <c r="D36" s="57">
        <v>3</v>
      </c>
      <c r="E36" s="66">
        <v>19</v>
      </c>
      <c r="G36" s="60"/>
      <c r="H36" s="48" t="s">
        <v>430</v>
      </c>
      <c r="I36" s="57">
        <v>2</v>
      </c>
      <c r="J36" s="57">
        <v>3</v>
      </c>
      <c r="K36" s="66">
        <v>18</v>
      </c>
    </row>
    <row r="37" spans="1:11" x14ac:dyDescent="0.25">
      <c r="A37" s="61"/>
      <c r="B37" s="50" t="s">
        <v>379</v>
      </c>
      <c r="C37" s="55">
        <v>2</v>
      </c>
      <c r="D37" s="55">
        <v>3</v>
      </c>
      <c r="E37" s="67">
        <v>20</v>
      </c>
      <c r="G37" s="61"/>
      <c r="H37" s="50" t="s">
        <v>431</v>
      </c>
      <c r="I37" s="55">
        <v>2</v>
      </c>
      <c r="J37" s="55">
        <v>4</v>
      </c>
      <c r="K37" s="67">
        <v>20</v>
      </c>
    </row>
  </sheetData>
  <sortState ref="L2:O43">
    <sortCondition ref="L2:L43"/>
    <sortCondition ref="M2:M43"/>
  </sortState>
  <customSheetViews>
    <customSheetView guid="{0207575D-3FDA-441D-8E09-487CC75706CC}" showPageBreaks="1">
      <selection activeCell="J4" sqref="J4"/>
      <pageMargins left="0.7" right="0.7" top="0.75" bottom="0.75" header="0.3" footer="0.3"/>
      <pageSetup fitToWidth="0" orientation="landscape" r:id="rId1"/>
    </customSheetView>
  </customSheetViews>
  <pageMargins left="0.7" right="0.7" top="0.75" bottom="0.75" header="0.3" footer="0.3"/>
  <pageSetup fitToWidth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Teams</vt:lpstr>
      <vt:lpstr>Sheet1</vt:lpstr>
      <vt:lpstr>Individuals</vt:lpstr>
      <vt:lpstr>Sheet2</vt:lpstr>
      <vt:lpstr>Sheet3</vt:lpstr>
      <vt:lpstr>Individual-Print</vt:lpstr>
      <vt:lpstr>TeamList</vt:lpstr>
      <vt:lpstr>Groups Practice</vt:lpstr>
      <vt:lpstr>Groups</vt:lpstr>
      <vt:lpstr>Groups2</vt:lpstr>
      <vt:lpstr>Practice Game</vt:lpstr>
      <vt:lpstr>Groups Round 1</vt:lpstr>
      <vt:lpstr>Groups Round 2</vt:lpstr>
      <vt:lpstr>Side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Wald</dc:creator>
  <cp:lastModifiedBy>Aaron Wald</cp:lastModifiedBy>
  <cp:lastPrinted>2015-06-03T06:42:55Z</cp:lastPrinted>
  <dcterms:created xsi:type="dcterms:W3CDTF">2015-04-26T06:27:07Z</dcterms:created>
  <dcterms:modified xsi:type="dcterms:W3CDTF">2015-06-07T01:27:03Z</dcterms:modified>
</cp:coreProperties>
</file>