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stermac/Desktop/investment/"/>
    </mc:Choice>
  </mc:AlternateContent>
  <xr:revisionPtr revIDLastSave="0" documentId="13_ncr:1_{FF3B13CA-9445-5245-A048-76E5D21FC33A}" xr6:coauthVersionLast="47" xr6:coauthVersionMax="47" xr10:uidLastSave="{00000000-0000-0000-0000-000000000000}"/>
  <bookViews>
    <workbookView xWindow="-29420" yWindow="-8240" windowWidth="28040" windowHeight="17440" xr2:uid="{FAE41813-C668-CD48-B270-1010EDBD4B13}"/>
  </bookViews>
  <sheets>
    <sheet name="porfoli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C7" i="1"/>
  <c r="D7" i="1"/>
  <c r="E7" i="1"/>
  <c r="F7" i="1"/>
  <c r="G7" i="1"/>
  <c r="H7" i="1"/>
  <c r="B7" i="1"/>
  <c r="G3" i="1"/>
  <c r="B3" i="1"/>
  <c r="G10" i="1"/>
  <c r="G11" i="1" s="1"/>
</calcChain>
</file>

<file path=xl/sharedStrings.xml><?xml version="1.0" encoding="utf-8"?>
<sst xmlns="http://schemas.openxmlformats.org/spreadsheetml/2006/main" count="21" uniqueCount="19">
  <si>
    <t>gold</t>
  </si>
  <si>
    <t>stock</t>
  </si>
  <si>
    <t>bond</t>
  </si>
  <si>
    <t>other</t>
  </si>
  <si>
    <t>REITs</t>
  </si>
  <si>
    <t>VOO</t>
  </si>
  <si>
    <t>MO</t>
  </si>
  <si>
    <t>BND</t>
  </si>
  <si>
    <t>VNQ</t>
  </si>
  <si>
    <t>GLD</t>
  </si>
  <si>
    <t>AMC</t>
  </si>
  <si>
    <t>none</t>
  </si>
  <si>
    <t>USD</t>
  </si>
  <si>
    <t>Cash</t>
  </si>
  <si>
    <t>→</t>
  </si>
  <si>
    <t>ASSET</t>
  </si>
  <si>
    <t>Click</t>
  </si>
  <si>
    <t>Long Term</t>
  </si>
  <si>
    <t>Short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</si>
</sst>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$-409]#,##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69" fontId="0" fillId="0" borderId="0" xfId="0" applyNumberFormat="1" applyAlignment="1">
      <alignment horizontal="center"/>
    </xf>
    <xf numFmtId="169" fontId="0" fillId="0" borderId="0" xfId="0" applyNumberFormat="1" applyAlignment="1"/>
    <xf numFmtId="0" fontId="0" fillId="4" borderId="1" xfId="0" applyFill="1" applyBorder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9" fontId="0" fillId="2" borderId="8" xfId="1" applyFont="1" applyFill="1" applyBorder="1" applyAlignment="1">
      <alignment horizontal="center"/>
    </xf>
    <xf numFmtId="9" fontId="0" fillId="2" borderId="4" xfId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9" fontId="0" fillId="3" borderId="3" xfId="1" applyFont="1" applyFill="1" applyBorder="1" applyAlignment="1">
      <alignment horizontal="center"/>
    </xf>
    <xf numFmtId="9" fontId="0" fillId="4" borderId="3" xfId="1" applyFont="1" applyFill="1" applyBorder="1" applyAlignment="1">
      <alignment horizontal="center"/>
    </xf>
    <xf numFmtId="9" fontId="0" fillId="2" borderId="6" xfId="1" applyFont="1" applyFill="1" applyBorder="1" applyAlignment="1">
      <alignment horizontal="center" vertical="center"/>
    </xf>
    <xf numFmtId="9" fontId="0" fillId="3" borderId="6" xfId="1" applyFont="1" applyFill="1" applyBorder="1" applyAlignment="1">
      <alignment horizontal="center"/>
    </xf>
    <xf numFmtId="9" fontId="0" fillId="4" borderId="5" xfId="1" applyFont="1" applyFill="1" applyBorder="1" applyAlignment="1">
      <alignment horizontal="center"/>
    </xf>
    <xf numFmtId="169" fontId="0" fillId="4" borderId="1" xfId="1" applyNumberFormat="1" applyFont="1" applyFill="1" applyBorder="1" applyAlignment="1">
      <alignment horizontal="center"/>
    </xf>
    <xf numFmtId="0" fontId="0" fillId="5" borderId="0" xfId="0" applyFill="1"/>
    <xf numFmtId="0" fontId="4" fillId="5" borderId="10" xfId="0" applyFont="1" applyFill="1" applyBorder="1" applyAlignment="1">
      <alignment vertical="center"/>
    </xf>
    <xf numFmtId="0" fontId="4" fillId="5" borderId="9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9" fontId="2" fillId="5" borderId="5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5" borderId="1" xfId="0" applyNumberFormat="1" applyFont="1" applyFill="1" applyBorder="1" applyAlignment="1">
      <alignment horizontal="center" vertical="center"/>
    </xf>
    <xf numFmtId="169" fontId="2" fillId="5" borderId="0" xfId="0" applyNumberFormat="1" applyFont="1" applyFill="1" applyAlignment="1">
      <alignment vertical="center"/>
    </xf>
  </cellXfs>
  <cellStyles count="2">
    <cellStyle name="Normal" xfId="0" builtinId="0"/>
    <cellStyle name="Per cent" xfId="1" builtinId="5"/>
  </cellStyles>
  <dxfs count="16"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8"/>
      </font>
      <numFmt numFmtId="169" formatCode="[$$-409]#,##0"/>
      <fill>
        <patternFill>
          <bgColor theme="8" tint="0.59996337778862885"/>
        </patternFill>
      </fill>
    </dxf>
    <dxf>
      <font>
        <b/>
        <i val="0"/>
        <color theme="5"/>
      </font>
      <numFmt numFmtId="174" formatCode="[$HK$-3C09]#,##0"/>
      <fill>
        <patternFill>
          <bgColor theme="5" tint="0.59996337778862885"/>
        </patternFill>
      </fill>
    </dxf>
    <dxf>
      <font>
        <b/>
        <i val="0"/>
        <color theme="5"/>
      </font>
      <numFmt numFmtId="174" formatCode="[$HK$-3C09]#,##0"/>
      <fill>
        <patternFill>
          <bgColor theme="5" tint="0.59996337778862885"/>
        </patternFill>
      </fill>
    </dxf>
    <dxf>
      <font>
        <b/>
        <i val="0"/>
        <color theme="8"/>
      </font>
      <numFmt numFmtId="169" formatCode="[$$-409]#,##0"/>
      <fill>
        <patternFill>
          <fgColor auto="1"/>
          <bgColor theme="8" tint="0.59996337778862885"/>
        </patternFill>
      </fill>
    </dxf>
    <dxf>
      <font>
        <b/>
        <i val="0"/>
        <color theme="5"/>
      </font>
      <numFmt numFmtId="174" formatCode="[$HK$-3C09]#,##0"/>
      <fill>
        <patternFill>
          <bgColor theme="5" tint="0.59996337778862885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theme="8"/>
        </patternFill>
      </fill>
    </dxf>
    <dxf>
      <font>
        <b/>
        <i val="0"/>
        <color theme="0"/>
      </font>
      <fill>
        <patternFill>
          <bgColor theme="5" tint="0.39994506668294322"/>
        </patternFill>
      </fill>
    </dxf>
    <dxf>
      <font>
        <b/>
        <i val="0"/>
        <color theme="8"/>
      </font>
      <numFmt numFmtId="169" formatCode="[$$-409]#,##0"/>
      <fill>
        <patternFill>
          <bgColor theme="8" tint="0.59996337778862885"/>
        </patternFill>
      </fill>
    </dxf>
    <dxf>
      <font>
        <b/>
        <i val="0"/>
        <color theme="5"/>
      </font>
      <numFmt numFmtId="174" formatCode="[$HK$-3C09]#,##0"/>
      <fill>
        <patternFill>
          <bgColor theme="5" tint="0.59996337778862885"/>
        </patternFill>
      </fill>
    </dxf>
    <dxf>
      <font>
        <b/>
        <i val="0"/>
        <color theme="8"/>
      </font>
      <numFmt numFmtId="169" formatCode="[$$-409]#,##0"/>
      <fill>
        <patternFill>
          <fgColor auto="1"/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08F1-E3BF-CF42-AB22-675F694DA299}">
  <dimension ref="B2:K13"/>
  <sheetViews>
    <sheetView tabSelected="1" workbookViewId="0">
      <selection activeCell="K14" sqref="K14"/>
    </sheetView>
  </sheetViews>
  <sheetFormatPr baseColWidth="10" defaultRowHeight="16" x14ac:dyDescent="0.2"/>
  <cols>
    <col min="2" max="3" width="8.83203125" customWidth="1"/>
    <col min="4" max="6" width="16.83203125" customWidth="1"/>
    <col min="7" max="8" width="8.83203125" customWidth="1"/>
    <col min="9" max="9" width="16.83203125" customWidth="1"/>
    <col min="10" max="10" width="9.33203125" customWidth="1"/>
  </cols>
  <sheetData>
    <row r="2" spans="2:11" s="1" customFormat="1" ht="22" customHeight="1" x14ac:dyDescent="0.25">
      <c r="B2" s="10" t="s">
        <v>17</v>
      </c>
      <c r="C2" s="11"/>
      <c r="D2" s="11"/>
      <c r="E2" s="11"/>
      <c r="F2" s="12"/>
      <c r="G2" s="10" t="s">
        <v>18</v>
      </c>
      <c r="H2" s="12"/>
      <c r="I2" s="8" t="s">
        <v>13</v>
      </c>
    </row>
    <row r="3" spans="2:11" s="1" customFormat="1" x14ac:dyDescent="0.2">
      <c r="B3" s="13">
        <f>IF(AND($E$10="USD",$E$11&lt;=15000),0.1,IF(AND($E$10="USD",AND($E$11&gt;15000,$E$11&lt;=30000)),0.2,IF(AND($E$10="USD",$E$11&gt;30000),0.3,"Please switch the currency to USD below")))</f>
        <v>0.1</v>
      </c>
      <c r="C3" s="14"/>
      <c r="D3" s="14"/>
      <c r="E3" s="14"/>
      <c r="F3" s="15"/>
      <c r="G3" s="13">
        <f>IF(AND($E$10="USD",$E$11&lt;=15000),0.8,IF(AND($E$10="USD",AND($E$11&gt;15000,$E$11&lt;=30000)),0.7,IF(AND($E$10="USD",$E$11&gt;30000),0.6,"none")))</f>
        <v>0.8</v>
      </c>
      <c r="H3" s="15"/>
      <c r="I3" s="22">
        <v>0.1</v>
      </c>
    </row>
    <row r="4" spans="2:11" s="1" customFormat="1" x14ac:dyDescent="0.2">
      <c r="B4" s="16" t="s">
        <v>1</v>
      </c>
      <c r="C4" s="17"/>
      <c r="D4" s="18" t="s">
        <v>2</v>
      </c>
      <c r="E4" s="18" t="s">
        <v>0</v>
      </c>
      <c r="F4" s="18" t="s">
        <v>4</v>
      </c>
      <c r="G4" s="7" t="s">
        <v>1</v>
      </c>
      <c r="H4" s="20" t="s">
        <v>3</v>
      </c>
      <c r="I4" s="23"/>
    </row>
    <row r="5" spans="2:11" s="1" customFormat="1" x14ac:dyDescent="0.2">
      <c r="B5" s="5" t="s">
        <v>5</v>
      </c>
      <c r="C5" s="5" t="s">
        <v>6</v>
      </c>
      <c r="D5" s="5" t="s">
        <v>7</v>
      </c>
      <c r="E5" s="5" t="s">
        <v>9</v>
      </c>
      <c r="F5" s="5" t="s">
        <v>8</v>
      </c>
      <c r="G5" s="5" t="s">
        <v>10</v>
      </c>
      <c r="H5" s="9" t="s">
        <v>11</v>
      </c>
      <c r="I5" s="19"/>
    </row>
    <row r="6" spans="2:11" s="1" customFormat="1" x14ac:dyDescent="0.2">
      <c r="B6" s="6">
        <v>0.11</v>
      </c>
      <c r="C6" s="6">
        <v>0</v>
      </c>
      <c r="D6" s="6">
        <v>0</v>
      </c>
      <c r="E6" s="6">
        <v>0</v>
      </c>
      <c r="F6" s="6">
        <v>0</v>
      </c>
      <c r="G6" s="6">
        <v>0.7</v>
      </c>
      <c r="H6" s="21">
        <v>0</v>
      </c>
      <c r="I6" s="24"/>
    </row>
    <row r="7" spans="2:11" s="1" customFormat="1" x14ac:dyDescent="0.2">
      <c r="B7" s="25">
        <f>$E$11*B6</f>
        <v>110</v>
      </c>
      <c r="C7" s="25">
        <f t="shared" ref="C7:I7" si="0">$E$11*C6</f>
        <v>0</v>
      </c>
      <c r="D7" s="25">
        <f t="shared" si="0"/>
        <v>0</v>
      </c>
      <c r="E7" s="25">
        <f t="shared" si="0"/>
        <v>0</v>
      </c>
      <c r="F7" s="25">
        <f t="shared" si="0"/>
        <v>0</v>
      </c>
      <c r="G7" s="25">
        <f t="shared" si="0"/>
        <v>700</v>
      </c>
      <c r="H7" s="25">
        <f t="shared" si="0"/>
        <v>0</v>
      </c>
      <c r="I7" s="25">
        <f>$E$11*I3</f>
        <v>100</v>
      </c>
      <c r="K7" s="3"/>
    </row>
    <row r="8" spans="2:11" s="1" customFormat="1" x14ac:dyDescent="0.2"/>
    <row r="9" spans="2:11" ht="17" thickBot="1" x14ac:dyDescent="0.25">
      <c r="B9" s="26"/>
      <c r="C9" s="26"/>
      <c r="D9" s="26"/>
      <c r="E9" s="26"/>
      <c r="F9" s="26"/>
      <c r="G9" s="26"/>
      <c r="H9" s="26"/>
      <c r="I9" s="26"/>
    </row>
    <row r="10" spans="2:11" ht="43" customHeight="1" thickTop="1" thickBot="1" x14ac:dyDescent="0.25">
      <c r="B10" s="26"/>
      <c r="C10" s="27" t="s">
        <v>16</v>
      </c>
      <c r="D10" s="28" t="s">
        <v>14</v>
      </c>
      <c r="E10" s="31" t="s">
        <v>12</v>
      </c>
      <c r="F10" s="32" t="s">
        <v>14</v>
      </c>
      <c r="G10" s="33" t="str">
        <f>IF(E10="HKD","USD","HKD")</f>
        <v>HKD</v>
      </c>
      <c r="H10" s="33"/>
      <c r="I10" s="26"/>
    </row>
    <row r="11" spans="2:11" ht="42" customHeight="1" thickTop="1" x14ac:dyDescent="0.2">
      <c r="B11" s="26"/>
      <c r="C11" s="27"/>
      <c r="D11" s="29" t="s">
        <v>15</v>
      </c>
      <c r="E11" s="34">
        <v>1000</v>
      </c>
      <c r="F11" s="35"/>
      <c r="G11" s="36">
        <f>IF($G$10="USD",$E$11/7.8,$E$11*7.8)</f>
        <v>7800</v>
      </c>
      <c r="H11" s="36"/>
      <c r="I11" s="26"/>
    </row>
    <row r="12" spans="2:11" ht="16" customHeight="1" x14ac:dyDescent="0.2">
      <c r="B12" s="26"/>
      <c r="C12" s="30"/>
      <c r="D12" s="30"/>
      <c r="E12" s="37"/>
      <c r="F12" s="30"/>
      <c r="G12" s="26"/>
      <c r="H12" s="26"/>
      <c r="I12" s="26"/>
    </row>
    <row r="13" spans="2:11" x14ac:dyDescent="0.2">
      <c r="C13" s="2"/>
      <c r="D13" s="2"/>
      <c r="E13" s="4"/>
    </row>
  </sheetData>
  <mergeCells count="8">
    <mergeCell ref="G10:H10"/>
    <mergeCell ref="G11:H11"/>
    <mergeCell ref="B4:C4"/>
    <mergeCell ref="B2:F2"/>
    <mergeCell ref="G2:H2"/>
    <mergeCell ref="B3:F3"/>
    <mergeCell ref="G3:H3"/>
    <mergeCell ref="F10:F11"/>
  </mergeCells>
  <conditionalFormatting sqref="E11">
    <cfRule type="expression" dxfId="15" priority="16">
      <formula>IF($E$10="USD",$E$11,"")</formula>
    </cfRule>
    <cfRule type="expression" dxfId="14" priority="17">
      <formula>IF($E$10="HKD",$E$11,"")</formula>
    </cfRule>
  </conditionalFormatting>
  <conditionalFormatting sqref="G11">
    <cfRule type="expression" dxfId="8" priority="14">
      <formula>IF($G$10="HKD",$G$11,"")</formula>
    </cfRule>
    <cfRule type="expression" dxfId="13" priority="15">
      <formula>IF($G$10="USD",$G$11,"")</formula>
    </cfRule>
  </conditionalFormatting>
  <conditionalFormatting sqref="E10">
    <cfRule type="containsText" dxfId="12" priority="10" operator="containsText" text="HKD">
      <formula>NOT(ISERROR(SEARCH("HKD",E10)))</formula>
    </cfRule>
    <cfRule type="containsText" dxfId="11" priority="13" operator="containsText" text="USD">
      <formula>NOT(ISERROR(SEARCH("USD",E10)))</formula>
    </cfRule>
  </conditionalFormatting>
  <conditionalFormatting sqref="G10">
    <cfRule type="containsText" dxfId="10" priority="9" operator="containsText" text="USD">
      <formula>NOT(ISERROR(SEARCH("USD",G10)))</formula>
    </cfRule>
    <cfRule type="containsText" dxfId="9" priority="11" operator="containsText" text="HKD">
      <formula>NOT(ISERROR(SEARCH("HKD",G10)))</formula>
    </cfRule>
  </conditionalFormatting>
  <dataValidations count="1">
    <dataValidation type="list" allowBlank="1" showInputMessage="1" showErrorMessage="1" sqref="E10" xr:uid="{67CCA644-2A8F-3649-97E7-ADC4EBE7DC4B}">
      <formula1>"USD,HKD"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Ho Lin (s5087186)</dc:creator>
  <cp:lastModifiedBy>Kwan Ho Lin (s5087186)</cp:lastModifiedBy>
  <dcterms:created xsi:type="dcterms:W3CDTF">2023-03-04T04:55:59Z</dcterms:created>
  <dcterms:modified xsi:type="dcterms:W3CDTF">2023-03-04T08:25:12Z</dcterms:modified>
</cp:coreProperties>
</file>