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ourhosting62304.sharepoint.com/sites/JIIRESEARCH/Shared Documents/0.7 JII Research Programs/COtoBiomass/ICOS/Nikita's BSc Project/DataAnalysis&amp;Data/Data/LicorData/"/>
    </mc:Choice>
  </mc:AlternateContent>
  <xr:revisionPtr revIDLastSave="0" documentId="11_18E152728FFFC183EC78FE4B66B6CCDB1854FD37" xr6:coauthVersionLast="47" xr6:coauthVersionMax="47" xr10:uidLastSave="{00000000-0000-0000-0000-000000000000}"/>
  <bookViews>
    <workbookView xWindow="5484" yWindow="1824" windowWidth="17280" windowHeight="88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192" i="1" l="1"/>
  <c r="DK192" i="1"/>
  <c r="DJ192" i="1"/>
  <c r="DI192" i="1"/>
  <c r="BX192" i="1"/>
  <c r="BW192" i="1"/>
  <c r="BS192" i="1"/>
  <c r="BP192" i="1"/>
  <c r="BO192" i="1"/>
  <c r="BK192" i="1"/>
  <c r="BM192" i="1" s="1"/>
  <c r="BI192" i="1"/>
  <c r="BC192" i="1"/>
  <c r="AX192" i="1"/>
  <c r="AV192" i="1"/>
  <c r="AO192" i="1"/>
  <c r="AJ192" i="1"/>
  <c r="AF192" i="1"/>
  <c r="AD192" i="1"/>
  <c r="AB192" i="1"/>
  <c r="AA192" i="1"/>
  <c r="Z192" i="1"/>
  <c r="W192" i="1"/>
  <c r="X192" i="1" s="1"/>
  <c r="V192" i="1"/>
  <c r="T192" i="1"/>
  <c r="S192" i="1"/>
  <c r="R192" i="1"/>
  <c r="U192" i="1" s="1"/>
  <c r="M192" i="1"/>
  <c r="BL192" i="1" s="1"/>
  <c r="BN192" i="1" s="1"/>
  <c r="L192" i="1"/>
  <c r="K192" i="1"/>
  <c r="DL191" i="1"/>
  <c r="DK191" i="1"/>
  <c r="DI191" i="1"/>
  <c r="DJ191" i="1" s="1"/>
  <c r="BK191" i="1" s="1"/>
  <c r="BX191" i="1"/>
  <c r="BW191" i="1"/>
  <c r="BV191" i="1"/>
  <c r="BU191" i="1"/>
  <c r="BY191" i="1" s="1"/>
  <c r="BZ191" i="1" s="1"/>
  <c r="BT191" i="1"/>
  <c r="BS191" i="1"/>
  <c r="BP191" i="1"/>
  <c r="BO191" i="1"/>
  <c r="BL191" i="1"/>
  <c r="BI191" i="1"/>
  <c r="BC191" i="1"/>
  <c r="AX191" i="1"/>
  <c r="AW191" i="1"/>
  <c r="AV191" i="1"/>
  <c r="AO191" i="1"/>
  <c r="AJ191" i="1"/>
  <c r="AI191" i="1"/>
  <c r="AH191" i="1"/>
  <c r="AD191" i="1"/>
  <c r="AB191" i="1"/>
  <c r="AA191" i="1"/>
  <c r="Z191" i="1"/>
  <c r="V191" i="1"/>
  <c r="S191" i="1"/>
  <c r="Q191" i="1"/>
  <c r="N191" i="1"/>
  <c r="M191" i="1"/>
  <c r="L191" i="1"/>
  <c r="K191" i="1"/>
  <c r="DL190" i="1"/>
  <c r="DK190" i="1"/>
  <c r="DI190" i="1"/>
  <c r="V190" i="1" s="1"/>
  <c r="W190" i="1" s="1"/>
  <c r="X190" i="1" s="1"/>
  <c r="BZ190" i="1"/>
  <c r="BY190" i="1"/>
  <c r="BX190" i="1"/>
  <c r="BW190" i="1"/>
  <c r="BV190" i="1"/>
  <c r="BU190" i="1"/>
  <c r="BT190" i="1"/>
  <c r="BS190" i="1"/>
  <c r="BP190" i="1"/>
  <c r="BO190" i="1"/>
  <c r="BL190" i="1"/>
  <c r="BI190" i="1"/>
  <c r="BC190" i="1"/>
  <c r="AX190" i="1"/>
  <c r="AW190" i="1"/>
  <c r="AV190" i="1"/>
  <c r="AO190" i="1"/>
  <c r="AJ190" i="1"/>
  <c r="AI190" i="1"/>
  <c r="AH190" i="1"/>
  <c r="AF190" i="1"/>
  <c r="AB190" i="1"/>
  <c r="AA190" i="1"/>
  <c r="Z190" i="1"/>
  <c r="U190" i="1"/>
  <c r="O190" i="1" s="1"/>
  <c r="P190" i="1" s="1"/>
  <c r="T190" i="1"/>
  <c r="R190" i="1" s="1"/>
  <c r="S190" i="1"/>
  <c r="Q190" i="1"/>
  <c r="N190" i="1"/>
  <c r="M190" i="1"/>
  <c r="L190" i="1"/>
  <c r="K190" i="1"/>
  <c r="AD190" i="1" s="1"/>
  <c r="DL189" i="1"/>
  <c r="DK189" i="1"/>
  <c r="DI189" i="1"/>
  <c r="DJ189" i="1" s="1"/>
  <c r="BK189" i="1" s="1"/>
  <c r="BM189" i="1" s="1"/>
  <c r="BX189" i="1"/>
  <c r="BW189" i="1"/>
  <c r="BP189" i="1"/>
  <c r="BS189" i="1" s="1"/>
  <c r="BO189" i="1"/>
  <c r="BI189" i="1"/>
  <c r="BC189" i="1"/>
  <c r="AX189" i="1"/>
  <c r="AV189" i="1"/>
  <c r="AW189" i="1" s="1"/>
  <c r="AO189" i="1"/>
  <c r="L189" i="1" s="1"/>
  <c r="K189" i="1" s="1"/>
  <c r="AJ189" i="1"/>
  <c r="AI189" i="1"/>
  <c r="AH189" i="1"/>
  <c r="AB189" i="1"/>
  <c r="AA189" i="1"/>
  <c r="Z189" i="1"/>
  <c r="V189" i="1"/>
  <c r="S189" i="1"/>
  <c r="Q189" i="1"/>
  <c r="N189" i="1"/>
  <c r="M189" i="1"/>
  <c r="BL189" i="1" s="1"/>
  <c r="DL188" i="1"/>
  <c r="DK188" i="1"/>
  <c r="DI188" i="1"/>
  <c r="DJ188" i="1" s="1"/>
  <c r="BK188" i="1" s="1"/>
  <c r="BM188" i="1" s="1"/>
  <c r="BX188" i="1"/>
  <c r="BW188" i="1"/>
  <c r="BV188" i="1"/>
  <c r="BU188" i="1"/>
  <c r="BY188" i="1" s="1"/>
  <c r="BZ188" i="1" s="1"/>
  <c r="BT188" i="1"/>
  <c r="BS188" i="1"/>
  <c r="BP188" i="1"/>
  <c r="BO188" i="1"/>
  <c r="BI188" i="1"/>
  <c r="BC188" i="1"/>
  <c r="AX188" i="1"/>
  <c r="AV188" i="1"/>
  <c r="AO188" i="1"/>
  <c r="AJ188" i="1"/>
  <c r="AB188" i="1"/>
  <c r="AA188" i="1"/>
  <c r="Z188" i="1" s="1"/>
  <c r="V188" i="1"/>
  <c r="S188" i="1"/>
  <c r="M188" i="1"/>
  <c r="BL188" i="1" s="1"/>
  <c r="L188" i="1"/>
  <c r="K188" i="1" s="1"/>
  <c r="DL187" i="1"/>
  <c r="DK187" i="1"/>
  <c r="DI187" i="1"/>
  <c r="BX187" i="1"/>
  <c r="BW187" i="1"/>
  <c r="BP187" i="1"/>
  <c r="BS187" i="1" s="1"/>
  <c r="BO187" i="1"/>
  <c r="BI187" i="1"/>
  <c r="BC187" i="1"/>
  <c r="AX187" i="1"/>
  <c r="AW187" i="1"/>
  <c r="AV187" i="1"/>
  <c r="AO187" i="1"/>
  <c r="AJ187" i="1"/>
  <c r="AI187" i="1"/>
  <c r="AH187" i="1"/>
  <c r="AD187" i="1"/>
  <c r="AB187" i="1"/>
  <c r="AA187" i="1"/>
  <c r="Z187" i="1" s="1"/>
  <c r="S187" i="1"/>
  <c r="Q187" i="1"/>
  <c r="N187" i="1"/>
  <c r="M187" i="1"/>
  <c r="BL187" i="1" s="1"/>
  <c r="L187" i="1"/>
  <c r="K187" i="1"/>
  <c r="DL186" i="1"/>
  <c r="DK186" i="1"/>
  <c r="DI186" i="1"/>
  <c r="DJ186" i="1" s="1"/>
  <c r="BK186" i="1" s="1"/>
  <c r="BM186" i="1" s="1"/>
  <c r="BX186" i="1"/>
  <c r="BW186" i="1"/>
  <c r="BU186" i="1"/>
  <c r="BY186" i="1" s="1"/>
  <c r="BZ186" i="1" s="1"/>
  <c r="BT186" i="1"/>
  <c r="BS186" i="1"/>
  <c r="BV186" i="1" s="1"/>
  <c r="BO186" i="1"/>
  <c r="BI186" i="1"/>
  <c r="BC186" i="1"/>
  <c r="BP186" i="1" s="1"/>
  <c r="AX186" i="1"/>
  <c r="AV186" i="1"/>
  <c r="Q186" i="1" s="1"/>
  <c r="AO186" i="1"/>
  <c r="L186" i="1" s="1"/>
  <c r="K186" i="1" s="1"/>
  <c r="AD186" i="1" s="1"/>
  <c r="AJ186" i="1"/>
  <c r="AI186" i="1"/>
  <c r="AB186" i="1"/>
  <c r="AA186" i="1"/>
  <c r="Z186" i="1"/>
  <c r="S186" i="1"/>
  <c r="M186" i="1"/>
  <c r="BL186" i="1" s="1"/>
  <c r="BN186" i="1" s="1"/>
  <c r="DL185" i="1"/>
  <c r="DK185" i="1"/>
  <c r="DJ185" i="1"/>
  <c r="DI185" i="1"/>
  <c r="V185" i="1" s="1"/>
  <c r="BX185" i="1"/>
  <c r="BW185" i="1"/>
  <c r="BO185" i="1"/>
  <c r="BK185" i="1"/>
  <c r="BM185" i="1" s="1"/>
  <c r="BI185" i="1"/>
  <c r="BC185" i="1"/>
  <c r="BP185" i="1" s="1"/>
  <c r="BS185" i="1" s="1"/>
  <c r="AX185" i="1"/>
  <c r="AW185" i="1"/>
  <c r="AV185" i="1"/>
  <c r="AO185" i="1"/>
  <c r="L185" i="1" s="1"/>
  <c r="K185" i="1" s="1"/>
  <c r="AJ185" i="1"/>
  <c r="AI185" i="1"/>
  <c r="AH185" i="1"/>
  <c r="AD185" i="1"/>
  <c r="AB185" i="1"/>
  <c r="AA185" i="1"/>
  <c r="Z185" i="1" s="1"/>
  <c r="S185" i="1"/>
  <c r="Q185" i="1"/>
  <c r="N185" i="1"/>
  <c r="M185" i="1"/>
  <c r="BL185" i="1" s="1"/>
  <c r="DL184" i="1"/>
  <c r="DK184" i="1"/>
  <c r="DI184" i="1"/>
  <c r="DJ184" i="1" s="1"/>
  <c r="BK184" i="1" s="1"/>
  <c r="BN184" i="1" s="1"/>
  <c r="BX184" i="1"/>
  <c r="BW184" i="1"/>
  <c r="BP184" i="1"/>
  <c r="BS184" i="1" s="1"/>
  <c r="BO184" i="1"/>
  <c r="BM184" i="1"/>
  <c r="BL184" i="1"/>
  <c r="BI184" i="1"/>
  <c r="BC184" i="1"/>
  <c r="AX184" i="1"/>
  <c r="AW184" i="1"/>
  <c r="AV184" i="1"/>
  <c r="AO184" i="1"/>
  <c r="AJ184" i="1"/>
  <c r="AI184" i="1"/>
  <c r="AH184" i="1"/>
  <c r="AB184" i="1"/>
  <c r="AA184" i="1"/>
  <c r="Z184" i="1" s="1"/>
  <c r="V184" i="1"/>
  <c r="S184" i="1"/>
  <c r="Q184" i="1"/>
  <c r="N184" i="1"/>
  <c r="M184" i="1"/>
  <c r="L184" i="1"/>
  <c r="K184" i="1"/>
  <c r="DL183" i="1"/>
  <c r="DK183" i="1"/>
  <c r="DJ183" i="1" s="1"/>
  <c r="BK183" i="1" s="1"/>
  <c r="BM183" i="1" s="1"/>
  <c r="DI183" i="1"/>
  <c r="BX183" i="1"/>
  <c r="BW183" i="1"/>
  <c r="BP183" i="1"/>
  <c r="BS183" i="1" s="1"/>
  <c r="BO183" i="1"/>
  <c r="BL183" i="1"/>
  <c r="BI183" i="1"/>
  <c r="BC183" i="1"/>
  <c r="AX183" i="1"/>
  <c r="AV183" i="1"/>
  <c r="AW183" i="1" s="1"/>
  <c r="AO183" i="1"/>
  <c r="L183" i="1" s="1"/>
  <c r="K183" i="1" s="1"/>
  <c r="AJ183" i="1"/>
  <c r="AI183" i="1"/>
  <c r="AH183" i="1"/>
  <c r="AB183" i="1"/>
  <c r="AA183" i="1"/>
  <c r="Z183" i="1"/>
  <c r="V183" i="1"/>
  <c r="S183" i="1"/>
  <c r="Q183" i="1"/>
  <c r="N183" i="1"/>
  <c r="M183" i="1"/>
  <c r="DL182" i="1"/>
  <c r="DK182" i="1"/>
  <c r="DJ182" i="1"/>
  <c r="BK182" i="1" s="1"/>
  <c r="BM182" i="1" s="1"/>
  <c r="DI182" i="1"/>
  <c r="V182" i="1" s="1"/>
  <c r="BX182" i="1"/>
  <c r="BW182" i="1"/>
  <c r="BP182" i="1"/>
  <c r="BS182" i="1" s="1"/>
  <c r="BO182" i="1"/>
  <c r="BI182" i="1"/>
  <c r="BC182" i="1"/>
  <c r="AX182" i="1"/>
  <c r="AW182" i="1"/>
  <c r="AV182" i="1"/>
  <c r="AO182" i="1"/>
  <c r="AJ182" i="1"/>
  <c r="AI182" i="1"/>
  <c r="AH182" i="1"/>
  <c r="AB182" i="1"/>
  <c r="AA182" i="1"/>
  <c r="Z182" i="1"/>
  <c r="S182" i="1"/>
  <c r="Q182" i="1"/>
  <c r="N182" i="1"/>
  <c r="M182" i="1"/>
  <c r="BL182" i="1" s="1"/>
  <c r="L182" i="1"/>
  <c r="K182" i="1"/>
  <c r="DL181" i="1"/>
  <c r="DK181" i="1"/>
  <c r="DI181" i="1"/>
  <c r="BX181" i="1"/>
  <c r="BW181" i="1"/>
  <c r="BO181" i="1"/>
  <c r="BI181" i="1"/>
  <c r="BC181" i="1"/>
  <c r="BP181" i="1" s="1"/>
  <c r="BS181" i="1" s="1"/>
  <c r="AX181" i="1"/>
  <c r="AW181" i="1"/>
  <c r="AV181" i="1"/>
  <c r="AO181" i="1"/>
  <c r="AJ181" i="1"/>
  <c r="AI181" i="1"/>
  <c r="AH181" i="1"/>
  <c r="AB181" i="1"/>
  <c r="AA181" i="1"/>
  <c r="Z181" i="1"/>
  <c r="S181" i="1"/>
  <c r="Q181" i="1"/>
  <c r="N181" i="1"/>
  <c r="M181" i="1"/>
  <c r="BL181" i="1" s="1"/>
  <c r="L181" i="1"/>
  <c r="K181" i="1" s="1"/>
  <c r="AD181" i="1" s="1"/>
  <c r="DL180" i="1"/>
  <c r="DK180" i="1"/>
  <c r="DI180" i="1"/>
  <c r="DJ180" i="1" s="1"/>
  <c r="BK180" i="1" s="1"/>
  <c r="BM180" i="1" s="1"/>
  <c r="BX180" i="1"/>
  <c r="BW180" i="1"/>
  <c r="BO180" i="1"/>
  <c r="BI180" i="1"/>
  <c r="BC180" i="1"/>
  <c r="BP180" i="1" s="1"/>
  <c r="BS180" i="1" s="1"/>
  <c r="AX180" i="1"/>
  <c r="AW180" i="1"/>
  <c r="AV180" i="1"/>
  <c r="AO180" i="1"/>
  <c r="L180" i="1" s="1"/>
  <c r="K180" i="1" s="1"/>
  <c r="AD180" i="1" s="1"/>
  <c r="AJ180" i="1"/>
  <c r="AB180" i="1"/>
  <c r="AA180" i="1"/>
  <c r="Z180" i="1"/>
  <c r="S180" i="1"/>
  <c r="Q180" i="1"/>
  <c r="M180" i="1"/>
  <c r="BL180" i="1" s="1"/>
  <c r="DL179" i="1"/>
  <c r="DK179" i="1"/>
  <c r="DI179" i="1"/>
  <c r="BX179" i="1"/>
  <c r="BW179" i="1"/>
  <c r="BO179" i="1"/>
  <c r="BL179" i="1"/>
  <c r="BI179" i="1"/>
  <c r="BC179" i="1"/>
  <c r="BP179" i="1" s="1"/>
  <c r="BS179" i="1" s="1"/>
  <c r="AX179" i="1"/>
  <c r="AW179" i="1"/>
  <c r="AV179" i="1"/>
  <c r="AO179" i="1"/>
  <c r="L179" i="1" s="1"/>
  <c r="K179" i="1" s="1"/>
  <c r="AJ179" i="1"/>
  <c r="AI179" i="1"/>
  <c r="AH179" i="1"/>
  <c r="AD179" i="1"/>
  <c r="AB179" i="1"/>
  <c r="AA179" i="1"/>
  <c r="Z179" i="1" s="1"/>
  <c r="S179" i="1"/>
  <c r="Q179" i="1"/>
  <c r="N179" i="1"/>
  <c r="M179" i="1"/>
  <c r="DL178" i="1"/>
  <c r="DK178" i="1"/>
  <c r="DI178" i="1"/>
  <c r="DJ178" i="1" s="1"/>
  <c r="BK178" i="1" s="1"/>
  <c r="BX178" i="1"/>
  <c r="BW178" i="1"/>
  <c r="BU178" i="1"/>
  <c r="BY178" i="1" s="1"/>
  <c r="BZ178" i="1" s="1"/>
  <c r="BP178" i="1"/>
  <c r="BS178" i="1" s="1"/>
  <c r="BO178" i="1"/>
  <c r="BL178" i="1"/>
  <c r="BI178" i="1"/>
  <c r="BC178" i="1"/>
  <c r="AX178" i="1"/>
  <c r="AW178" i="1"/>
  <c r="AV178" i="1"/>
  <c r="AO178" i="1"/>
  <c r="AJ178" i="1"/>
  <c r="AI178" i="1"/>
  <c r="AH178" i="1"/>
  <c r="AB178" i="1"/>
  <c r="AA178" i="1"/>
  <c r="Z178" i="1" s="1"/>
  <c r="V178" i="1"/>
  <c r="S178" i="1"/>
  <c r="Q178" i="1"/>
  <c r="N178" i="1"/>
  <c r="M178" i="1"/>
  <c r="L178" i="1"/>
  <c r="K178" i="1" s="1"/>
  <c r="DL177" i="1"/>
  <c r="DK177" i="1"/>
  <c r="DI177" i="1"/>
  <c r="DJ177" i="1" s="1"/>
  <c r="BK177" i="1" s="1"/>
  <c r="BX177" i="1"/>
  <c r="BW177" i="1"/>
  <c r="BS177" i="1"/>
  <c r="BP177" i="1"/>
  <c r="BO177" i="1"/>
  <c r="BL177" i="1"/>
  <c r="BI177" i="1"/>
  <c r="BC177" i="1"/>
  <c r="AX177" i="1"/>
  <c r="AW177" i="1"/>
  <c r="AV177" i="1"/>
  <c r="AO177" i="1"/>
  <c r="L177" i="1" s="1"/>
  <c r="K177" i="1" s="1"/>
  <c r="AD177" i="1" s="1"/>
  <c r="AJ177" i="1"/>
  <c r="AI177" i="1"/>
  <c r="AH177" i="1"/>
  <c r="AB177" i="1"/>
  <c r="AA177" i="1"/>
  <c r="Z177" i="1"/>
  <c r="S177" i="1"/>
  <c r="Q177" i="1"/>
  <c r="N177" i="1"/>
  <c r="M177" i="1"/>
  <c r="DL176" i="1"/>
  <c r="DK176" i="1"/>
  <c r="DJ176" i="1"/>
  <c r="BK176" i="1" s="1"/>
  <c r="BM176" i="1" s="1"/>
  <c r="DI176" i="1"/>
  <c r="V176" i="1" s="1"/>
  <c r="BX176" i="1"/>
  <c r="BW176" i="1"/>
  <c r="BV176" i="1"/>
  <c r="BP176" i="1"/>
  <c r="BS176" i="1" s="1"/>
  <c r="BO176" i="1"/>
  <c r="BI176" i="1"/>
  <c r="BC176" i="1"/>
  <c r="AX176" i="1"/>
  <c r="AW176" i="1"/>
  <c r="AV176" i="1"/>
  <c r="AO176" i="1"/>
  <c r="AJ176" i="1"/>
  <c r="AI176" i="1"/>
  <c r="AH176" i="1"/>
  <c r="AB176" i="1"/>
  <c r="AA176" i="1"/>
  <c r="Z176" i="1" s="1"/>
  <c r="S176" i="1"/>
  <c r="Q176" i="1"/>
  <c r="N176" i="1"/>
  <c r="M176" i="1"/>
  <c r="BL176" i="1" s="1"/>
  <c r="L176" i="1"/>
  <c r="K176" i="1"/>
  <c r="DL175" i="1"/>
  <c r="DK175" i="1"/>
  <c r="DI175" i="1"/>
  <c r="BX175" i="1"/>
  <c r="BW175" i="1"/>
  <c r="BV175" i="1"/>
  <c r="BU175" i="1"/>
  <c r="BY175" i="1" s="1"/>
  <c r="BZ175" i="1" s="1"/>
  <c r="BT175" i="1"/>
  <c r="BS175" i="1"/>
  <c r="BP175" i="1"/>
  <c r="BO175" i="1"/>
  <c r="BI175" i="1"/>
  <c r="BC175" i="1"/>
  <c r="AX175" i="1"/>
  <c r="AW175" i="1"/>
  <c r="AV175" i="1"/>
  <c r="AO175" i="1"/>
  <c r="L175" i="1" s="1"/>
  <c r="K175" i="1" s="1"/>
  <c r="AJ175" i="1"/>
  <c r="AI175" i="1"/>
  <c r="AH175" i="1"/>
  <c r="AB175" i="1"/>
  <c r="AA175" i="1"/>
  <c r="Z175" i="1"/>
  <c r="S175" i="1"/>
  <c r="Q175" i="1"/>
  <c r="N175" i="1"/>
  <c r="M175" i="1"/>
  <c r="BL175" i="1" s="1"/>
  <c r="DL174" i="1"/>
  <c r="DK174" i="1"/>
  <c r="DI174" i="1"/>
  <c r="BX174" i="1"/>
  <c r="BW174" i="1"/>
  <c r="BO174" i="1"/>
  <c r="BI174" i="1"/>
  <c r="BC174" i="1"/>
  <c r="BP174" i="1" s="1"/>
  <c r="BS174" i="1" s="1"/>
  <c r="AX174" i="1"/>
  <c r="AW174" i="1"/>
  <c r="AV174" i="1"/>
  <c r="AO174" i="1"/>
  <c r="L174" i="1" s="1"/>
  <c r="K174" i="1" s="1"/>
  <c r="AJ174" i="1"/>
  <c r="AB174" i="1"/>
  <c r="AA174" i="1"/>
  <c r="Z174" i="1" s="1"/>
  <c r="S174" i="1"/>
  <c r="M174" i="1"/>
  <c r="BL174" i="1" s="1"/>
  <c r="DL173" i="1"/>
  <c r="DK173" i="1"/>
  <c r="DJ173" i="1"/>
  <c r="DI173" i="1"/>
  <c r="BX173" i="1"/>
  <c r="BW173" i="1"/>
  <c r="BU173" i="1"/>
  <c r="BY173" i="1" s="1"/>
  <c r="BZ173" i="1" s="1"/>
  <c r="BS173" i="1"/>
  <c r="BO173" i="1"/>
  <c r="BL173" i="1"/>
  <c r="BK173" i="1"/>
  <c r="BI173" i="1"/>
  <c r="BC173" i="1"/>
  <c r="BP173" i="1" s="1"/>
  <c r="AX173" i="1"/>
  <c r="AW173" i="1"/>
  <c r="AV173" i="1"/>
  <c r="AO173" i="1"/>
  <c r="L173" i="1" s="1"/>
  <c r="K173" i="1" s="1"/>
  <c r="AJ173" i="1"/>
  <c r="AI173" i="1"/>
  <c r="AH173" i="1"/>
  <c r="AB173" i="1"/>
  <c r="AA173" i="1"/>
  <c r="Z173" i="1" s="1"/>
  <c r="V173" i="1"/>
  <c r="S173" i="1"/>
  <c r="Q173" i="1"/>
  <c r="N173" i="1"/>
  <c r="M173" i="1"/>
  <c r="DL172" i="1"/>
  <c r="DK172" i="1"/>
  <c r="DI172" i="1"/>
  <c r="BX172" i="1"/>
  <c r="BW172" i="1"/>
  <c r="BO172" i="1"/>
  <c r="BL172" i="1"/>
  <c r="BI172" i="1"/>
  <c r="BC172" i="1"/>
  <c r="BP172" i="1" s="1"/>
  <c r="BS172" i="1" s="1"/>
  <c r="AX172" i="1"/>
  <c r="AW172" i="1"/>
  <c r="AV172" i="1"/>
  <c r="AO172" i="1"/>
  <c r="L172" i="1" s="1"/>
  <c r="K172" i="1" s="1"/>
  <c r="AJ172" i="1"/>
  <c r="AI172" i="1"/>
  <c r="AH172" i="1"/>
  <c r="AB172" i="1"/>
  <c r="AA172" i="1"/>
  <c r="Z172" i="1" s="1"/>
  <c r="S172" i="1"/>
  <c r="Q172" i="1"/>
  <c r="N172" i="1"/>
  <c r="M172" i="1"/>
  <c r="DL171" i="1"/>
  <c r="DK171" i="1"/>
  <c r="DJ171" i="1"/>
  <c r="BK171" i="1" s="1"/>
  <c r="BM171" i="1" s="1"/>
  <c r="DI171" i="1"/>
  <c r="V171" i="1" s="1"/>
  <c r="BX171" i="1"/>
  <c r="BW171" i="1"/>
  <c r="BT171" i="1"/>
  <c r="BO171" i="1"/>
  <c r="BI171" i="1"/>
  <c r="BC171" i="1"/>
  <c r="BP171" i="1" s="1"/>
  <c r="BS171" i="1" s="1"/>
  <c r="AX171" i="1"/>
  <c r="AW171" i="1"/>
  <c r="AV171" i="1"/>
  <c r="AO171" i="1"/>
  <c r="AJ171" i="1"/>
  <c r="AI171" i="1"/>
  <c r="AH171" i="1"/>
  <c r="AB171" i="1"/>
  <c r="AA171" i="1"/>
  <c r="Z171" i="1" s="1"/>
  <c r="S171" i="1"/>
  <c r="Q171" i="1"/>
  <c r="N171" i="1"/>
  <c r="M171" i="1"/>
  <c r="BL171" i="1" s="1"/>
  <c r="BN171" i="1" s="1"/>
  <c r="L171" i="1"/>
  <c r="K171" i="1"/>
  <c r="AD171" i="1" s="1"/>
  <c r="DL170" i="1"/>
  <c r="DK170" i="1"/>
  <c r="DI170" i="1"/>
  <c r="DJ170" i="1" s="1"/>
  <c r="BK170" i="1" s="1"/>
  <c r="BM170" i="1" s="1"/>
  <c r="BX170" i="1"/>
  <c r="BW170" i="1"/>
  <c r="BO170" i="1"/>
  <c r="BI170" i="1"/>
  <c r="BC170" i="1"/>
  <c r="BP170" i="1" s="1"/>
  <c r="BS170" i="1" s="1"/>
  <c r="AX170" i="1"/>
  <c r="AW170" i="1"/>
  <c r="AV170" i="1"/>
  <c r="AO170" i="1"/>
  <c r="L170" i="1" s="1"/>
  <c r="K170" i="1" s="1"/>
  <c r="AJ170" i="1"/>
  <c r="M170" i="1" s="1"/>
  <c r="BL170" i="1" s="1"/>
  <c r="BN170" i="1" s="1"/>
  <c r="AI170" i="1"/>
  <c r="AH170" i="1"/>
  <c r="AB170" i="1"/>
  <c r="AA170" i="1"/>
  <c r="Z170" i="1"/>
  <c r="Y170" i="1"/>
  <c r="AC170" i="1" s="1"/>
  <c r="W170" i="1"/>
  <c r="X170" i="1" s="1"/>
  <c r="AF170" i="1" s="1"/>
  <c r="V170" i="1"/>
  <c r="S170" i="1"/>
  <c r="Q170" i="1"/>
  <c r="N170" i="1"/>
  <c r="DL169" i="1"/>
  <c r="DK169" i="1"/>
  <c r="DI169" i="1"/>
  <c r="BX169" i="1"/>
  <c r="BW169" i="1"/>
  <c r="BO169" i="1"/>
  <c r="BI169" i="1"/>
  <c r="BC169" i="1"/>
  <c r="BP169" i="1" s="1"/>
  <c r="BS169" i="1" s="1"/>
  <c r="AX169" i="1"/>
  <c r="AW169" i="1"/>
  <c r="AV169" i="1"/>
  <c r="AH169" i="1" s="1"/>
  <c r="AO169" i="1"/>
  <c r="L169" i="1" s="1"/>
  <c r="K169" i="1" s="1"/>
  <c r="AJ169" i="1"/>
  <c r="AI169" i="1"/>
  <c r="AB169" i="1"/>
  <c r="AA169" i="1"/>
  <c r="Z169" i="1" s="1"/>
  <c r="S169" i="1"/>
  <c r="Q169" i="1"/>
  <c r="N169" i="1"/>
  <c r="M169" i="1"/>
  <c r="BL169" i="1" s="1"/>
  <c r="DL168" i="1"/>
  <c r="DK168" i="1"/>
  <c r="DI168" i="1"/>
  <c r="BX168" i="1"/>
  <c r="BW168" i="1"/>
  <c r="BV168" i="1"/>
  <c r="BU168" i="1"/>
  <c r="BY168" i="1" s="1"/>
  <c r="BZ168" i="1" s="1"/>
  <c r="BT168" i="1"/>
  <c r="BO168" i="1"/>
  <c r="BI168" i="1"/>
  <c r="BC168" i="1"/>
  <c r="BP168" i="1" s="1"/>
  <c r="BS168" i="1" s="1"/>
  <c r="AX168" i="1"/>
  <c r="AV168" i="1"/>
  <c r="AO168" i="1"/>
  <c r="L168" i="1" s="1"/>
  <c r="AJ168" i="1"/>
  <c r="AD168" i="1"/>
  <c r="AB168" i="1"/>
  <c r="AA168" i="1"/>
  <c r="S168" i="1"/>
  <c r="N168" i="1"/>
  <c r="M168" i="1"/>
  <c r="BL168" i="1" s="1"/>
  <c r="K168" i="1"/>
  <c r="DL167" i="1"/>
  <c r="DK167" i="1"/>
  <c r="DJ167" i="1" s="1"/>
  <c r="BK167" i="1" s="1"/>
  <c r="BM167" i="1" s="1"/>
  <c r="DI167" i="1"/>
  <c r="BX167" i="1"/>
  <c r="BW167" i="1"/>
  <c r="BV167" i="1"/>
  <c r="BU167" i="1"/>
  <c r="BY167" i="1" s="1"/>
  <c r="BZ167" i="1" s="1"/>
  <c r="BS167" i="1"/>
  <c r="BT167" i="1" s="1"/>
  <c r="BO167" i="1"/>
  <c r="BN167" i="1"/>
  <c r="BI167" i="1"/>
  <c r="BC167" i="1"/>
  <c r="BP167" i="1" s="1"/>
  <c r="AX167" i="1"/>
  <c r="AW167" i="1"/>
  <c r="AV167" i="1"/>
  <c r="AO167" i="1"/>
  <c r="L167" i="1" s="1"/>
  <c r="AJ167" i="1"/>
  <c r="AI167" i="1"/>
  <c r="AH167" i="1"/>
  <c r="AB167" i="1"/>
  <c r="AA167" i="1"/>
  <c r="Z167" i="1" s="1"/>
  <c r="V167" i="1"/>
  <c r="S167" i="1"/>
  <c r="Q167" i="1"/>
  <c r="N167" i="1"/>
  <c r="M167" i="1"/>
  <c r="BL167" i="1" s="1"/>
  <c r="K167" i="1"/>
  <c r="DL166" i="1"/>
  <c r="DK166" i="1"/>
  <c r="DI166" i="1"/>
  <c r="DJ166" i="1" s="1"/>
  <c r="BK166" i="1" s="1"/>
  <c r="BM166" i="1" s="1"/>
  <c r="BX166" i="1"/>
  <c r="BW166" i="1"/>
  <c r="BP166" i="1"/>
  <c r="BS166" i="1" s="1"/>
  <c r="BO166" i="1"/>
  <c r="BL166" i="1"/>
  <c r="BI166" i="1"/>
  <c r="BC166" i="1"/>
  <c r="AX166" i="1"/>
  <c r="AV166" i="1" s="1"/>
  <c r="N166" i="1" s="1"/>
  <c r="AO166" i="1"/>
  <c r="AJ166" i="1"/>
  <c r="AI166" i="1"/>
  <c r="AH166" i="1"/>
  <c r="AB166" i="1"/>
  <c r="AA166" i="1"/>
  <c r="Z166" i="1" s="1"/>
  <c r="V166" i="1"/>
  <c r="S166" i="1"/>
  <c r="Q166" i="1"/>
  <c r="M166" i="1"/>
  <c r="L166" i="1"/>
  <c r="K166" i="1" s="1"/>
  <c r="DL165" i="1"/>
  <c r="DK165" i="1"/>
  <c r="DI165" i="1"/>
  <c r="BY165" i="1"/>
  <c r="BZ165" i="1" s="1"/>
  <c r="BX165" i="1"/>
  <c r="BW165" i="1"/>
  <c r="BU165" i="1"/>
  <c r="BT165" i="1"/>
  <c r="BO165" i="1"/>
  <c r="BL165" i="1"/>
  <c r="BI165" i="1"/>
  <c r="BC165" i="1"/>
  <c r="BP165" i="1" s="1"/>
  <c r="BS165" i="1" s="1"/>
  <c r="BV165" i="1" s="1"/>
  <c r="AX165" i="1"/>
  <c r="AW165" i="1"/>
  <c r="AV165" i="1"/>
  <c r="AO165" i="1"/>
  <c r="AJ165" i="1"/>
  <c r="AB165" i="1"/>
  <c r="AA165" i="1"/>
  <c r="Z165" i="1"/>
  <c r="S165" i="1"/>
  <c r="Q165" i="1"/>
  <c r="M165" i="1"/>
  <c r="L165" i="1"/>
  <c r="K165" i="1" s="1"/>
  <c r="AD165" i="1" s="1"/>
  <c r="DL164" i="1"/>
  <c r="DK164" i="1"/>
  <c r="DI164" i="1"/>
  <c r="DJ164" i="1" s="1"/>
  <c r="BK164" i="1" s="1"/>
  <c r="BM164" i="1" s="1"/>
  <c r="BX164" i="1"/>
  <c r="BW164" i="1"/>
  <c r="BV164" i="1"/>
  <c r="BU164" i="1"/>
  <c r="BY164" i="1" s="1"/>
  <c r="BZ164" i="1" s="1"/>
  <c r="BS164" i="1"/>
  <c r="BT164" i="1" s="1"/>
  <c r="BP164" i="1"/>
  <c r="BO164" i="1"/>
  <c r="BI164" i="1"/>
  <c r="BC164" i="1"/>
  <c r="AX164" i="1"/>
  <c r="AW164" i="1"/>
  <c r="AV164" i="1"/>
  <c r="AO164" i="1"/>
  <c r="L164" i="1" s="1"/>
  <c r="K164" i="1" s="1"/>
  <c r="AJ164" i="1"/>
  <c r="M164" i="1" s="1"/>
  <c r="BL164" i="1" s="1"/>
  <c r="BN164" i="1" s="1"/>
  <c r="AI164" i="1"/>
  <c r="AB164" i="1"/>
  <c r="AA164" i="1"/>
  <c r="Z164" i="1" s="1"/>
  <c r="V164" i="1"/>
  <c r="S164" i="1"/>
  <c r="DL163" i="1"/>
  <c r="DK163" i="1"/>
  <c r="DI163" i="1"/>
  <c r="BX163" i="1"/>
  <c r="BW163" i="1"/>
  <c r="BO163" i="1"/>
  <c r="BI163" i="1"/>
  <c r="BC163" i="1"/>
  <c r="BP163" i="1" s="1"/>
  <c r="BS163" i="1" s="1"/>
  <c r="AX163" i="1"/>
  <c r="AV163" i="1" s="1"/>
  <c r="AO163" i="1"/>
  <c r="L163" i="1" s="1"/>
  <c r="K163" i="1" s="1"/>
  <c r="AJ163" i="1"/>
  <c r="AD163" i="1"/>
  <c r="AB163" i="1"/>
  <c r="AA163" i="1"/>
  <c r="S163" i="1"/>
  <c r="M163" i="1"/>
  <c r="BL163" i="1" s="1"/>
  <c r="DL162" i="1"/>
  <c r="DK162" i="1"/>
  <c r="DI162" i="1"/>
  <c r="BX162" i="1"/>
  <c r="BW162" i="1"/>
  <c r="BT162" i="1"/>
  <c r="BO162" i="1"/>
  <c r="BI162" i="1"/>
  <c r="BC162" i="1"/>
  <c r="BP162" i="1" s="1"/>
  <c r="BS162" i="1" s="1"/>
  <c r="AX162" i="1"/>
  <c r="AV162" i="1" s="1"/>
  <c r="AW162" i="1"/>
  <c r="AO162" i="1"/>
  <c r="L162" i="1" s="1"/>
  <c r="K162" i="1" s="1"/>
  <c r="AJ162" i="1"/>
  <c r="AB162" i="1"/>
  <c r="AA162" i="1"/>
  <c r="Z162" i="1" s="1"/>
  <c r="S162" i="1"/>
  <c r="M162" i="1"/>
  <c r="BL162" i="1" s="1"/>
  <c r="DL161" i="1"/>
  <c r="DK161" i="1"/>
  <c r="DJ161" i="1" s="1"/>
  <c r="BK161" i="1" s="1"/>
  <c r="BM161" i="1" s="1"/>
  <c r="DI161" i="1"/>
  <c r="BX161" i="1"/>
  <c r="BW161" i="1"/>
  <c r="BV161" i="1"/>
  <c r="BS161" i="1"/>
  <c r="BT161" i="1" s="1"/>
  <c r="BO161" i="1"/>
  <c r="BL161" i="1"/>
  <c r="BI161" i="1"/>
  <c r="BC161" i="1"/>
  <c r="BP161" i="1" s="1"/>
  <c r="AX161" i="1"/>
  <c r="AV161" i="1" s="1"/>
  <c r="N161" i="1" s="1"/>
  <c r="AW161" i="1"/>
  <c r="AO161" i="1"/>
  <c r="L161" i="1" s="1"/>
  <c r="K161" i="1" s="1"/>
  <c r="AJ161" i="1"/>
  <c r="AI161" i="1"/>
  <c r="AH161" i="1"/>
  <c r="AB161" i="1"/>
  <c r="AA161" i="1"/>
  <c r="Z161" i="1" s="1"/>
  <c r="V161" i="1"/>
  <c r="S161" i="1"/>
  <c r="Q161" i="1"/>
  <c r="M161" i="1"/>
  <c r="DL160" i="1"/>
  <c r="DK160" i="1"/>
  <c r="DJ160" i="1"/>
  <c r="BK160" i="1" s="1"/>
  <c r="DI160" i="1"/>
  <c r="V160" i="1" s="1"/>
  <c r="BX160" i="1"/>
  <c r="BW160" i="1"/>
  <c r="BO160" i="1"/>
  <c r="BM160" i="1"/>
  <c r="BI160" i="1"/>
  <c r="BC160" i="1"/>
  <c r="BP160" i="1" s="1"/>
  <c r="BS160" i="1" s="1"/>
  <c r="AX160" i="1"/>
  <c r="AV160" i="1" s="1"/>
  <c r="AW160" i="1"/>
  <c r="AO160" i="1"/>
  <c r="AJ160" i="1"/>
  <c r="AD160" i="1"/>
  <c r="AB160" i="1"/>
  <c r="AA160" i="1"/>
  <c r="Z160" i="1" s="1"/>
  <c r="S160" i="1"/>
  <c r="M160" i="1"/>
  <c r="BL160" i="1" s="1"/>
  <c r="BN160" i="1" s="1"/>
  <c r="L160" i="1"/>
  <c r="K160" i="1" s="1"/>
  <c r="DL159" i="1"/>
  <c r="DK159" i="1"/>
  <c r="DI159" i="1"/>
  <c r="BX159" i="1"/>
  <c r="BW159" i="1"/>
  <c r="BO159" i="1"/>
  <c r="BL159" i="1"/>
  <c r="BI159" i="1"/>
  <c r="BC159" i="1"/>
  <c r="BP159" i="1" s="1"/>
  <c r="BS159" i="1" s="1"/>
  <c r="AX159" i="1"/>
  <c r="AW159" i="1"/>
  <c r="AV159" i="1"/>
  <c r="AO159" i="1"/>
  <c r="L159" i="1" s="1"/>
  <c r="K159" i="1" s="1"/>
  <c r="AD159" i="1" s="1"/>
  <c r="AJ159" i="1"/>
  <c r="AB159" i="1"/>
  <c r="AA159" i="1"/>
  <c r="Z159" i="1"/>
  <c r="S159" i="1"/>
  <c r="Q159" i="1"/>
  <c r="N159" i="1"/>
  <c r="M159" i="1"/>
  <c r="DL158" i="1"/>
  <c r="DK158" i="1"/>
  <c r="DI158" i="1"/>
  <c r="BY158" i="1"/>
  <c r="BZ158" i="1" s="1"/>
  <c r="BX158" i="1"/>
  <c r="BW158" i="1"/>
  <c r="BV158" i="1"/>
  <c r="BT158" i="1"/>
  <c r="BO158" i="1"/>
  <c r="BI158" i="1"/>
  <c r="BC158" i="1"/>
  <c r="BP158" i="1" s="1"/>
  <c r="BS158" i="1" s="1"/>
  <c r="BU158" i="1" s="1"/>
  <c r="AX158" i="1"/>
  <c r="AV158" i="1"/>
  <c r="AO158" i="1"/>
  <c r="AJ158" i="1"/>
  <c r="AB158" i="1"/>
  <c r="AA158" i="1"/>
  <c r="Z158" i="1" s="1"/>
  <c r="S158" i="1"/>
  <c r="M158" i="1"/>
  <c r="BL158" i="1" s="1"/>
  <c r="L158" i="1"/>
  <c r="K158" i="1" s="1"/>
  <c r="AD158" i="1" s="1"/>
  <c r="DL157" i="1"/>
  <c r="DK157" i="1"/>
  <c r="DI157" i="1"/>
  <c r="BX157" i="1"/>
  <c r="BW157" i="1"/>
  <c r="BV157" i="1"/>
  <c r="BU157" i="1"/>
  <c r="BY157" i="1" s="1"/>
  <c r="BZ157" i="1" s="1"/>
  <c r="BS157" i="1"/>
  <c r="BT157" i="1" s="1"/>
  <c r="BO157" i="1"/>
  <c r="BI157" i="1"/>
  <c r="BC157" i="1"/>
  <c r="BP157" i="1" s="1"/>
  <c r="AX157" i="1"/>
  <c r="AV157" i="1" s="1"/>
  <c r="AO157" i="1"/>
  <c r="L157" i="1" s="1"/>
  <c r="K157" i="1" s="1"/>
  <c r="AJ157" i="1"/>
  <c r="AB157" i="1"/>
  <c r="Z157" i="1" s="1"/>
  <c r="AA157" i="1"/>
  <c r="S157" i="1"/>
  <c r="M157" i="1"/>
  <c r="BL157" i="1" s="1"/>
  <c r="DL156" i="1"/>
  <c r="DK156" i="1"/>
  <c r="DI156" i="1"/>
  <c r="BX156" i="1"/>
  <c r="BW156" i="1"/>
  <c r="BO156" i="1"/>
  <c r="BI156" i="1"/>
  <c r="BC156" i="1"/>
  <c r="BP156" i="1" s="1"/>
  <c r="BS156" i="1" s="1"/>
  <c r="AX156" i="1"/>
  <c r="AV156" i="1"/>
  <c r="AI156" i="1" s="1"/>
  <c r="AO156" i="1"/>
  <c r="L156" i="1" s="1"/>
  <c r="K156" i="1" s="1"/>
  <c r="AD156" i="1" s="1"/>
  <c r="AJ156" i="1"/>
  <c r="M156" i="1" s="1"/>
  <c r="BL156" i="1" s="1"/>
  <c r="AB156" i="1"/>
  <c r="AA156" i="1"/>
  <c r="Z156" i="1"/>
  <c r="S156" i="1"/>
  <c r="N156" i="1"/>
  <c r="DL155" i="1"/>
  <c r="DK155" i="1"/>
  <c r="DJ155" i="1"/>
  <c r="BK155" i="1" s="1"/>
  <c r="DI155" i="1"/>
  <c r="BX155" i="1"/>
  <c r="BW155" i="1"/>
  <c r="BO155" i="1"/>
  <c r="BI155" i="1"/>
  <c r="BC155" i="1"/>
  <c r="BP155" i="1" s="1"/>
  <c r="BS155" i="1" s="1"/>
  <c r="AX155" i="1"/>
  <c r="AV155" i="1"/>
  <c r="AO155" i="1"/>
  <c r="L155" i="1" s="1"/>
  <c r="AJ155" i="1"/>
  <c r="AB155" i="1"/>
  <c r="AA155" i="1"/>
  <c r="Z155" i="1" s="1"/>
  <c r="V155" i="1"/>
  <c r="S155" i="1"/>
  <c r="M155" i="1"/>
  <c r="BL155" i="1" s="1"/>
  <c r="BN155" i="1" s="1"/>
  <c r="K155" i="1"/>
  <c r="DL154" i="1"/>
  <c r="DK154" i="1"/>
  <c r="DJ154" i="1" s="1"/>
  <c r="BK154" i="1" s="1"/>
  <c r="BM154" i="1" s="1"/>
  <c r="DI154" i="1"/>
  <c r="BX154" i="1"/>
  <c r="BW154" i="1"/>
  <c r="BS154" i="1"/>
  <c r="BP154" i="1"/>
  <c r="BO154" i="1"/>
  <c r="BL154" i="1"/>
  <c r="BN154" i="1" s="1"/>
  <c r="BI154" i="1"/>
  <c r="BC154" i="1"/>
  <c r="AX154" i="1"/>
  <c r="AV154" i="1" s="1"/>
  <c r="AW154" i="1"/>
  <c r="AO154" i="1"/>
  <c r="L154" i="1" s="1"/>
  <c r="K154" i="1" s="1"/>
  <c r="AJ154" i="1"/>
  <c r="M154" i="1" s="1"/>
  <c r="AI154" i="1"/>
  <c r="AH154" i="1"/>
  <c r="AB154" i="1"/>
  <c r="AA154" i="1"/>
  <c r="Z154" i="1" s="1"/>
  <c r="V154" i="1"/>
  <c r="S154" i="1"/>
  <c r="DL153" i="1"/>
  <c r="DK153" i="1"/>
  <c r="DI153" i="1"/>
  <c r="DJ153" i="1" s="1"/>
  <c r="BZ153" i="1"/>
  <c r="BY153" i="1"/>
  <c r="BX153" i="1"/>
  <c r="BW153" i="1"/>
  <c r="BU153" i="1"/>
  <c r="BT153" i="1"/>
  <c r="BP153" i="1"/>
  <c r="BS153" i="1" s="1"/>
  <c r="BV153" i="1" s="1"/>
  <c r="BO153" i="1"/>
  <c r="BK153" i="1"/>
  <c r="BI153" i="1"/>
  <c r="BC153" i="1"/>
  <c r="AX153" i="1"/>
  <c r="AW153" i="1"/>
  <c r="AV153" i="1"/>
  <c r="AO153" i="1"/>
  <c r="L153" i="1" s="1"/>
  <c r="AJ153" i="1"/>
  <c r="AB153" i="1"/>
  <c r="AA153" i="1"/>
  <c r="Z153" i="1"/>
  <c r="V153" i="1"/>
  <c r="S153" i="1"/>
  <c r="M153" i="1"/>
  <c r="BL153" i="1" s="1"/>
  <c r="K153" i="1"/>
  <c r="DL152" i="1"/>
  <c r="DK152" i="1"/>
  <c r="DI152" i="1"/>
  <c r="DJ152" i="1" s="1"/>
  <c r="BK152" i="1" s="1"/>
  <c r="BM152" i="1" s="1"/>
  <c r="BX152" i="1"/>
  <c r="BW152" i="1"/>
  <c r="BS152" i="1"/>
  <c r="BP152" i="1"/>
  <c r="BO152" i="1"/>
  <c r="BI152" i="1"/>
  <c r="BC152" i="1"/>
  <c r="AX152" i="1"/>
  <c r="AV152" i="1" s="1"/>
  <c r="AO152" i="1"/>
  <c r="L152" i="1" s="1"/>
  <c r="K152" i="1" s="1"/>
  <c r="AJ152" i="1"/>
  <c r="AB152" i="1"/>
  <c r="AA152" i="1"/>
  <c r="Z152" i="1" s="1"/>
  <c r="W152" i="1"/>
  <c r="X152" i="1" s="1"/>
  <c r="V152" i="1"/>
  <c r="S152" i="1"/>
  <c r="M152" i="1"/>
  <c r="BL152" i="1" s="1"/>
  <c r="DL151" i="1"/>
  <c r="DK151" i="1"/>
  <c r="DI151" i="1"/>
  <c r="BX151" i="1"/>
  <c r="BW151" i="1"/>
  <c r="BO151" i="1"/>
  <c r="BI151" i="1"/>
  <c r="BC151" i="1"/>
  <c r="BP151" i="1" s="1"/>
  <c r="BS151" i="1" s="1"/>
  <c r="AX151" i="1"/>
  <c r="AV151" i="1"/>
  <c r="AH151" i="1" s="1"/>
  <c r="AO151" i="1"/>
  <c r="AJ151" i="1"/>
  <c r="M151" i="1" s="1"/>
  <c r="BL151" i="1" s="1"/>
  <c r="AB151" i="1"/>
  <c r="AA151" i="1"/>
  <c r="Z151" i="1" s="1"/>
  <c r="V151" i="1"/>
  <c r="S151" i="1"/>
  <c r="L151" i="1"/>
  <c r="K151" i="1" s="1"/>
  <c r="DL150" i="1"/>
  <c r="DK150" i="1"/>
  <c r="DI150" i="1"/>
  <c r="BX150" i="1"/>
  <c r="BW150" i="1"/>
  <c r="BO150" i="1"/>
  <c r="BI150" i="1"/>
  <c r="BC150" i="1"/>
  <c r="BP150" i="1" s="1"/>
  <c r="BS150" i="1" s="1"/>
  <c r="AX150" i="1"/>
  <c r="AV150" i="1"/>
  <c r="AO150" i="1"/>
  <c r="L150" i="1" s="1"/>
  <c r="K150" i="1" s="1"/>
  <c r="AJ150" i="1"/>
  <c r="M150" i="1" s="1"/>
  <c r="BL150" i="1" s="1"/>
  <c r="AB150" i="1"/>
  <c r="AA150" i="1"/>
  <c r="Z150" i="1" s="1"/>
  <c r="S150" i="1"/>
  <c r="DL149" i="1"/>
  <c r="DK149" i="1"/>
  <c r="DJ149" i="1"/>
  <c r="BK149" i="1" s="1"/>
  <c r="BM149" i="1" s="1"/>
  <c r="DI149" i="1"/>
  <c r="BX149" i="1"/>
  <c r="BW149" i="1"/>
  <c r="BV149" i="1"/>
  <c r="BO149" i="1"/>
  <c r="BI149" i="1"/>
  <c r="BC149" i="1"/>
  <c r="BP149" i="1" s="1"/>
  <c r="BS149" i="1" s="1"/>
  <c r="BT149" i="1" s="1"/>
  <c r="AX149" i="1"/>
  <c r="AV149" i="1"/>
  <c r="AO149" i="1"/>
  <c r="AJ149" i="1"/>
  <c r="AI149" i="1"/>
  <c r="AB149" i="1"/>
  <c r="AA149" i="1"/>
  <c r="Z149" i="1"/>
  <c r="V149" i="1"/>
  <c r="S149" i="1"/>
  <c r="N149" i="1"/>
  <c r="M149" i="1"/>
  <c r="BL149" i="1" s="1"/>
  <c r="L149" i="1"/>
  <c r="K149" i="1" s="1"/>
  <c r="DL148" i="1"/>
  <c r="DK148" i="1"/>
  <c r="DI148" i="1"/>
  <c r="BX148" i="1"/>
  <c r="BW148" i="1"/>
  <c r="BS148" i="1"/>
  <c r="BP148" i="1"/>
  <c r="BO148" i="1"/>
  <c r="BI148" i="1"/>
  <c r="BC148" i="1"/>
  <c r="AX148" i="1"/>
  <c r="AV148" i="1" s="1"/>
  <c r="AI148" i="1" s="1"/>
  <c r="AW148" i="1"/>
  <c r="AO148" i="1"/>
  <c r="AJ148" i="1"/>
  <c r="AH148" i="1"/>
  <c r="AB148" i="1"/>
  <c r="AA148" i="1"/>
  <c r="Z148" i="1"/>
  <c r="S148" i="1"/>
  <c r="Q148" i="1"/>
  <c r="N148" i="1"/>
  <c r="M148" i="1"/>
  <c r="BL148" i="1" s="1"/>
  <c r="L148" i="1"/>
  <c r="K148" i="1"/>
  <c r="DL147" i="1"/>
  <c r="DK147" i="1"/>
  <c r="DI147" i="1"/>
  <c r="BX147" i="1"/>
  <c r="BW147" i="1"/>
  <c r="BP147" i="1"/>
  <c r="BS147" i="1" s="1"/>
  <c r="BO147" i="1"/>
  <c r="BL147" i="1"/>
  <c r="BI147" i="1"/>
  <c r="BC147" i="1"/>
  <c r="AX147" i="1"/>
  <c r="AV147" i="1"/>
  <c r="AO147" i="1"/>
  <c r="L147" i="1" s="1"/>
  <c r="K147" i="1" s="1"/>
  <c r="AD147" i="1" s="1"/>
  <c r="AJ147" i="1"/>
  <c r="M147" i="1" s="1"/>
  <c r="AI147" i="1"/>
  <c r="AB147" i="1"/>
  <c r="AA147" i="1"/>
  <c r="Z147" i="1" s="1"/>
  <c r="S147" i="1"/>
  <c r="Q147" i="1"/>
  <c r="N147" i="1"/>
  <c r="DL146" i="1"/>
  <c r="DK146" i="1"/>
  <c r="DI146" i="1"/>
  <c r="DJ146" i="1" s="1"/>
  <c r="BK146" i="1" s="1"/>
  <c r="BX146" i="1"/>
  <c r="BW146" i="1"/>
  <c r="BT146" i="1"/>
  <c r="BS146" i="1"/>
  <c r="BO146" i="1"/>
  <c r="BN146" i="1"/>
  <c r="BM146" i="1"/>
  <c r="BL146" i="1"/>
  <c r="BI146" i="1"/>
  <c r="BC146" i="1"/>
  <c r="BP146" i="1" s="1"/>
  <c r="AX146" i="1"/>
  <c r="AV146" i="1" s="1"/>
  <c r="AO146" i="1"/>
  <c r="L146" i="1" s="1"/>
  <c r="AJ146" i="1"/>
  <c r="AI146" i="1"/>
  <c r="AD146" i="1"/>
  <c r="AB146" i="1"/>
  <c r="AA146" i="1"/>
  <c r="V146" i="1"/>
  <c r="S146" i="1"/>
  <c r="Q146" i="1"/>
  <c r="M146" i="1"/>
  <c r="K146" i="1"/>
  <c r="DL145" i="1"/>
  <c r="V145" i="1" s="1"/>
  <c r="DK145" i="1"/>
  <c r="DJ145" i="1"/>
  <c r="BK145" i="1" s="1"/>
  <c r="DI145" i="1"/>
  <c r="BX145" i="1"/>
  <c r="BW145" i="1"/>
  <c r="BV145" i="1"/>
  <c r="BO145" i="1"/>
  <c r="BL145" i="1"/>
  <c r="BN145" i="1" s="1"/>
  <c r="BI145" i="1"/>
  <c r="BM145" i="1" s="1"/>
  <c r="BC145" i="1"/>
  <c r="BP145" i="1" s="1"/>
  <c r="BS145" i="1" s="1"/>
  <c r="AX145" i="1"/>
  <c r="AV145" i="1" s="1"/>
  <c r="AW145" i="1" s="1"/>
  <c r="AO145" i="1"/>
  <c r="L145" i="1" s="1"/>
  <c r="K145" i="1" s="1"/>
  <c r="AJ145" i="1"/>
  <c r="AB145" i="1"/>
  <c r="AA145" i="1"/>
  <c r="S145" i="1"/>
  <c r="M145" i="1"/>
  <c r="DL144" i="1"/>
  <c r="DK144" i="1"/>
  <c r="DJ144" i="1"/>
  <c r="BK144" i="1" s="1"/>
  <c r="DI144" i="1"/>
  <c r="BX144" i="1"/>
  <c r="BW144" i="1"/>
  <c r="BS144" i="1"/>
  <c r="BP144" i="1"/>
  <c r="BO144" i="1"/>
  <c r="BM144" i="1"/>
  <c r="BL144" i="1"/>
  <c r="BN144" i="1" s="1"/>
  <c r="BI144" i="1"/>
  <c r="BC144" i="1"/>
  <c r="AX144" i="1"/>
  <c r="AV144" i="1"/>
  <c r="AO144" i="1"/>
  <c r="L144" i="1" s="1"/>
  <c r="K144" i="1" s="1"/>
  <c r="AJ144" i="1"/>
  <c r="M144" i="1" s="1"/>
  <c r="AB144" i="1"/>
  <c r="AA144" i="1"/>
  <c r="Z144" i="1"/>
  <c r="V144" i="1"/>
  <c r="S144" i="1"/>
  <c r="DL143" i="1"/>
  <c r="DK143" i="1"/>
  <c r="DI143" i="1"/>
  <c r="BX143" i="1"/>
  <c r="BW143" i="1"/>
  <c r="BO143" i="1"/>
  <c r="BI143" i="1"/>
  <c r="BC143" i="1"/>
  <c r="BP143" i="1" s="1"/>
  <c r="BS143" i="1" s="1"/>
  <c r="AX143" i="1"/>
  <c r="AV143" i="1" s="1"/>
  <c r="AO143" i="1"/>
  <c r="AJ143" i="1"/>
  <c r="AI143" i="1"/>
  <c r="AB143" i="1"/>
  <c r="AA143" i="1"/>
  <c r="Z143" i="1"/>
  <c r="S143" i="1"/>
  <c r="Q143" i="1"/>
  <c r="M143" i="1"/>
  <c r="BL143" i="1" s="1"/>
  <c r="L143" i="1"/>
  <c r="K143" i="1" s="1"/>
  <c r="AD143" i="1" s="1"/>
  <c r="DL142" i="1"/>
  <c r="DK142" i="1"/>
  <c r="DJ142" i="1"/>
  <c r="DI142" i="1"/>
  <c r="BY142" i="1"/>
  <c r="BZ142" i="1" s="1"/>
  <c r="BX142" i="1"/>
  <c r="BW142" i="1"/>
  <c r="BV142" i="1"/>
  <c r="BU142" i="1"/>
  <c r="BO142" i="1"/>
  <c r="BK142" i="1"/>
  <c r="BI142" i="1"/>
  <c r="BM142" i="1" s="1"/>
  <c r="BC142" i="1"/>
  <c r="BP142" i="1" s="1"/>
  <c r="BS142" i="1" s="1"/>
  <c r="BT142" i="1" s="1"/>
  <c r="AX142" i="1"/>
  <c r="AV142" i="1"/>
  <c r="AO142" i="1"/>
  <c r="L142" i="1" s="1"/>
  <c r="K142" i="1" s="1"/>
  <c r="AJ142" i="1"/>
  <c r="M142" i="1" s="1"/>
  <c r="BL142" i="1" s="1"/>
  <c r="BN142" i="1" s="1"/>
  <c r="AB142" i="1"/>
  <c r="AA142" i="1"/>
  <c r="Z142" i="1"/>
  <c r="V142" i="1"/>
  <c r="S142" i="1"/>
  <c r="DL141" i="1"/>
  <c r="DK141" i="1"/>
  <c r="DI141" i="1"/>
  <c r="BX141" i="1"/>
  <c r="BW141" i="1"/>
  <c r="BV141" i="1"/>
  <c r="BP141" i="1"/>
  <c r="BS141" i="1" s="1"/>
  <c r="BO141" i="1"/>
  <c r="BI141" i="1"/>
  <c r="BC141" i="1"/>
  <c r="AX141" i="1"/>
  <c r="AV141" i="1"/>
  <c r="AO141" i="1"/>
  <c r="AJ141" i="1"/>
  <c r="AB141" i="1"/>
  <c r="AA141" i="1"/>
  <c r="Z141" i="1"/>
  <c r="S141" i="1"/>
  <c r="M141" i="1"/>
  <c r="BL141" i="1" s="1"/>
  <c r="L141" i="1"/>
  <c r="K141" i="1"/>
  <c r="DL140" i="1"/>
  <c r="DK140" i="1"/>
  <c r="DI140" i="1"/>
  <c r="BX140" i="1"/>
  <c r="BW140" i="1"/>
  <c r="BS140" i="1"/>
  <c r="BO140" i="1"/>
  <c r="BL140" i="1"/>
  <c r="BI140" i="1"/>
  <c r="BC140" i="1"/>
  <c r="BP140" i="1" s="1"/>
  <c r="AX140" i="1"/>
  <c r="AV140" i="1" s="1"/>
  <c r="N140" i="1" s="1"/>
  <c r="AW140" i="1"/>
  <c r="AO140" i="1"/>
  <c r="L140" i="1" s="1"/>
  <c r="AJ140" i="1"/>
  <c r="AI140" i="1"/>
  <c r="AH140" i="1"/>
  <c r="AD140" i="1"/>
  <c r="AB140" i="1"/>
  <c r="AA140" i="1"/>
  <c r="Z140" i="1"/>
  <c r="V140" i="1"/>
  <c r="S140" i="1"/>
  <c r="Q140" i="1"/>
  <c r="M140" i="1"/>
  <c r="K140" i="1"/>
  <c r="DL139" i="1"/>
  <c r="V139" i="1" s="1"/>
  <c r="DK139" i="1"/>
  <c r="DJ139" i="1"/>
  <c r="BK139" i="1" s="1"/>
  <c r="DI139" i="1"/>
  <c r="BX139" i="1"/>
  <c r="BW139" i="1"/>
  <c r="BU139" i="1"/>
  <c r="BY139" i="1" s="1"/>
  <c r="BZ139" i="1" s="1"/>
  <c r="BO139" i="1"/>
  <c r="BI139" i="1"/>
  <c r="BC139" i="1"/>
  <c r="BP139" i="1" s="1"/>
  <c r="BS139" i="1" s="1"/>
  <c r="AX139" i="1"/>
  <c r="AV139" i="1" s="1"/>
  <c r="AO139" i="1"/>
  <c r="AJ139" i="1"/>
  <c r="M139" i="1" s="1"/>
  <c r="BL139" i="1" s="1"/>
  <c r="AB139" i="1"/>
  <c r="AA139" i="1"/>
  <c r="Z139" i="1" s="1"/>
  <c r="W139" i="1"/>
  <c r="X139" i="1" s="1"/>
  <c r="S139" i="1"/>
  <c r="L139" i="1"/>
  <c r="K139" i="1" s="1"/>
  <c r="DL138" i="1"/>
  <c r="DK138" i="1"/>
  <c r="DI138" i="1"/>
  <c r="DJ138" i="1" s="1"/>
  <c r="BK138" i="1" s="1"/>
  <c r="BM138" i="1" s="1"/>
  <c r="BX138" i="1"/>
  <c r="BW138" i="1"/>
  <c r="BU138" i="1"/>
  <c r="BY138" i="1" s="1"/>
  <c r="BZ138" i="1" s="1"/>
  <c r="BS138" i="1"/>
  <c r="BP138" i="1"/>
  <c r="BO138" i="1"/>
  <c r="BL138" i="1"/>
  <c r="BI138" i="1"/>
  <c r="BC138" i="1"/>
  <c r="AX138" i="1"/>
  <c r="AW138" i="1"/>
  <c r="AV138" i="1"/>
  <c r="Q138" i="1" s="1"/>
  <c r="AO138" i="1"/>
  <c r="L138" i="1" s="1"/>
  <c r="K138" i="1" s="1"/>
  <c r="AJ138" i="1"/>
  <c r="M138" i="1" s="1"/>
  <c r="AI138" i="1"/>
  <c r="AH138" i="1"/>
  <c r="AB138" i="1"/>
  <c r="AA138" i="1"/>
  <c r="Z138" i="1"/>
  <c r="V138" i="1"/>
  <c r="S138" i="1"/>
  <c r="N138" i="1"/>
  <c r="DL137" i="1"/>
  <c r="DK137" i="1"/>
  <c r="DI137" i="1"/>
  <c r="BX137" i="1"/>
  <c r="BW137" i="1"/>
  <c r="BS137" i="1"/>
  <c r="BP137" i="1"/>
  <c r="BO137" i="1"/>
  <c r="BI137" i="1"/>
  <c r="BC137" i="1"/>
  <c r="AX137" i="1"/>
  <c r="AW137" i="1"/>
  <c r="AV137" i="1"/>
  <c r="N137" i="1" s="1"/>
  <c r="AO137" i="1"/>
  <c r="L137" i="1" s="1"/>
  <c r="K137" i="1" s="1"/>
  <c r="AD137" i="1" s="1"/>
  <c r="AJ137" i="1"/>
  <c r="AI137" i="1"/>
  <c r="AH137" i="1"/>
  <c r="AB137" i="1"/>
  <c r="AA137" i="1"/>
  <c r="Z137" i="1"/>
  <c r="S137" i="1"/>
  <c r="Q137" i="1"/>
  <c r="M137" i="1"/>
  <c r="BL137" i="1" s="1"/>
  <c r="DL136" i="1"/>
  <c r="DK136" i="1"/>
  <c r="DI136" i="1"/>
  <c r="BX136" i="1"/>
  <c r="BW136" i="1"/>
  <c r="BO136" i="1"/>
  <c r="BI136" i="1"/>
  <c r="BC136" i="1"/>
  <c r="BP136" i="1" s="1"/>
  <c r="BS136" i="1" s="1"/>
  <c r="AX136" i="1"/>
  <c r="AV136" i="1"/>
  <c r="AO136" i="1"/>
  <c r="L136" i="1" s="1"/>
  <c r="AJ136" i="1"/>
  <c r="M136" i="1" s="1"/>
  <c r="BL136" i="1" s="1"/>
  <c r="AB136" i="1"/>
  <c r="AA136" i="1"/>
  <c r="Z136" i="1" s="1"/>
  <c r="S136" i="1"/>
  <c r="K136" i="1"/>
  <c r="DL135" i="1"/>
  <c r="DK135" i="1"/>
  <c r="DI135" i="1"/>
  <c r="BX135" i="1"/>
  <c r="BW135" i="1"/>
  <c r="BS135" i="1"/>
  <c r="BO135" i="1"/>
  <c r="BI135" i="1"/>
  <c r="BC135" i="1"/>
  <c r="BP135" i="1" s="1"/>
  <c r="AX135" i="1"/>
  <c r="AV135" i="1" s="1"/>
  <c r="AH135" i="1" s="1"/>
  <c r="AW135" i="1"/>
  <c r="AO135" i="1"/>
  <c r="AJ135" i="1"/>
  <c r="AI135" i="1"/>
  <c r="AB135" i="1"/>
  <c r="AA135" i="1"/>
  <c r="Z135" i="1" s="1"/>
  <c r="S135" i="1"/>
  <c r="Q135" i="1"/>
  <c r="N135" i="1"/>
  <c r="M135" i="1"/>
  <c r="BL135" i="1" s="1"/>
  <c r="L135" i="1"/>
  <c r="K135" i="1" s="1"/>
  <c r="DL134" i="1"/>
  <c r="DK134" i="1"/>
  <c r="DI134" i="1"/>
  <c r="BX134" i="1"/>
  <c r="BW134" i="1"/>
  <c r="BV134" i="1"/>
  <c r="BU134" i="1"/>
  <c r="BY134" i="1" s="1"/>
  <c r="BZ134" i="1" s="1"/>
  <c r="BT134" i="1"/>
  <c r="BO134" i="1"/>
  <c r="BL134" i="1"/>
  <c r="BI134" i="1"/>
  <c r="BC134" i="1"/>
  <c r="BP134" i="1" s="1"/>
  <c r="BS134" i="1" s="1"/>
  <c r="AX134" i="1"/>
  <c r="AV134" i="1"/>
  <c r="AO134" i="1"/>
  <c r="L134" i="1" s="1"/>
  <c r="AJ134" i="1"/>
  <c r="AI134" i="1"/>
  <c r="AH134" i="1"/>
  <c r="AB134" i="1"/>
  <c r="Z134" i="1" s="1"/>
  <c r="AA134" i="1"/>
  <c r="V134" i="1"/>
  <c r="S134" i="1"/>
  <c r="N134" i="1"/>
  <c r="M134" i="1"/>
  <c r="K134" i="1"/>
  <c r="DL133" i="1"/>
  <c r="V133" i="1" s="1"/>
  <c r="DK133" i="1"/>
  <c r="DJ133" i="1" s="1"/>
  <c r="BK133" i="1" s="1"/>
  <c r="DI133" i="1"/>
  <c r="BX133" i="1"/>
  <c r="BW133" i="1"/>
  <c r="BU133" i="1"/>
  <c r="BY133" i="1" s="1"/>
  <c r="BZ133" i="1" s="1"/>
  <c r="BO133" i="1"/>
  <c r="BL133" i="1"/>
  <c r="BI133" i="1"/>
  <c r="BC133" i="1"/>
  <c r="BP133" i="1" s="1"/>
  <c r="BS133" i="1" s="1"/>
  <c r="AX133" i="1"/>
  <c r="AV133" i="1" s="1"/>
  <c r="N133" i="1" s="1"/>
  <c r="AW133" i="1"/>
  <c r="AO133" i="1"/>
  <c r="L133" i="1" s="1"/>
  <c r="K133" i="1" s="1"/>
  <c r="AJ133" i="1"/>
  <c r="AH133" i="1"/>
  <c r="AD133" i="1"/>
  <c r="AB133" i="1"/>
  <c r="AA133" i="1"/>
  <c r="S133" i="1"/>
  <c r="Q133" i="1"/>
  <c r="M133" i="1"/>
  <c r="DL132" i="1"/>
  <c r="DK132" i="1"/>
  <c r="DI132" i="1"/>
  <c r="BX132" i="1"/>
  <c r="BW132" i="1"/>
  <c r="BT132" i="1"/>
  <c r="BO132" i="1"/>
  <c r="BI132" i="1"/>
  <c r="BC132" i="1"/>
  <c r="BP132" i="1" s="1"/>
  <c r="BS132" i="1" s="1"/>
  <c r="AX132" i="1"/>
  <c r="AW132" i="1"/>
  <c r="AV132" i="1"/>
  <c r="AO132" i="1"/>
  <c r="AJ132" i="1"/>
  <c r="AB132" i="1"/>
  <c r="AA132" i="1"/>
  <c r="Z132" i="1"/>
  <c r="S132" i="1"/>
  <c r="Q132" i="1"/>
  <c r="N132" i="1"/>
  <c r="M132" i="1"/>
  <c r="BL132" i="1" s="1"/>
  <c r="L132" i="1"/>
  <c r="K132" i="1" s="1"/>
  <c r="DL131" i="1"/>
  <c r="DK131" i="1"/>
  <c r="DI131" i="1"/>
  <c r="DJ131" i="1" s="1"/>
  <c r="BK131" i="1" s="1"/>
  <c r="BM131" i="1" s="1"/>
  <c r="BX131" i="1"/>
  <c r="BW131" i="1"/>
  <c r="BS131" i="1"/>
  <c r="BO131" i="1"/>
  <c r="BL131" i="1"/>
  <c r="BN131" i="1" s="1"/>
  <c r="BI131" i="1"/>
  <c r="BC131" i="1"/>
  <c r="BP131" i="1" s="1"/>
  <c r="AX131" i="1"/>
  <c r="AW131" i="1"/>
  <c r="AV131" i="1"/>
  <c r="AO131" i="1"/>
  <c r="AJ131" i="1"/>
  <c r="AB131" i="1"/>
  <c r="AA131" i="1"/>
  <c r="Z131" i="1" s="1"/>
  <c r="V131" i="1"/>
  <c r="S131" i="1"/>
  <c r="Q131" i="1"/>
  <c r="N131" i="1"/>
  <c r="M131" i="1"/>
  <c r="L131" i="1"/>
  <c r="K131" i="1"/>
  <c r="DL130" i="1"/>
  <c r="DK130" i="1"/>
  <c r="DI130" i="1"/>
  <c r="BX130" i="1"/>
  <c r="BW130" i="1"/>
  <c r="BP130" i="1"/>
  <c r="BS130" i="1" s="1"/>
  <c r="BO130" i="1"/>
  <c r="BI130" i="1"/>
  <c r="BC130" i="1"/>
  <c r="AX130" i="1"/>
  <c r="AW130" i="1"/>
  <c r="AV130" i="1"/>
  <c r="AO130" i="1"/>
  <c r="L130" i="1" s="1"/>
  <c r="AJ130" i="1"/>
  <c r="AI130" i="1"/>
  <c r="AE130" i="1"/>
  <c r="AB130" i="1"/>
  <c r="AA130" i="1"/>
  <c r="Z130" i="1" s="1"/>
  <c r="Y130" i="1"/>
  <c r="AC130" i="1" s="1"/>
  <c r="W130" i="1"/>
  <c r="X130" i="1" s="1"/>
  <c r="AF130" i="1" s="1"/>
  <c r="V130" i="1"/>
  <c r="S130" i="1"/>
  <c r="Q130" i="1"/>
  <c r="M130" i="1"/>
  <c r="BL130" i="1" s="1"/>
  <c r="K130" i="1"/>
  <c r="DL129" i="1"/>
  <c r="DK129" i="1"/>
  <c r="DI129" i="1"/>
  <c r="BX129" i="1"/>
  <c r="BW129" i="1"/>
  <c r="BO129" i="1"/>
  <c r="BI129" i="1"/>
  <c r="BC129" i="1"/>
  <c r="BP129" i="1" s="1"/>
  <c r="BS129" i="1" s="1"/>
  <c r="AX129" i="1"/>
  <c r="AV129" i="1" s="1"/>
  <c r="AO129" i="1"/>
  <c r="AJ129" i="1"/>
  <c r="AB129" i="1"/>
  <c r="AA129" i="1"/>
  <c r="Z129" i="1" s="1"/>
  <c r="S129" i="1"/>
  <c r="M129" i="1"/>
  <c r="BL129" i="1" s="1"/>
  <c r="L129" i="1"/>
  <c r="K129" i="1" s="1"/>
  <c r="DL128" i="1"/>
  <c r="DK128" i="1"/>
  <c r="DJ128" i="1"/>
  <c r="BK128" i="1" s="1"/>
  <c r="DI128" i="1"/>
  <c r="BX128" i="1"/>
  <c r="BW128" i="1"/>
  <c r="BV128" i="1"/>
  <c r="BU128" i="1"/>
  <c r="BY128" i="1" s="1"/>
  <c r="BZ128" i="1" s="1"/>
  <c r="BT128" i="1"/>
  <c r="BO128" i="1"/>
  <c r="BI128" i="1"/>
  <c r="BM128" i="1" s="1"/>
  <c r="BC128" i="1"/>
  <c r="BP128" i="1" s="1"/>
  <c r="BS128" i="1" s="1"/>
  <c r="AX128" i="1"/>
  <c r="AV128" i="1" s="1"/>
  <c r="AW128" i="1"/>
  <c r="AO128" i="1"/>
  <c r="L128" i="1" s="1"/>
  <c r="K128" i="1" s="1"/>
  <c r="AD128" i="1" s="1"/>
  <c r="AJ128" i="1"/>
  <c r="AB128" i="1"/>
  <c r="AA128" i="1"/>
  <c r="Z128" i="1" s="1"/>
  <c r="V128" i="1"/>
  <c r="W128" i="1" s="1"/>
  <c r="X128" i="1" s="1"/>
  <c r="T128" i="1"/>
  <c r="S128" i="1"/>
  <c r="R128" i="1"/>
  <c r="U128" i="1" s="1"/>
  <c r="M128" i="1"/>
  <c r="BL128" i="1" s="1"/>
  <c r="DL127" i="1"/>
  <c r="DK127" i="1"/>
  <c r="DI127" i="1"/>
  <c r="BX127" i="1"/>
  <c r="BW127" i="1"/>
  <c r="BV127" i="1"/>
  <c r="BU127" i="1"/>
  <c r="BY127" i="1" s="1"/>
  <c r="BZ127" i="1" s="1"/>
  <c r="BO127" i="1"/>
  <c r="BI127" i="1"/>
  <c r="BC127" i="1"/>
  <c r="BP127" i="1" s="1"/>
  <c r="BS127" i="1" s="1"/>
  <c r="BT127" i="1" s="1"/>
  <c r="AX127" i="1"/>
  <c r="AV127" i="1" s="1"/>
  <c r="AW127" i="1"/>
  <c r="AO127" i="1"/>
  <c r="L127" i="1" s="1"/>
  <c r="K127" i="1" s="1"/>
  <c r="AJ127" i="1"/>
  <c r="M127" i="1" s="1"/>
  <c r="BL127" i="1" s="1"/>
  <c r="AI127" i="1"/>
  <c r="AB127" i="1"/>
  <c r="AA127" i="1"/>
  <c r="S127" i="1"/>
  <c r="DL126" i="1"/>
  <c r="DK126" i="1"/>
  <c r="DI126" i="1"/>
  <c r="DJ126" i="1" s="1"/>
  <c r="BK126" i="1" s="1"/>
  <c r="BY126" i="1"/>
  <c r="BZ126" i="1" s="1"/>
  <c r="BX126" i="1"/>
  <c r="BW126" i="1"/>
  <c r="BU126" i="1"/>
  <c r="BS126" i="1"/>
  <c r="BV126" i="1" s="1"/>
  <c r="BP126" i="1"/>
  <c r="BO126" i="1"/>
  <c r="BI126" i="1"/>
  <c r="BC126" i="1"/>
  <c r="AX126" i="1"/>
  <c r="AV126" i="1"/>
  <c r="AO126" i="1"/>
  <c r="AJ126" i="1"/>
  <c r="AB126" i="1"/>
  <c r="AA126" i="1"/>
  <c r="Z126" i="1" s="1"/>
  <c r="S126" i="1"/>
  <c r="M126" i="1"/>
  <c r="BL126" i="1" s="1"/>
  <c r="L126" i="1"/>
  <c r="K126" i="1"/>
  <c r="DL125" i="1"/>
  <c r="DK125" i="1"/>
  <c r="DI125" i="1"/>
  <c r="BX125" i="1"/>
  <c r="BW125" i="1"/>
  <c r="BO125" i="1"/>
  <c r="BI125" i="1"/>
  <c r="BC125" i="1"/>
  <c r="BP125" i="1" s="1"/>
  <c r="BS125" i="1" s="1"/>
  <c r="AX125" i="1"/>
  <c r="AW125" i="1"/>
  <c r="AV125" i="1"/>
  <c r="AH125" i="1" s="1"/>
  <c r="AO125" i="1"/>
  <c r="AJ125" i="1"/>
  <c r="AI125" i="1"/>
  <c r="AB125" i="1"/>
  <c r="AA125" i="1"/>
  <c r="Z125" i="1" s="1"/>
  <c r="S125" i="1"/>
  <c r="Q125" i="1"/>
  <c r="N125" i="1"/>
  <c r="M125" i="1"/>
  <c r="BL125" i="1" s="1"/>
  <c r="L125" i="1"/>
  <c r="K125" i="1" s="1"/>
  <c r="DL124" i="1"/>
  <c r="V124" i="1" s="1"/>
  <c r="DK124" i="1"/>
  <c r="DI124" i="1"/>
  <c r="DJ124" i="1" s="1"/>
  <c r="BX124" i="1"/>
  <c r="BW124" i="1"/>
  <c r="BU124" i="1"/>
  <c r="BY124" i="1" s="1"/>
  <c r="BZ124" i="1" s="1"/>
  <c r="BT124" i="1"/>
  <c r="BP124" i="1"/>
  <c r="BS124" i="1" s="1"/>
  <c r="BV124" i="1" s="1"/>
  <c r="BO124" i="1"/>
  <c r="BK124" i="1"/>
  <c r="BI124" i="1"/>
  <c r="BC124" i="1"/>
  <c r="AX124" i="1"/>
  <c r="AW124" i="1"/>
  <c r="AV124" i="1"/>
  <c r="N124" i="1" s="1"/>
  <c r="AO124" i="1"/>
  <c r="L124" i="1" s="1"/>
  <c r="K124" i="1" s="1"/>
  <c r="AJ124" i="1"/>
  <c r="M124" i="1" s="1"/>
  <c r="BL124" i="1" s="1"/>
  <c r="BN124" i="1" s="1"/>
  <c r="AI124" i="1"/>
  <c r="AH124" i="1"/>
  <c r="AB124" i="1"/>
  <c r="Z124" i="1" s="1"/>
  <c r="AA124" i="1"/>
  <c r="S124" i="1"/>
  <c r="Q124" i="1"/>
  <c r="DL123" i="1"/>
  <c r="DK123" i="1"/>
  <c r="DI123" i="1"/>
  <c r="BX123" i="1"/>
  <c r="BW123" i="1"/>
  <c r="BP123" i="1"/>
  <c r="BS123" i="1" s="1"/>
  <c r="BO123" i="1"/>
  <c r="BI123" i="1"/>
  <c r="BC123" i="1"/>
  <c r="AX123" i="1"/>
  <c r="AV123" i="1" s="1"/>
  <c r="AO123" i="1"/>
  <c r="L123" i="1" s="1"/>
  <c r="K123" i="1" s="1"/>
  <c r="AJ123" i="1"/>
  <c r="M123" i="1" s="1"/>
  <c r="BL123" i="1" s="1"/>
  <c r="AB123" i="1"/>
  <c r="AA123" i="1"/>
  <c r="Z123" i="1"/>
  <c r="S123" i="1"/>
  <c r="DL122" i="1"/>
  <c r="DK122" i="1"/>
  <c r="DI122" i="1"/>
  <c r="DJ122" i="1" s="1"/>
  <c r="BY122" i="1"/>
  <c r="BZ122" i="1" s="1"/>
  <c r="BX122" i="1"/>
  <c r="BW122" i="1"/>
  <c r="BU122" i="1"/>
  <c r="BS122" i="1"/>
  <c r="BO122" i="1"/>
  <c r="BK122" i="1"/>
  <c r="BI122" i="1"/>
  <c r="BC122" i="1"/>
  <c r="BP122" i="1" s="1"/>
  <c r="AX122" i="1"/>
  <c r="AV122" i="1"/>
  <c r="AO122" i="1"/>
  <c r="L122" i="1" s="1"/>
  <c r="AJ122" i="1"/>
  <c r="AD122" i="1"/>
  <c r="AB122" i="1"/>
  <c r="AA122" i="1"/>
  <c r="Z122" i="1"/>
  <c r="V122" i="1"/>
  <c r="W122" i="1" s="1"/>
  <c r="X122" i="1" s="1"/>
  <c r="S122" i="1"/>
  <c r="M122" i="1"/>
  <c r="BL122" i="1" s="1"/>
  <c r="K122" i="1"/>
  <c r="DL121" i="1"/>
  <c r="DK121" i="1"/>
  <c r="DI121" i="1"/>
  <c r="BX121" i="1"/>
  <c r="BW121" i="1"/>
  <c r="BO121" i="1"/>
  <c r="BL121" i="1"/>
  <c r="BI121" i="1"/>
  <c r="BC121" i="1"/>
  <c r="BP121" i="1" s="1"/>
  <c r="BS121" i="1" s="1"/>
  <c r="AX121" i="1"/>
  <c r="AV121" i="1" s="1"/>
  <c r="N121" i="1" s="1"/>
  <c r="AW121" i="1"/>
  <c r="AO121" i="1"/>
  <c r="AJ121" i="1"/>
  <c r="M121" i="1" s="1"/>
  <c r="AH121" i="1"/>
  <c r="AB121" i="1"/>
  <c r="AA121" i="1"/>
  <c r="S121" i="1"/>
  <c r="Q121" i="1"/>
  <c r="L121" i="1"/>
  <c r="K121" i="1" s="1"/>
  <c r="DL120" i="1"/>
  <c r="DK120" i="1"/>
  <c r="DI120" i="1"/>
  <c r="BX120" i="1"/>
  <c r="BW120" i="1"/>
  <c r="BU120" i="1"/>
  <c r="BY120" i="1" s="1"/>
  <c r="BZ120" i="1" s="1"/>
  <c r="BS120" i="1"/>
  <c r="BO120" i="1"/>
  <c r="BL120" i="1"/>
  <c r="BI120" i="1"/>
  <c r="BC120" i="1"/>
  <c r="BP120" i="1" s="1"/>
  <c r="AX120" i="1"/>
  <c r="AW120" i="1"/>
  <c r="AV120" i="1"/>
  <c r="AH120" i="1" s="1"/>
  <c r="AO120" i="1"/>
  <c r="L120" i="1" s="1"/>
  <c r="K120" i="1" s="1"/>
  <c r="AJ120" i="1"/>
  <c r="M120" i="1" s="1"/>
  <c r="AI120" i="1"/>
  <c r="AD120" i="1"/>
  <c r="AB120" i="1"/>
  <c r="AA120" i="1"/>
  <c r="Z120" i="1" s="1"/>
  <c r="S120" i="1"/>
  <c r="Q120" i="1"/>
  <c r="N120" i="1"/>
  <c r="DL119" i="1"/>
  <c r="DK119" i="1"/>
  <c r="DJ119" i="1"/>
  <c r="BK119" i="1" s="1"/>
  <c r="BM119" i="1" s="1"/>
  <c r="DI119" i="1"/>
  <c r="V119" i="1" s="1"/>
  <c r="BY119" i="1"/>
  <c r="BZ119" i="1" s="1"/>
  <c r="BX119" i="1"/>
  <c r="BW119" i="1"/>
  <c r="BV119" i="1"/>
  <c r="BT119" i="1"/>
  <c r="BO119" i="1"/>
  <c r="BI119" i="1"/>
  <c r="BC119" i="1"/>
  <c r="BP119" i="1" s="1"/>
  <c r="BS119" i="1" s="1"/>
  <c r="BU119" i="1" s="1"/>
  <c r="AX119" i="1"/>
  <c r="AV119" i="1"/>
  <c r="AO119" i="1"/>
  <c r="AJ119" i="1"/>
  <c r="M119" i="1" s="1"/>
  <c r="BL119" i="1" s="1"/>
  <c r="BN119" i="1" s="1"/>
  <c r="AH119" i="1"/>
  <c r="AB119" i="1"/>
  <c r="AA119" i="1"/>
  <c r="Z119" i="1" s="1"/>
  <c r="S119" i="1"/>
  <c r="L119" i="1"/>
  <c r="K119" i="1" s="1"/>
  <c r="AD119" i="1" s="1"/>
  <c r="DL118" i="1"/>
  <c r="DK118" i="1"/>
  <c r="DI118" i="1"/>
  <c r="V118" i="1" s="1"/>
  <c r="BX118" i="1"/>
  <c r="BW118" i="1"/>
  <c r="BV118" i="1"/>
  <c r="BO118" i="1"/>
  <c r="BI118" i="1"/>
  <c r="BC118" i="1"/>
  <c r="BP118" i="1" s="1"/>
  <c r="BS118" i="1" s="1"/>
  <c r="AX118" i="1"/>
  <c r="AV118" i="1"/>
  <c r="AO118" i="1"/>
  <c r="AJ118" i="1"/>
  <c r="M118" i="1" s="1"/>
  <c r="BL118" i="1" s="1"/>
  <c r="AB118" i="1"/>
  <c r="AA118" i="1"/>
  <c r="Z118" i="1" s="1"/>
  <c r="S118" i="1"/>
  <c r="L118" i="1"/>
  <c r="K118" i="1" s="1"/>
  <c r="DL117" i="1"/>
  <c r="V117" i="1" s="1"/>
  <c r="DK117" i="1"/>
  <c r="DJ117" i="1"/>
  <c r="BK117" i="1" s="1"/>
  <c r="BN117" i="1" s="1"/>
  <c r="DI117" i="1"/>
  <c r="BX117" i="1"/>
  <c r="BW117" i="1"/>
  <c r="BP117" i="1"/>
  <c r="BS117" i="1" s="1"/>
  <c r="BO117" i="1"/>
  <c r="BL117" i="1"/>
  <c r="BI117" i="1"/>
  <c r="BC117" i="1"/>
  <c r="AX117" i="1"/>
  <c r="AW117" i="1"/>
  <c r="AV117" i="1"/>
  <c r="AI117" i="1" s="1"/>
  <c r="AO117" i="1"/>
  <c r="AJ117" i="1"/>
  <c r="M117" i="1" s="1"/>
  <c r="AH117" i="1"/>
  <c r="AB117" i="1"/>
  <c r="AA117" i="1"/>
  <c r="S117" i="1"/>
  <c r="Q117" i="1"/>
  <c r="N117" i="1"/>
  <c r="L117" i="1"/>
  <c r="K117" i="1" s="1"/>
  <c r="DL116" i="1"/>
  <c r="DK116" i="1"/>
  <c r="DJ116" i="1"/>
  <c r="BK116" i="1" s="1"/>
  <c r="DI116" i="1"/>
  <c r="BX116" i="1"/>
  <c r="BW116" i="1"/>
  <c r="BP116" i="1"/>
  <c r="BS116" i="1" s="1"/>
  <c r="BO116" i="1"/>
  <c r="BN116" i="1"/>
  <c r="BI116" i="1"/>
  <c r="BM116" i="1" s="1"/>
  <c r="BC116" i="1"/>
  <c r="AX116" i="1"/>
  <c r="AV116" i="1" s="1"/>
  <c r="AO116" i="1"/>
  <c r="AJ116" i="1"/>
  <c r="M116" i="1" s="1"/>
  <c r="BL116" i="1" s="1"/>
  <c r="AB116" i="1"/>
  <c r="AA116" i="1"/>
  <c r="Z116" i="1"/>
  <c r="V116" i="1"/>
  <c r="S116" i="1"/>
  <c r="L116" i="1"/>
  <c r="K116" i="1" s="1"/>
  <c r="AD116" i="1" s="1"/>
  <c r="DL115" i="1"/>
  <c r="DK115" i="1"/>
  <c r="DJ115" i="1"/>
  <c r="BK115" i="1" s="1"/>
  <c r="BM115" i="1" s="1"/>
  <c r="DI115" i="1"/>
  <c r="V115" i="1" s="1"/>
  <c r="BY115" i="1"/>
  <c r="BZ115" i="1" s="1"/>
  <c r="BX115" i="1"/>
  <c r="BW115" i="1"/>
  <c r="BT115" i="1"/>
  <c r="BP115" i="1"/>
  <c r="BS115" i="1" s="1"/>
  <c r="BU115" i="1" s="1"/>
  <c r="BO115" i="1"/>
  <c r="BL115" i="1"/>
  <c r="BI115" i="1"/>
  <c r="BC115" i="1"/>
  <c r="AX115" i="1"/>
  <c r="AV115" i="1"/>
  <c r="N115" i="1" s="1"/>
  <c r="AO115" i="1"/>
  <c r="AJ115" i="1"/>
  <c r="M115" i="1" s="1"/>
  <c r="AB115" i="1"/>
  <c r="Z115" i="1" s="1"/>
  <c r="AA115" i="1"/>
  <c r="S115" i="1"/>
  <c r="L115" i="1"/>
  <c r="K115" i="1"/>
  <c r="DL114" i="1"/>
  <c r="V114" i="1" s="1"/>
  <c r="DK114" i="1"/>
  <c r="DI114" i="1"/>
  <c r="BX114" i="1"/>
  <c r="BW114" i="1"/>
  <c r="BP114" i="1"/>
  <c r="BS114" i="1" s="1"/>
  <c r="BO114" i="1"/>
  <c r="BI114" i="1"/>
  <c r="BC114" i="1"/>
  <c r="AX114" i="1"/>
  <c r="AV114" i="1"/>
  <c r="AW114" i="1" s="1"/>
  <c r="AO114" i="1"/>
  <c r="AJ114" i="1"/>
  <c r="M114" i="1" s="1"/>
  <c r="BL114" i="1" s="1"/>
  <c r="AI114" i="1"/>
  <c r="AH114" i="1"/>
  <c r="AB114" i="1"/>
  <c r="AA114" i="1"/>
  <c r="Z114" i="1"/>
  <c r="S114" i="1"/>
  <c r="L114" i="1"/>
  <c r="K114" i="1"/>
  <c r="DL113" i="1"/>
  <c r="V113" i="1" s="1"/>
  <c r="DK113" i="1"/>
  <c r="DJ113" i="1" s="1"/>
  <c r="DI113" i="1"/>
  <c r="BX113" i="1"/>
  <c r="BW113" i="1"/>
  <c r="BS113" i="1"/>
  <c r="BP113" i="1"/>
  <c r="BO113" i="1"/>
  <c r="BL113" i="1"/>
  <c r="BN113" i="1" s="1"/>
  <c r="BK113" i="1"/>
  <c r="BI113" i="1"/>
  <c r="BC113" i="1"/>
  <c r="AX113" i="1"/>
  <c r="AV113" i="1"/>
  <c r="Q113" i="1" s="1"/>
  <c r="AO113" i="1"/>
  <c r="L113" i="1" s="1"/>
  <c r="K113" i="1" s="1"/>
  <c r="AJ113" i="1"/>
  <c r="M113" i="1" s="1"/>
  <c r="AI113" i="1"/>
  <c r="AH113" i="1"/>
  <c r="AD113" i="1"/>
  <c r="AB113" i="1"/>
  <c r="Z113" i="1" s="1"/>
  <c r="AA113" i="1"/>
  <c r="S113" i="1"/>
  <c r="N113" i="1"/>
  <c r="DL112" i="1"/>
  <c r="DK112" i="1"/>
  <c r="DI112" i="1"/>
  <c r="V112" i="1" s="1"/>
  <c r="W112" i="1" s="1"/>
  <c r="X112" i="1" s="1"/>
  <c r="BX112" i="1"/>
  <c r="BW112" i="1"/>
  <c r="BV112" i="1"/>
  <c r="BU112" i="1"/>
  <c r="BY112" i="1" s="1"/>
  <c r="BZ112" i="1" s="1"/>
  <c r="BO112" i="1"/>
  <c r="BI112" i="1"/>
  <c r="BC112" i="1"/>
  <c r="BP112" i="1" s="1"/>
  <c r="BS112" i="1" s="1"/>
  <c r="BT112" i="1" s="1"/>
  <c r="AX112" i="1"/>
  <c r="AV112" i="1" s="1"/>
  <c r="AO112" i="1"/>
  <c r="AJ112" i="1"/>
  <c r="AF112" i="1"/>
  <c r="AB112" i="1"/>
  <c r="AA112" i="1"/>
  <c r="Z112" i="1" s="1"/>
  <c r="Y112" i="1"/>
  <c r="AC112" i="1" s="1"/>
  <c r="S112" i="1"/>
  <c r="M112" i="1"/>
  <c r="BL112" i="1" s="1"/>
  <c r="L112" i="1"/>
  <c r="K112" i="1" s="1"/>
  <c r="DL111" i="1"/>
  <c r="DK111" i="1"/>
  <c r="DJ111" i="1"/>
  <c r="DI111" i="1"/>
  <c r="BX111" i="1"/>
  <c r="BW111" i="1"/>
  <c r="BS111" i="1"/>
  <c r="BV111" i="1" s="1"/>
  <c r="BP111" i="1"/>
  <c r="BO111" i="1"/>
  <c r="BK111" i="1"/>
  <c r="BI111" i="1"/>
  <c r="BC111" i="1"/>
  <c r="AX111" i="1"/>
  <c r="AW111" i="1"/>
  <c r="AV111" i="1"/>
  <c r="AH111" i="1" s="1"/>
  <c r="AO111" i="1"/>
  <c r="L111" i="1" s="1"/>
  <c r="K111" i="1" s="1"/>
  <c r="AJ111" i="1"/>
  <c r="M111" i="1" s="1"/>
  <c r="BL111" i="1" s="1"/>
  <c r="BN111" i="1" s="1"/>
  <c r="AD111" i="1"/>
  <c r="AB111" i="1"/>
  <c r="AA111" i="1"/>
  <c r="Z111" i="1" s="1"/>
  <c r="V111" i="1"/>
  <c r="S111" i="1"/>
  <c r="Q111" i="1"/>
  <c r="N111" i="1"/>
  <c r="DL110" i="1"/>
  <c r="V110" i="1" s="1"/>
  <c r="DK110" i="1"/>
  <c r="DI110" i="1"/>
  <c r="DJ110" i="1" s="1"/>
  <c r="BK110" i="1" s="1"/>
  <c r="BX110" i="1"/>
  <c r="BW110" i="1"/>
  <c r="BU110" i="1"/>
  <c r="BY110" i="1" s="1"/>
  <c r="BZ110" i="1" s="1"/>
  <c r="BT110" i="1"/>
  <c r="BS110" i="1"/>
  <c r="BV110" i="1" s="1"/>
  <c r="BP110" i="1"/>
  <c r="BO110" i="1"/>
  <c r="BI110" i="1"/>
  <c r="BC110" i="1"/>
  <c r="AX110" i="1"/>
  <c r="AV110" i="1"/>
  <c r="AI110" i="1" s="1"/>
  <c r="AO110" i="1"/>
  <c r="AJ110" i="1"/>
  <c r="M110" i="1" s="1"/>
  <c r="BL110" i="1" s="1"/>
  <c r="BN110" i="1" s="1"/>
  <c r="AH110" i="1"/>
  <c r="AD110" i="1"/>
  <c r="AB110" i="1"/>
  <c r="AA110" i="1"/>
  <c r="Z110" i="1" s="1"/>
  <c r="S110" i="1"/>
  <c r="N110" i="1"/>
  <c r="L110" i="1"/>
  <c r="K110" i="1" s="1"/>
  <c r="DL109" i="1"/>
  <c r="DK109" i="1"/>
  <c r="DJ109" i="1"/>
  <c r="BK109" i="1" s="1"/>
  <c r="BM109" i="1" s="1"/>
  <c r="DI109" i="1"/>
  <c r="BX109" i="1"/>
  <c r="BW109" i="1"/>
  <c r="BP109" i="1"/>
  <c r="BS109" i="1" s="1"/>
  <c r="BV109" i="1" s="1"/>
  <c r="BO109" i="1"/>
  <c r="BN109" i="1"/>
  <c r="BI109" i="1"/>
  <c r="BC109" i="1"/>
  <c r="AX109" i="1"/>
  <c r="AV109" i="1" s="1"/>
  <c r="N109" i="1" s="1"/>
  <c r="AO109" i="1"/>
  <c r="AJ109" i="1"/>
  <c r="M109" i="1" s="1"/>
  <c r="BL109" i="1" s="1"/>
  <c r="AB109" i="1"/>
  <c r="AA109" i="1"/>
  <c r="Z109" i="1" s="1"/>
  <c r="V109" i="1"/>
  <c r="S109" i="1"/>
  <c r="L109" i="1"/>
  <c r="K109" i="1"/>
  <c r="DL108" i="1"/>
  <c r="DK108" i="1"/>
  <c r="DI108" i="1"/>
  <c r="DJ108" i="1" s="1"/>
  <c r="BK108" i="1" s="1"/>
  <c r="BX108" i="1"/>
  <c r="BW108" i="1"/>
  <c r="BP108" i="1"/>
  <c r="BS108" i="1" s="1"/>
  <c r="BO108" i="1"/>
  <c r="BM108" i="1"/>
  <c r="BI108" i="1"/>
  <c r="BC108" i="1"/>
  <c r="AX108" i="1"/>
  <c r="AV108" i="1" s="1"/>
  <c r="AO108" i="1"/>
  <c r="AJ108" i="1"/>
  <c r="M108" i="1" s="1"/>
  <c r="BL108" i="1" s="1"/>
  <c r="BN108" i="1" s="1"/>
  <c r="AH108" i="1"/>
  <c r="AB108" i="1"/>
  <c r="AA108" i="1"/>
  <c r="Z108" i="1"/>
  <c r="S108" i="1"/>
  <c r="N108" i="1"/>
  <c r="L108" i="1"/>
  <c r="K108" i="1"/>
  <c r="DL107" i="1"/>
  <c r="V107" i="1" s="1"/>
  <c r="DK107" i="1"/>
  <c r="DJ107" i="1" s="1"/>
  <c r="BK107" i="1" s="1"/>
  <c r="BM107" i="1" s="1"/>
  <c r="DI107" i="1"/>
  <c r="BX107" i="1"/>
  <c r="BW107" i="1"/>
  <c r="BP107" i="1"/>
  <c r="BS107" i="1" s="1"/>
  <c r="BO107" i="1"/>
  <c r="BI107" i="1"/>
  <c r="BC107" i="1"/>
  <c r="AX107" i="1"/>
  <c r="AV107" i="1" s="1"/>
  <c r="AO107" i="1"/>
  <c r="L107" i="1" s="1"/>
  <c r="K107" i="1" s="1"/>
  <c r="AJ107" i="1"/>
  <c r="M107" i="1" s="1"/>
  <c r="BL107" i="1" s="1"/>
  <c r="BN107" i="1" s="1"/>
  <c r="AI107" i="1"/>
  <c r="AB107" i="1"/>
  <c r="AA107" i="1"/>
  <c r="Z107" i="1" s="1"/>
  <c r="S107" i="1"/>
  <c r="DL106" i="1"/>
  <c r="DK106" i="1"/>
  <c r="DI106" i="1"/>
  <c r="BX106" i="1"/>
  <c r="BW106" i="1"/>
  <c r="BP106" i="1"/>
  <c r="BS106" i="1" s="1"/>
  <c r="BO106" i="1"/>
  <c r="BI106" i="1"/>
  <c r="BC106" i="1"/>
  <c r="AX106" i="1"/>
  <c r="AV106" i="1"/>
  <c r="AO106" i="1"/>
  <c r="AJ106" i="1"/>
  <c r="M106" i="1" s="1"/>
  <c r="BL106" i="1" s="1"/>
  <c r="AI106" i="1"/>
  <c r="AH106" i="1"/>
  <c r="AD106" i="1"/>
  <c r="AB106" i="1"/>
  <c r="AA106" i="1"/>
  <c r="Z106" i="1" s="1"/>
  <c r="V106" i="1"/>
  <c r="W106" i="1" s="1"/>
  <c r="X106" i="1" s="1"/>
  <c r="AF106" i="1" s="1"/>
  <c r="S106" i="1"/>
  <c r="Q106" i="1"/>
  <c r="L106" i="1"/>
  <c r="K106" i="1"/>
  <c r="DL105" i="1"/>
  <c r="V105" i="1" s="1"/>
  <c r="DK105" i="1"/>
  <c r="DJ105" i="1"/>
  <c r="BK105" i="1" s="1"/>
  <c r="DI105" i="1"/>
  <c r="BX105" i="1"/>
  <c r="BW105" i="1"/>
  <c r="BS105" i="1"/>
  <c r="BP105" i="1"/>
  <c r="BO105" i="1"/>
  <c r="BL105" i="1"/>
  <c r="BN105" i="1" s="1"/>
  <c r="BI105" i="1"/>
  <c r="BC105" i="1"/>
  <c r="AX105" i="1"/>
  <c r="AV105" i="1"/>
  <c r="AO105" i="1"/>
  <c r="AJ105" i="1"/>
  <c r="M105" i="1" s="1"/>
  <c r="AI105" i="1"/>
  <c r="AH105" i="1"/>
  <c r="AB105" i="1"/>
  <c r="AA105" i="1"/>
  <c r="Z105" i="1" s="1"/>
  <c r="S105" i="1"/>
  <c r="Q105" i="1"/>
  <c r="L105" i="1"/>
  <c r="K105" i="1" s="1"/>
  <c r="DL104" i="1"/>
  <c r="V104" i="1" s="1"/>
  <c r="DK104" i="1"/>
  <c r="DI104" i="1"/>
  <c r="DJ104" i="1" s="1"/>
  <c r="BX104" i="1"/>
  <c r="BW104" i="1"/>
  <c r="BP104" i="1"/>
  <c r="BS104" i="1" s="1"/>
  <c r="BO104" i="1"/>
  <c r="BN104" i="1"/>
  <c r="BM104" i="1"/>
  <c r="BK104" i="1"/>
  <c r="BI104" i="1"/>
  <c r="BC104" i="1"/>
  <c r="AX104" i="1"/>
  <c r="AV104" i="1"/>
  <c r="AO104" i="1"/>
  <c r="AJ104" i="1"/>
  <c r="M104" i="1" s="1"/>
  <c r="BL104" i="1" s="1"/>
  <c r="AH104" i="1"/>
  <c r="AB104" i="1"/>
  <c r="AA104" i="1"/>
  <c r="Z104" i="1" s="1"/>
  <c r="S104" i="1"/>
  <c r="Q104" i="1"/>
  <c r="L104" i="1"/>
  <c r="K104" i="1" s="1"/>
  <c r="AD104" i="1" s="1"/>
  <c r="DL103" i="1"/>
  <c r="DK103" i="1"/>
  <c r="DJ103" i="1" s="1"/>
  <c r="BK103" i="1" s="1"/>
  <c r="BM103" i="1" s="1"/>
  <c r="DI103" i="1"/>
  <c r="BX103" i="1"/>
  <c r="BW103" i="1"/>
  <c r="BO103" i="1"/>
  <c r="BI103" i="1"/>
  <c r="BC103" i="1"/>
  <c r="BP103" i="1" s="1"/>
  <c r="BS103" i="1" s="1"/>
  <c r="AX103" i="1"/>
  <c r="AV103" i="1" s="1"/>
  <c r="AI103" i="1" s="1"/>
  <c r="AO103" i="1"/>
  <c r="AJ103" i="1"/>
  <c r="M103" i="1" s="1"/>
  <c r="BL103" i="1" s="1"/>
  <c r="AB103" i="1"/>
  <c r="Z103" i="1" s="1"/>
  <c r="AA103" i="1"/>
  <c r="V103" i="1"/>
  <c r="W103" i="1" s="1"/>
  <c r="X103" i="1" s="1"/>
  <c r="AE103" i="1" s="1"/>
  <c r="S103" i="1"/>
  <c r="L103" i="1"/>
  <c r="K103" i="1" s="1"/>
  <c r="DL102" i="1"/>
  <c r="DK102" i="1"/>
  <c r="DI102" i="1"/>
  <c r="BX102" i="1"/>
  <c r="BW102" i="1"/>
  <c r="BO102" i="1"/>
  <c r="BI102" i="1"/>
  <c r="BC102" i="1"/>
  <c r="BP102" i="1" s="1"/>
  <c r="BS102" i="1" s="1"/>
  <c r="AX102" i="1"/>
  <c r="AV102" i="1"/>
  <c r="AO102" i="1"/>
  <c r="AJ102" i="1"/>
  <c r="AD102" i="1"/>
  <c r="AB102" i="1"/>
  <c r="AA102" i="1"/>
  <c r="Z102" i="1"/>
  <c r="S102" i="1"/>
  <c r="M102" i="1"/>
  <c r="BL102" i="1" s="1"/>
  <c r="L102" i="1"/>
  <c r="K102" i="1"/>
  <c r="DL101" i="1"/>
  <c r="DK101" i="1"/>
  <c r="DJ101" i="1" s="1"/>
  <c r="BK101" i="1" s="1"/>
  <c r="BN101" i="1" s="1"/>
  <c r="DI101" i="1"/>
  <c r="BY101" i="1"/>
  <c r="BZ101" i="1" s="1"/>
  <c r="BX101" i="1"/>
  <c r="BW101" i="1"/>
  <c r="BV101" i="1"/>
  <c r="BU101" i="1"/>
  <c r="BS101" i="1"/>
  <c r="BT101" i="1" s="1"/>
  <c r="BP101" i="1"/>
  <c r="BO101" i="1"/>
  <c r="BL101" i="1"/>
  <c r="BI101" i="1"/>
  <c r="BC101" i="1"/>
  <c r="AX101" i="1"/>
  <c r="AV101" i="1" s="1"/>
  <c r="AW101" i="1" s="1"/>
  <c r="AO101" i="1"/>
  <c r="L101" i="1" s="1"/>
  <c r="K101" i="1" s="1"/>
  <c r="AD101" i="1" s="1"/>
  <c r="AJ101" i="1"/>
  <c r="AB101" i="1"/>
  <c r="AA101" i="1"/>
  <c r="Z101" i="1"/>
  <c r="V101" i="1"/>
  <c r="S101" i="1"/>
  <c r="N101" i="1"/>
  <c r="M101" i="1"/>
  <c r="DL100" i="1"/>
  <c r="DK100" i="1"/>
  <c r="DI100" i="1"/>
  <c r="V100" i="1" s="1"/>
  <c r="BX100" i="1"/>
  <c r="BW100" i="1"/>
  <c r="BO100" i="1"/>
  <c r="BI100" i="1"/>
  <c r="BC100" i="1"/>
  <c r="BP100" i="1" s="1"/>
  <c r="BS100" i="1" s="1"/>
  <c r="AX100" i="1"/>
  <c r="AV100" i="1"/>
  <c r="AW100" i="1" s="1"/>
  <c r="AO100" i="1"/>
  <c r="AJ100" i="1"/>
  <c r="AB100" i="1"/>
  <c r="AA100" i="1"/>
  <c r="Z100" i="1" s="1"/>
  <c r="S100" i="1"/>
  <c r="M100" i="1"/>
  <c r="BL100" i="1" s="1"/>
  <c r="L100" i="1"/>
  <c r="K100" i="1" s="1"/>
  <c r="AD100" i="1" s="1"/>
  <c r="DL99" i="1"/>
  <c r="DK99" i="1"/>
  <c r="DJ99" i="1"/>
  <c r="BK99" i="1" s="1"/>
  <c r="DI99" i="1"/>
  <c r="BX99" i="1"/>
  <c r="BW99" i="1"/>
  <c r="BO99" i="1"/>
  <c r="BL99" i="1"/>
  <c r="BI99" i="1"/>
  <c r="BC99" i="1"/>
  <c r="BP99" i="1" s="1"/>
  <c r="BS99" i="1" s="1"/>
  <c r="AX99" i="1"/>
  <c r="AV99" i="1"/>
  <c r="AO99" i="1"/>
  <c r="AJ99" i="1"/>
  <c r="AB99" i="1"/>
  <c r="AA99" i="1"/>
  <c r="Z99" i="1"/>
  <c r="V99" i="1"/>
  <c r="S99" i="1"/>
  <c r="M99" i="1"/>
  <c r="L99" i="1"/>
  <c r="K99" i="1"/>
  <c r="DL98" i="1"/>
  <c r="DK98" i="1"/>
  <c r="DI98" i="1"/>
  <c r="BX98" i="1"/>
  <c r="BW98" i="1"/>
  <c r="BO98" i="1"/>
  <c r="BL98" i="1"/>
  <c r="BI98" i="1"/>
  <c r="BC98" i="1"/>
  <c r="BP98" i="1" s="1"/>
  <c r="BS98" i="1" s="1"/>
  <c r="AX98" i="1"/>
  <c r="AW98" i="1"/>
  <c r="AV98" i="1"/>
  <c r="AO98" i="1"/>
  <c r="AJ98" i="1"/>
  <c r="AB98" i="1"/>
  <c r="AA98" i="1"/>
  <c r="Z98" i="1"/>
  <c r="S98" i="1"/>
  <c r="Q98" i="1"/>
  <c r="N98" i="1"/>
  <c r="M98" i="1"/>
  <c r="L98" i="1"/>
  <c r="K98" i="1" s="1"/>
  <c r="AD98" i="1" s="1"/>
  <c r="DL97" i="1"/>
  <c r="DK97" i="1"/>
  <c r="DJ97" i="1"/>
  <c r="DI97" i="1"/>
  <c r="BX97" i="1"/>
  <c r="BW97" i="1"/>
  <c r="BT97" i="1"/>
  <c r="BP97" i="1"/>
  <c r="BS97" i="1" s="1"/>
  <c r="BV97" i="1" s="1"/>
  <c r="BO97" i="1"/>
  <c r="BK97" i="1"/>
  <c r="BI97" i="1"/>
  <c r="BC97" i="1"/>
  <c r="AX97" i="1"/>
  <c r="AV97" i="1" s="1"/>
  <c r="AO97" i="1"/>
  <c r="AJ97" i="1"/>
  <c r="M97" i="1" s="1"/>
  <c r="BL97" i="1" s="1"/>
  <c r="AI97" i="1"/>
  <c r="AD97" i="1"/>
  <c r="AB97" i="1"/>
  <c r="Z97" i="1" s="1"/>
  <c r="AA97" i="1"/>
  <c r="V97" i="1"/>
  <c r="S97" i="1"/>
  <c r="L97" i="1"/>
  <c r="K97" i="1" s="1"/>
  <c r="DL96" i="1"/>
  <c r="V96" i="1" s="1"/>
  <c r="DK96" i="1"/>
  <c r="DI96" i="1"/>
  <c r="DJ96" i="1" s="1"/>
  <c r="BK96" i="1" s="1"/>
  <c r="BX96" i="1"/>
  <c r="BW96" i="1"/>
  <c r="BO96" i="1"/>
  <c r="BI96" i="1"/>
  <c r="BC96" i="1"/>
  <c r="BP96" i="1" s="1"/>
  <c r="BS96" i="1" s="1"/>
  <c r="AX96" i="1"/>
  <c r="AV96" i="1"/>
  <c r="AO96" i="1"/>
  <c r="L96" i="1" s="1"/>
  <c r="K96" i="1" s="1"/>
  <c r="AJ96" i="1"/>
  <c r="M96" i="1" s="1"/>
  <c r="BL96" i="1" s="1"/>
  <c r="AB96" i="1"/>
  <c r="AA96" i="1"/>
  <c r="Z96" i="1"/>
  <c r="S96" i="1"/>
  <c r="DL95" i="1"/>
  <c r="DK95" i="1"/>
  <c r="DJ95" i="1"/>
  <c r="BK95" i="1" s="1"/>
  <c r="DI95" i="1"/>
  <c r="BX95" i="1"/>
  <c r="BW95" i="1"/>
  <c r="BV95" i="1"/>
  <c r="BU95" i="1"/>
  <c r="BY95" i="1" s="1"/>
  <c r="BZ95" i="1" s="1"/>
  <c r="BS95" i="1"/>
  <c r="BT95" i="1" s="1"/>
  <c r="BP95" i="1"/>
  <c r="BO95" i="1"/>
  <c r="BI95" i="1"/>
  <c r="BC95" i="1"/>
  <c r="AX95" i="1"/>
  <c r="AV95" i="1"/>
  <c r="AW95" i="1" s="1"/>
  <c r="AO95" i="1"/>
  <c r="L95" i="1" s="1"/>
  <c r="K95" i="1" s="1"/>
  <c r="AJ95" i="1"/>
  <c r="M95" i="1" s="1"/>
  <c r="BL95" i="1" s="1"/>
  <c r="BN95" i="1" s="1"/>
  <c r="AH95" i="1"/>
  <c r="AB95" i="1"/>
  <c r="Z95" i="1" s="1"/>
  <c r="AA95" i="1"/>
  <c r="V95" i="1"/>
  <c r="S95" i="1"/>
  <c r="DL94" i="1"/>
  <c r="DK94" i="1"/>
  <c r="DJ94" i="1" s="1"/>
  <c r="BK94" i="1" s="1"/>
  <c r="BM94" i="1" s="1"/>
  <c r="DI94" i="1"/>
  <c r="BX94" i="1"/>
  <c r="BW94" i="1"/>
  <c r="BP94" i="1"/>
  <c r="BS94" i="1" s="1"/>
  <c r="BO94" i="1"/>
  <c r="BI94" i="1"/>
  <c r="BC94" i="1"/>
  <c r="AX94" i="1"/>
  <c r="AV94" i="1"/>
  <c r="AO94" i="1"/>
  <c r="AJ94" i="1"/>
  <c r="M94" i="1" s="1"/>
  <c r="BL94" i="1" s="1"/>
  <c r="AB94" i="1"/>
  <c r="AA94" i="1"/>
  <c r="Z94" i="1" s="1"/>
  <c r="V94" i="1"/>
  <c r="W94" i="1" s="1"/>
  <c r="X94" i="1" s="1"/>
  <c r="U94" i="1"/>
  <c r="T94" i="1"/>
  <c r="R94" i="1" s="1"/>
  <c r="S94" i="1"/>
  <c r="L94" i="1"/>
  <c r="K94" i="1" s="1"/>
  <c r="AD94" i="1" s="1"/>
  <c r="DL93" i="1"/>
  <c r="DK93" i="1"/>
  <c r="DJ93" i="1"/>
  <c r="BK93" i="1" s="1"/>
  <c r="DI93" i="1"/>
  <c r="BX93" i="1"/>
  <c r="BW93" i="1"/>
  <c r="BV93" i="1"/>
  <c r="BU93" i="1"/>
  <c r="BY93" i="1" s="1"/>
  <c r="BZ93" i="1" s="1"/>
  <c r="BT93" i="1"/>
  <c r="BS93" i="1"/>
  <c r="BP93" i="1"/>
  <c r="BO93" i="1"/>
  <c r="BI93" i="1"/>
  <c r="BC93" i="1"/>
  <c r="AX93" i="1"/>
  <c r="AV93" i="1"/>
  <c r="AO93" i="1"/>
  <c r="L93" i="1" s="1"/>
  <c r="K93" i="1" s="1"/>
  <c r="AJ93" i="1"/>
  <c r="M93" i="1" s="1"/>
  <c r="BL93" i="1" s="1"/>
  <c r="BN93" i="1" s="1"/>
  <c r="AB93" i="1"/>
  <c r="AA93" i="1"/>
  <c r="Z93" i="1"/>
  <c r="V93" i="1"/>
  <c r="S93" i="1"/>
  <c r="DL92" i="1"/>
  <c r="DK92" i="1"/>
  <c r="DI92" i="1"/>
  <c r="V92" i="1" s="1"/>
  <c r="W92" i="1" s="1"/>
  <c r="X92" i="1" s="1"/>
  <c r="BZ92" i="1"/>
  <c r="BX92" i="1"/>
  <c r="BW92" i="1"/>
  <c r="BU92" i="1"/>
  <c r="BY92" i="1" s="1"/>
  <c r="BS92" i="1"/>
  <c r="BV92" i="1" s="1"/>
  <c r="BP92" i="1"/>
  <c r="BO92" i="1"/>
  <c r="BL92" i="1"/>
  <c r="BI92" i="1"/>
  <c r="BC92" i="1"/>
  <c r="AX92" i="1"/>
  <c r="AV92" i="1" s="1"/>
  <c r="AO92" i="1"/>
  <c r="L92" i="1" s="1"/>
  <c r="AJ92" i="1"/>
  <c r="AD92" i="1"/>
  <c r="AB92" i="1"/>
  <c r="AA92" i="1"/>
  <c r="Z92" i="1"/>
  <c r="S92" i="1"/>
  <c r="M92" i="1"/>
  <c r="K92" i="1"/>
  <c r="DL91" i="1"/>
  <c r="V91" i="1" s="1"/>
  <c r="DK91" i="1"/>
  <c r="DJ91" i="1"/>
  <c r="BK91" i="1" s="1"/>
  <c r="DI91" i="1"/>
  <c r="BX91" i="1"/>
  <c r="BW91" i="1"/>
  <c r="BP91" i="1"/>
  <c r="BS91" i="1" s="1"/>
  <c r="BO91" i="1"/>
  <c r="BI91" i="1"/>
  <c r="BC91" i="1"/>
  <c r="AX91" i="1"/>
  <c r="AV91" i="1" s="1"/>
  <c r="AO91" i="1"/>
  <c r="AJ91" i="1"/>
  <c r="AH91" i="1"/>
  <c r="AD91" i="1"/>
  <c r="AB91" i="1"/>
  <c r="AA91" i="1"/>
  <c r="Z91" i="1"/>
  <c r="S91" i="1"/>
  <c r="N91" i="1"/>
  <c r="M91" i="1"/>
  <c r="BL91" i="1" s="1"/>
  <c r="BN91" i="1" s="1"/>
  <c r="L91" i="1"/>
  <c r="K91" i="1"/>
  <c r="DL90" i="1"/>
  <c r="DK90" i="1"/>
  <c r="DJ90" i="1"/>
  <c r="DI90" i="1"/>
  <c r="BX90" i="1"/>
  <c r="BW90" i="1"/>
  <c r="BS90" i="1"/>
  <c r="BO90" i="1"/>
  <c r="BK90" i="1"/>
  <c r="BI90" i="1"/>
  <c r="BC90" i="1"/>
  <c r="BP90" i="1" s="1"/>
  <c r="AX90" i="1"/>
  <c r="AV90" i="1" s="1"/>
  <c r="AO90" i="1"/>
  <c r="L90" i="1" s="1"/>
  <c r="K90" i="1" s="1"/>
  <c r="AJ90" i="1"/>
  <c r="M90" i="1" s="1"/>
  <c r="BL90" i="1" s="1"/>
  <c r="BN90" i="1" s="1"/>
  <c r="AD90" i="1"/>
  <c r="AB90" i="1"/>
  <c r="AA90" i="1"/>
  <c r="Z90" i="1" s="1"/>
  <c r="V90" i="1"/>
  <c r="S90" i="1"/>
  <c r="DL89" i="1"/>
  <c r="DK89" i="1"/>
  <c r="DI89" i="1"/>
  <c r="BX89" i="1"/>
  <c r="BW89" i="1"/>
  <c r="BO89" i="1"/>
  <c r="BL89" i="1"/>
  <c r="BI89" i="1"/>
  <c r="BC89" i="1"/>
  <c r="BP89" i="1" s="1"/>
  <c r="BS89" i="1" s="1"/>
  <c r="BT89" i="1" s="1"/>
  <c r="AX89" i="1"/>
  <c r="AV89" i="1"/>
  <c r="AO89" i="1"/>
  <c r="AJ89" i="1"/>
  <c r="M89" i="1" s="1"/>
  <c r="AB89" i="1"/>
  <c r="AA89" i="1"/>
  <c r="Z89" i="1"/>
  <c r="S89" i="1"/>
  <c r="L89" i="1"/>
  <c r="K89" i="1" s="1"/>
  <c r="DL88" i="1"/>
  <c r="DK88" i="1"/>
  <c r="DJ88" i="1" s="1"/>
  <c r="DI88" i="1"/>
  <c r="BX88" i="1"/>
  <c r="BW88" i="1"/>
  <c r="BO88" i="1"/>
  <c r="BL88" i="1"/>
  <c r="BK88" i="1"/>
  <c r="BI88" i="1"/>
  <c r="BM88" i="1" s="1"/>
  <c r="BC88" i="1"/>
  <c r="BP88" i="1" s="1"/>
  <c r="BS88" i="1" s="1"/>
  <c r="AX88" i="1"/>
  <c r="AV88" i="1" s="1"/>
  <c r="N88" i="1" s="1"/>
  <c r="AO88" i="1"/>
  <c r="AJ88" i="1"/>
  <c r="M88" i="1" s="1"/>
  <c r="AH88" i="1"/>
  <c r="AD88" i="1"/>
  <c r="AB88" i="1"/>
  <c r="Z88" i="1" s="1"/>
  <c r="AA88" i="1"/>
  <c r="S88" i="1"/>
  <c r="Q88" i="1"/>
  <c r="L88" i="1"/>
  <c r="K88" i="1" s="1"/>
  <c r="DL87" i="1"/>
  <c r="DK87" i="1"/>
  <c r="DJ87" i="1" s="1"/>
  <c r="BK87" i="1" s="1"/>
  <c r="DI87" i="1"/>
  <c r="BZ87" i="1"/>
  <c r="BY87" i="1"/>
  <c r="BX87" i="1"/>
  <c r="BW87" i="1"/>
  <c r="BS87" i="1"/>
  <c r="BU87" i="1" s="1"/>
  <c r="BP87" i="1"/>
  <c r="BO87" i="1"/>
  <c r="BI87" i="1"/>
  <c r="BC87" i="1"/>
  <c r="AX87" i="1"/>
  <c r="AV87" i="1"/>
  <c r="N87" i="1" s="1"/>
  <c r="AO87" i="1"/>
  <c r="L87" i="1" s="1"/>
  <c r="K87" i="1" s="1"/>
  <c r="AJ87" i="1"/>
  <c r="AB87" i="1"/>
  <c r="AA87" i="1"/>
  <c r="Z87" i="1"/>
  <c r="V87" i="1"/>
  <c r="S87" i="1"/>
  <c r="M87" i="1"/>
  <c r="BL87" i="1" s="1"/>
  <c r="DL86" i="1"/>
  <c r="DK86" i="1"/>
  <c r="DI86" i="1"/>
  <c r="DJ86" i="1" s="1"/>
  <c r="BK86" i="1" s="1"/>
  <c r="BX86" i="1"/>
  <c r="BW86" i="1"/>
  <c r="BP86" i="1"/>
  <c r="BS86" i="1" s="1"/>
  <c r="BO86" i="1"/>
  <c r="BL86" i="1"/>
  <c r="BN86" i="1" s="1"/>
  <c r="BI86" i="1"/>
  <c r="BC86" i="1"/>
  <c r="AX86" i="1"/>
  <c r="AW86" i="1"/>
  <c r="AV86" i="1"/>
  <c r="N86" i="1" s="1"/>
  <c r="AO86" i="1"/>
  <c r="AJ86" i="1"/>
  <c r="M86" i="1" s="1"/>
  <c r="AI86" i="1"/>
  <c r="AH86" i="1"/>
  <c r="AB86" i="1"/>
  <c r="AA86" i="1"/>
  <c r="S86" i="1"/>
  <c r="Q86" i="1"/>
  <c r="L86" i="1"/>
  <c r="K86" i="1" s="1"/>
  <c r="DL85" i="1"/>
  <c r="V85" i="1" s="1"/>
  <c r="DK85" i="1"/>
  <c r="DJ85" i="1" s="1"/>
  <c r="BK85" i="1" s="1"/>
  <c r="BN85" i="1" s="1"/>
  <c r="DI85" i="1"/>
  <c r="BX85" i="1"/>
  <c r="BW85" i="1"/>
  <c r="BO85" i="1"/>
  <c r="BI85" i="1"/>
  <c r="BC85" i="1"/>
  <c r="BP85" i="1" s="1"/>
  <c r="BS85" i="1" s="1"/>
  <c r="AX85" i="1"/>
  <c r="AV85" i="1" s="1"/>
  <c r="AO85" i="1"/>
  <c r="AJ85" i="1"/>
  <c r="AH85" i="1"/>
  <c r="AD85" i="1"/>
  <c r="AB85" i="1"/>
  <c r="AA85" i="1"/>
  <c r="Z85" i="1"/>
  <c r="S85" i="1"/>
  <c r="Q85" i="1"/>
  <c r="N85" i="1"/>
  <c r="M85" i="1"/>
  <c r="BL85" i="1" s="1"/>
  <c r="L85" i="1"/>
  <c r="K85" i="1" s="1"/>
  <c r="DL84" i="1"/>
  <c r="DK84" i="1"/>
  <c r="DJ84" i="1"/>
  <c r="BK84" i="1" s="1"/>
  <c r="DI84" i="1"/>
  <c r="BX84" i="1"/>
  <c r="BW84" i="1"/>
  <c r="BO84" i="1"/>
  <c r="BI84" i="1"/>
  <c r="BC84" i="1"/>
  <c r="BP84" i="1" s="1"/>
  <c r="BS84" i="1" s="1"/>
  <c r="AX84" i="1"/>
  <c r="AV84" i="1"/>
  <c r="AO84" i="1"/>
  <c r="L84" i="1" s="1"/>
  <c r="K84" i="1" s="1"/>
  <c r="AJ84" i="1"/>
  <c r="M84" i="1" s="1"/>
  <c r="BL84" i="1" s="1"/>
  <c r="BN84" i="1" s="1"/>
  <c r="AB84" i="1"/>
  <c r="AA84" i="1"/>
  <c r="Z84" i="1"/>
  <c r="V84" i="1"/>
  <c r="S84" i="1"/>
  <c r="DL83" i="1"/>
  <c r="DK83" i="1"/>
  <c r="DI83" i="1"/>
  <c r="DJ83" i="1" s="1"/>
  <c r="BK83" i="1" s="1"/>
  <c r="BM83" i="1" s="1"/>
  <c r="BX83" i="1"/>
  <c r="BW83" i="1"/>
  <c r="BP83" i="1"/>
  <c r="BS83" i="1" s="1"/>
  <c r="BT83" i="1" s="1"/>
  <c r="BO83" i="1"/>
  <c r="BL83" i="1"/>
  <c r="BI83" i="1"/>
  <c r="BC83" i="1"/>
  <c r="AX83" i="1"/>
  <c r="AV83" i="1" s="1"/>
  <c r="AO83" i="1"/>
  <c r="AJ83" i="1"/>
  <c r="M83" i="1" s="1"/>
  <c r="AI83" i="1"/>
  <c r="AH83" i="1"/>
  <c r="AB83" i="1"/>
  <c r="AA83" i="1"/>
  <c r="Z83" i="1" s="1"/>
  <c r="S83" i="1"/>
  <c r="L83" i="1"/>
  <c r="K83" i="1" s="1"/>
  <c r="AD83" i="1" s="1"/>
  <c r="DL82" i="1"/>
  <c r="DK82" i="1"/>
  <c r="DI82" i="1"/>
  <c r="DJ82" i="1" s="1"/>
  <c r="BK82" i="1" s="1"/>
  <c r="BM82" i="1" s="1"/>
  <c r="BX82" i="1"/>
  <c r="BW82" i="1"/>
  <c r="BO82" i="1"/>
  <c r="BL82" i="1"/>
  <c r="BI82" i="1"/>
  <c r="BC82" i="1"/>
  <c r="BP82" i="1" s="1"/>
  <c r="BS82" i="1" s="1"/>
  <c r="AX82" i="1"/>
  <c r="AV82" i="1" s="1"/>
  <c r="AO82" i="1"/>
  <c r="AJ82" i="1"/>
  <c r="AB82" i="1"/>
  <c r="AA82" i="1"/>
  <c r="Z82" i="1" s="1"/>
  <c r="V82" i="1"/>
  <c r="S82" i="1"/>
  <c r="M82" i="1"/>
  <c r="L82" i="1"/>
  <c r="K82" i="1" s="1"/>
  <c r="AD82" i="1" s="1"/>
  <c r="DL81" i="1"/>
  <c r="DK81" i="1"/>
  <c r="DJ81" i="1"/>
  <c r="BK81" i="1" s="1"/>
  <c r="DI81" i="1"/>
  <c r="V81" i="1" s="1"/>
  <c r="BX81" i="1"/>
  <c r="BW81" i="1"/>
  <c r="BO81" i="1"/>
  <c r="BI81" i="1"/>
  <c r="BM81" i="1" s="1"/>
  <c r="BC81" i="1"/>
  <c r="BP81" i="1" s="1"/>
  <c r="BS81" i="1" s="1"/>
  <c r="AX81" i="1"/>
  <c r="AV81" i="1" s="1"/>
  <c r="AW81" i="1"/>
  <c r="AO81" i="1"/>
  <c r="AJ81" i="1"/>
  <c r="AB81" i="1"/>
  <c r="AA81" i="1"/>
  <c r="Z81" i="1"/>
  <c r="S81" i="1"/>
  <c r="M81" i="1"/>
  <c r="BL81" i="1" s="1"/>
  <c r="BN81" i="1" s="1"/>
  <c r="L81" i="1"/>
  <c r="K81" i="1" s="1"/>
  <c r="DL80" i="1"/>
  <c r="DK80" i="1"/>
  <c r="DI80" i="1"/>
  <c r="BX80" i="1"/>
  <c r="BW80" i="1"/>
  <c r="BV80" i="1"/>
  <c r="BO80" i="1"/>
  <c r="BI80" i="1"/>
  <c r="BC80" i="1"/>
  <c r="BP80" i="1" s="1"/>
  <c r="BS80" i="1" s="1"/>
  <c r="BU80" i="1" s="1"/>
  <c r="BY80" i="1" s="1"/>
  <c r="BZ80" i="1" s="1"/>
  <c r="AX80" i="1"/>
  <c r="AV80" i="1"/>
  <c r="AW80" i="1" s="1"/>
  <c r="AO80" i="1"/>
  <c r="L80" i="1" s="1"/>
  <c r="K80" i="1" s="1"/>
  <c r="AJ80" i="1"/>
  <c r="AD80" i="1"/>
  <c r="AB80" i="1"/>
  <c r="AA80" i="1"/>
  <c r="Z80" i="1"/>
  <c r="S80" i="1"/>
  <c r="N80" i="1"/>
  <c r="M80" i="1"/>
  <c r="BL80" i="1" s="1"/>
  <c r="DL79" i="1"/>
  <c r="DK79" i="1"/>
  <c r="DJ79" i="1"/>
  <c r="BK79" i="1" s="1"/>
  <c r="DI79" i="1"/>
  <c r="BX79" i="1"/>
  <c r="BW79" i="1"/>
  <c r="BO79" i="1"/>
  <c r="BI79" i="1"/>
  <c r="BM79" i="1" s="1"/>
  <c r="BC79" i="1"/>
  <c r="BP79" i="1" s="1"/>
  <c r="BS79" i="1" s="1"/>
  <c r="BV79" i="1" s="1"/>
  <c r="AX79" i="1"/>
  <c r="AV79" i="1"/>
  <c r="AW79" i="1" s="1"/>
  <c r="AO79" i="1"/>
  <c r="L79" i="1" s="1"/>
  <c r="AJ79" i="1"/>
  <c r="AD79" i="1"/>
  <c r="AB79" i="1"/>
  <c r="AA79" i="1"/>
  <c r="V79" i="1"/>
  <c r="S79" i="1"/>
  <c r="N79" i="1"/>
  <c r="M79" i="1"/>
  <c r="BL79" i="1" s="1"/>
  <c r="BN79" i="1" s="1"/>
  <c r="K79" i="1"/>
  <c r="DL78" i="1"/>
  <c r="DK78" i="1"/>
  <c r="DI78" i="1"/>
  <c r="DJ78" i="1" s="1"/>
  <c r="BK78" i="1" s="1"/>
  <c r="BM78" i="1" s="1"/>
  <c r="BX78" i="1"/>
  <c r="BW78" i="1"/>
  <c r="BO78" i="1"/>
  <c r="BI78" i="1"/>
  <c r="BC78" i="1"/>
  <c r="BP78" i="1" s="1"/>
  <c r="BS78" i="1" s="1"/>
  <c r="AX78" i="1"/>
  <c r="AV78" i="1" s="1"/>
  <c r="AW78" i="1" s="1"/>
  <c r="AO78" i="1"/>
  <c r="L78" i="1" s="1"/>
  <c r="K78" i="1" s="1"/>
  <c r="AJ78" i="1"/>
  <c r="AH78" i="1"/>
  <c r="AB78" i="1"/>
  <c r="AA78" i="1"/>
  <c r="Z78" i="1" s="1"/>
  <c r="W78" i="1"/>
  <c r="X78" i="1" s="1"/>
  <c r="V78" i="1"/>
  <c r="S78" i="1"/>
  <c r="M78" i="1"/>
  <c r="BL78" i="1" s="1"/>
  <c r="BN78" i="1" s="1"/>
  <c r="DL77" i="1"/>
  <c r="DK77" i="1"/>
  <c r="DJ77" i="1"/>
  <c r="BK77" i="1" s="1"/>
  <c r="BM77" i="1" s="1"/>
  <c r="DI77" i="1"/>
  <c r="BX77" i="1"/>
  <c r="BW77" i="1"/>
  <c r="BP77" i="1"/>
  <c r="BS77" i="1" s="1"/>
  <c r="BO77" i="1"/>
  <c r="BI77" i="1"/>
  <c r="BC77" i="1"/>
  <c r="AX77" i="1"/>
  <c r="AW77" i="1"/>
  <c r="AV77" i="1"/>
  <c r="AO77" i="1"/>
  <c r="L77" i="1" s="1"/>
  <c r="K77" i="1" s="1"/>
  <c r="AJ77" i="1"/>
  <c r="AB77" i="1"/>
  <c r="AA77" i="1"/>
  <c r="Z77" i="1"/>
  <c r="V77" i="1"/>
  <c r="W77" i="1" s="1"/>
  <c r="X77" i="1" s="1"/>
  <c r="S77" i="1"/>
  <c r="M77" i="1"/>
  <c r="BL77" i="1" s="1"/>
  <c r="DL76" i="1"/>
  <c r="DK76" i="1"/>
  <c r="DJ76" i="1"/>
  <c r="BK76" i="1" s="1"/>
  <c r="BM76" i="1" s="1"/>
  <c r="DI76" i="1"/>
  <c r="BX76" i="1"/>
  <c r="BW76" i="1"/>
  <c r="BS76" i="1"/>
  <c r="BV76" i="1" s="1"/>
  <c r="BP76" i="1"/>
  <c r="BO76" i="1"/>
  <c r="BI76" i="1"/>
  <c r="BC76" i="1"/>
  <c r="AX76" i="1"/>
  <c r="AV76" i="1" s="1"/>
  <c r="AO76" i="1"/>
  <c r="AJ76" i="1"/>
  <c r="AB76" i="1"/>
  <c r="AA76" i="1"/>
  <c r="Z76" i="1"/>
  <c r="V76" i="1"/>
  <c r="W76" i="1" s="1"/>
  <c r="X76" i="1" s="1"/>
  <c r="S76" i="1"/>
  <c r="M76" i="1"/>
  <c r="BL76" i="1" s="1"/>
  <c r="L76" i="1"/>
  <c r="K76" i="1" s="1"/>
  <c r="DL75" i="1"/>
  <c r="DK75" i="1"/>
  <c r="DJ75" i="1"/>
  <c r="BK75" i="1" s="1"/>
  <c r="BM75" i="1" s="1"/>
  <c r="DI75" i="1"/>
  <c r="BX75" i="1"/>
  <c r="BW75" i="1"/>
  <c r="BP75" i="1"/>
  <c r="BS75" i="1" s="1"/>
  <c r="BU75" i="1" s="1"/>
  <c r="BY75" i="1" s="1"/>
  <c r="BZ75" i="1" s="1"/>
  <c r="BO75" i="1"/>
  <c r="BI75" i="1"/>
  <c r="BC75" i="1"/>
  <c r="AX75" i="1"/>
  <c r="AV75" i="1"/>
  <c r="AO75" i="1"/>
  <c r="L75" i="1" s="1"/>
  <c r="K75" i="1" s="1"/>
  <c r="AJ75" i="1"/>
  <c r="M75" i="1" s="1"/>
  <c r="BL75" i="1" s="1"/>
  <c r="BN75" i="1" s="1"/>
  <c r="AB75" i="1"/>
  <c r="AA75" i="1"/>
  <c r="Z75" i="1" s="1"/>
  <c r="V75" i="1"/>
  <c r="S75" i="1"/>
  <c r="DL74" i="1"/>
  <c r="DK74" i="1"/>
  <c r="DI74" i="1"/>
  <c r="BX74" i="1"/>
  <c r="BW74" i="1"/>
  <c r="BS74" i="1"/>
  <c r="BP74" i="1"/>
  <c r="BO74" i="1"/>
  <c r="BI74" i="1"/>
  <c r="BC74" i="1"/>
  <c r="AX74" i="1"/>
  <c r="AW74" i="1"/>
  <c r="AV74" i="1"/>
  <c r="AH74" i="1" s="1"/>
  <c r="AO74" i="1"/>
  <c r="AJ74" i="1"/>
  <c r="M74" i="1" s="1"/>
  <c r="BL74" i="1" s="1"/>
  <c r="AI74" i="1"/>
  <c r="AD74" i="1"/>
  <c r="AB74" i="1"/>
  <c r="Z74" i="1" s="1"/>
  <c r="AA74" i="1"/>
  <c r="S74" i="1"/>
  <c r="Q74" i="1"/>
  <c r="L74" i="1"/>
  <c r="K74" i="1" s="1"/>
  <c r="DL73" i="1"/>
  <c r="DK73" i="1"/>
  <c r="DI73" i="1"/>
  <c r="DJ73" i="1" s="1"/>
  <c r="BK73" i="1" s="1"/>
  <c r="BM73" i="1" s="1"/>
  <c r="BX73" i="1"/>
  <c r="BW73" i="1"/>
  <c r="BO73" i="1"/>
  <c r="BL73" i="1"/>
  <c r="BI73" i="1"/>
  <c r="BC73" i="1"/>
  <c r="BP73" i="1" s="1"/>
  <c r="BS73" i="1" s="1"/>
  <c r="AX73" i="1"/>
  <c r="AV73" i="1" s="1"/>
  <c r="AO73" i="1"/>
  <c r="L73" i="1" s="1"/>
  <c r="AJ73" i="1"/>
  <c r="AI73" i="1"/>
  <c r="AH73" i="1"/>
  <c r="AD73" i="1"/>
  <c r="AB73" i="1"/>
  <c r="Z73" i="1" s="1"/>
  <c r="AA73" i="1"/>
  <c r="V73" i="1"/>
  <c r="S73" i="1"/>
  <c r="Q73" i="1"/>
  <c r="M73" i="1"/>
  <c r="K73" i="1"/>
  <c r="DL72" i="1"/>
  <c r="DK72" i="1"/>
  <c r="DI72" i="1"/>
  <c r="V72" i="1" s="1"/>
  <c r="BX72" i="1"/>
  <c r="BW72" i="1"/>
  <c r="BO72" i="1"/>
  <c r="BI72" i="1"/>
  <c r="BC72" i="1"/>
  <c r="BP72" i="1" s="1"/>
  <c r="BS72" i="1" s="1"/>
  <c r="AX72" i="1"/>
  <c r="AV72" i="1" s="1"/>
  <c r="AO72" i="1"/>
  <c r="AJ72" i="1"/>
  <c r="AB72" i="1"/>
  <c r="AA72" i="1"/>
  <c r="Z72" i="1" s="1"/>
  <c r="S72" i="1"/>
  <c r="Q72" i="1"/>
  <c r="M72" i="1"/>
  <c r="BL72" i="1" s="1"/>
  <c r="L72" i="1"/>
  <c r="K72" i="1" s="1"/>
  <c r="DL71" i="1"/>
  <c r="DK71" i="1"/>
  <c r="DI71" i="1"/>
  <c r="BX71" i="1"/>
  <c r="BW71" i="1"/>
  <c r="BU71" i="1"/>
  <c r="BY71" i="1" s="1"/>
  <c r="BZ71" i="1" s="1"/>
  <c r="BT71" i="1"/>
  <c r="BO71" i="1"/>
  <c r="BL71" i="1"/>
  <c r="BI71" i="1"/>
  <c r="BC71" i="1"/>
  <c r="BP71" i="1" s="1"/>
  <c r="BS71" i="1" s="1"/>
  <c r="BV71" i="1" s="1"/>
  <c r="AX71" i="1"/>
  <c r="AW71" i="1"/>
  <c r="AV71" i="1"/>
  <c r="AO71" i="1"/>
  <c r="AJ71" i="1"/>
  <c r="AB71" i="1"/>
  <c r="AA71" i="1"/>
  <c r="Z71" i="1" s="1"/>
  <c r="S71" i="1"/>
  <c r="Q71" i="1"/>
  <c r="N71" i="1"/>
  <c r="M71" i="1"/>
  <c r="L71" i="1"/>
  <c r="K71" i="1" s="1"/>
  <c r="DL70" i="1"/>
  <c r="DK70" i="1"/>
  <c r="DI70" i="1"/>
  <c r="BX70" i="1"/>
  <c r="BW70" i="1"/>
  <c r="BV70" i="1"/>
  <c r="BU70" i="1"/>
  <c r="BY70" i="1" s="1"/>
  <c r="BZ70" i="1" s="1"/>
  <c r="BO70" i="1"/>
  <c r="BL70" i="1"/>
  <c r="BI70" i="1"/>
  <c r="BC70" i="1"/>
  <c r="BP70" i="1" s="1"/>
  <c r="BS70" i="1" s="1"/>
  <c r="BT70" i="1" s="1"/>
  <c r="AX70" i="1"/>
  <c r="AV70" i="1" s="1"/>
  <c r="AW70" i="1"/>
  <c r="AO70" i="1"/>
  <c r="AJ70" i="1"/>
  <c r="AB70" i="1"/>
  <c r="Z70" i="1" s="1"/>
  <c r="AA70" i="1"/>
  <c r="S70" i="1"/>
  <c r="Q70" i="1"/>
  <c r="N70" i="1"/>
  <c r="M70" i="1"/>
  <c r="L70" i="1"/>
  <c r="K70" i="1" s="1"/>
  <c r="AD70" i="1" s="1"/>
  <c r="DL69" i="1"/>
  <c r="DK69" i="1"/>
  <c r="DI69" i="1"/>
  <c r="BX69" i="1"/>
  <c r="BW69" i="1"/>
  <c r="BO69" i="1"/>
  <c r="BI69" i="1"/>
  <c r="BC69" i="1"/>
  <c r="BP69" i="1" s="1"/>
  <c r="BS69" i="1" s="1"/>
  <c r="BV69" i="1" s="1"/>
  <c r="AX69" i="1"/>
  <c r="AV69" i="1"/>
  <c r="AO69" i="1"/>
  <c r="AJ69" i="1"/>
  <c r="AB69" i="1"/>
  <c r="AA69" i="1"/>
  <c r="Z69" i="1"/>
  <c r="S69" i="1"/>
  <c r="M69" i="1"/>
  <c r="BL69" i="1" s="1"/>
  <c r="L69" i="1"/>
  <c r="K69" i="1" s="1"/>
  <c r="DL68" i="1"/>
  <c r="DK68" i="1"/>
  <c r="DI68" i="1"/>
  <c r="BX68" i="1"/>
  <c r="BW68" i="1"/>
  <c r="BV68" i="1"/>
  <c r="BU68" i="1"/>
  <c r="BY68" i="1" s="1"/>
  <c r="BZ68" i="1" s="1"/>
  <c r="BO68" i="1"/>
  <c r="BI68" i="1"/>
  <c r="BC68" i="1"/>
  <c r="BP68" i="1" s="1"/>
  <c r="BS68" i="1" s="1"/>
  <c r="BT68" i="1" s="1"/>
  <c r="AX68" i="1"/>
  <c r="AV68" i="1"/>
  <c r="AO68" i="1"/>
  <c r="L68" i="1" s="1"/>
  <c r="K68" i="1" s="1"/>
  <c r="AJ68" i="1"/>
  <c r="M68" i="1" s="1"/>
  <c r="BL68" i="1" s="1"/>
  <c r="AI68" i="1"/>
  <c r="AB68" i="1"/>
  <c r="AA68" i="1"/>
  <c r="Z68" i="1"/>
  <c r="S68" i="1"/>
  <c r="N68" i="1"/>
  <c r="DL67" i="1"/>
  <c r="V67" i="1" s="1"/>
  <c r="DK67" i="1"/>
  <c r="DJ67" i="1" s="1"/>
  <c r="BK67" i="1" s="1"/>
  <c r="BM67" i="1" s="1"/>
  <c r="DI67" i="1"/>
  <c r="BX67" i="1"/>
  <c r="BW67" i="1"/>
  <c r="BS67" i="1"/>
  <c r="BP67" i="1"/>
  <c r="BO67" i="1"/>
  <c r="BI67" i="1"/>
  <c r="BC67" i="1"/>
  <c r="AX67" i="1"/>
  <c r="AV67" i="1" s="1"/>
  <c r="AO67" i="1"/>
  <c r="AJ67" i="1"/>
  <c r="AB67" i="1"/>
  <c r="AA67" i="1"/>
  <c r="Z67" i="1"/>
  <c r="S67" i="1"/>
  <c r="M67" i="1"/>
  <c r="BL67" i="1" s="1"/>
  <c r="BN67" i="1" s="1"/>
  <c r="L67" i="1"/>
  <c r="K67" i="1"/>
  <c r="DL66" i="1"/>
  <c r="DK66" i="1"/>
  <c r="DI66" i="1"/>
  <c r="DJ66" i="1" s="1"/>
  <c r="BX66" i="1"/>
  <c r="BW66" i="1"/>
  <c r="BS66" i="1"/>
  <c r="BU66" i="1" s="1"/>
  <c r="BY66" i="1" s="1"/>
  <c r="BZ66" i="1" s="1"/>
  <c r="BO66" i="1"/>
  <c r="BK66" i="1"/>
  <c r="BI66" i="1"/>
  <c r="BM66" i="1" s="1"/>
  <c r="BC66" i="1"/>
  <c r="BP66" i="1" s="1"/>
  <c r="AX66" i="1"/>
  <c r="AV66" i="1"/>
  <c r="AO66" i="1"/>
  <c r="L66" i="1" s="1"/>
  <c r="K66" i="1" s="1"/>
  <c r="AJ66" i="1"/>
  <c r="AD66" i="1"/>
  <c r="AB66" i="1"/>
  <c r="AA66" i="1"/>
  <c r="Z66" i="1"/>
  <c r="S66" i="1"/>
  <c r="Q66" i="1"/>
  <c r="N66" i="1"/>
  <c r="M66" i="1"/>
  <c r="BL66" i="1" s="1"/>
  <c r="DL65" i="1"/>
  <c r="DK65" i="1"/>
  <c r="DI65" i="1"/>
  <c r="BX65" i="1"/>
  <c r="BW65" i="1"/>
  <c r="BO65" i="1"/>
  <c r="BL65" i="1"/>
  <c r="BI65" i="1"/>
  <c r="BC65" i="1"/>
  <c r="BP65" i="1" s="1"/>
  <c r="BS65" i="1" s="1"/>
  <c r="AX65" i="1"/>
  <c r="AV65" i="1" s="1"/>
  <c r="AO65" i="1"/>
  <c r="AJ65" i="1"/>
  <c r="M65" i="1" s="1"/>
  <c r="AD65" i="1"/>
  <c r="AB65" i="1"/>
  <c r="AA65" i="1"/>
  <c r="Z65" i="1" s="1"/>
  <c r="S65" i="1"/>
  <c r="L65" i="1"/>
  <c r="K65" i="1"/>
  <c r="DL64" i="1"/>
  <c r="DK64" i="1"/>
  <c r="DJ64" i="1"/>
  <c r="BK64" i="1" s="1"/>
  <c r="DI64" i="1"/>
  <c r="BX64" i="1"/>
  <c r="BW64" i="1"/>
  <c r="BO64" i="1"/>
  <c r="BL64" i="1"/>
  <c r="BI64" i="1"/>
  <c r="BC64" i="1"/>
  <c r="BP64" i="1" s="1"/>
  <c r="BS64" i="1" s="1"/>
  <c r="AX64" i="1"/>
  <c r="AV64" i="1" s="1"/>
  <c r="AO64" i="1"/>
  <c r="L64" i="1" s="1"/>
  <c r="K64" i="1" s="1"/>
  <c r="AJ64" i="1"/>
  <c r="AB64" i="1"/>
  <c r="Z64" i="1" s="1"/>
  <c r="AA64" i="1"/>
  <c r="V64" i="1"/>
  <c r="S64" i="1"/>
  <c r="M64" i="1"/>
  <c r="DL63" i="1"/>
  <c r="DK63" i="1"/>
  <c r="DI63" i="1"/>
  <c r="V63" i="1" s="1"/>
  <c r="BX63" i="1"/>
  <c r="BW63" i="1"/>
  <c r="BS63" i="1"/>
  <c r="BP63" i="1"/>
  <c r="BO63" i="1"/>
  <c r="BL63" i="1"/>
  <c r="BI63" i="1"/>
  <c r="BC63" i="1"/>
  <c r="AX63" i="1"/>
  <c r="AV63" i="1" s="1"/>
  <c r="AH63" i="1" s="1"/>
  <c r="AO63" i="1"/>
  <c r="AJ63" i="1"/>
  <c r="AI63" i="1"/>
  <c r="AB63" i="1"/>
  <c r="AA63" i="1"/>
  <c r="Z63" i="1" s="1"/>
  <c r="S63" i="1"/>
  <c r="M63" i="1"/>
  <c r="L63" i="1"/>
  <c r="K63" i="1"/>
  <c r="AD63" i="1" s="1"/>
  <c r="DL62" i="1"/>
  <c r="DK62" i="1"/>
  <c r="DI62" i="1"/>
  <c r="V62" i="1" s="1"/>
  <c r="BX62" i="1"/>
  <c r="BW62" i="1"/>
  <c r="BP62" i="1"/>
  <c r="BS62" i="1" s="1"/>
  <c r="BO62" i="1"/>
  <c r="BI62" i="1"/>
  <c r="BC62" i="1"/>
  <c r="AX62" i="1"/>
  <c r="AW62" i="1"/>
  <c r="AV62" i="1"/>
  <c r="Q62" i="1" s="1"/>
  <c r="AO62" i="1"/>
  <c r="AJ62" i="1"/>
  <c r="AH62" i="1"/>
  <c r="AB62" i="1"/>
  <c r="AA62" i="1"/>
  <c r="Z62" i="1"/>
  <c r="S62" i="1"/>
  <c r="N62" i="1"/>
  <c r="M62" i="1"/>
  <c r="BL62" i="1" s="1"/>
  <c r="L62" i="1"/>
  <c r="K62" i="1"/>
  <c r="DL61" i="1"/>
  <c r="V61" i="1" s="1"/>
  <c r="DK61" i="1"/>
  <c r="DJ61" i="1" s="1"/>
  <c r="BK61" i="1" s="1"/>
  <c r="BM61" i="1" s="1"/>
  <c r="DI61" i="1"/>
  <c r="BX61" i="1"/>
  <c r="BW61" i="1"/>
  <c r="BO61" i="1"/>
  <c r="BI61" i="1"/>
  <c r="BC61" i="1"/>
  <c r="BP61" i="1" s="1"/>
  <c r="BS61" i="1" s="1"/>
  <c r="AX61" i="1"/>
  <c r="AV61" i="1" s="1"/>
  <c r="AW61" i="1"/>
  <c r="AO61" i="1"/>
  <c r="AJ61" i="1"/>
  <c r="M61" i="1" s="1"/>
  <c r="BL61" i="1" s="1"/>
  <c r="AB61" i="1"/>
  <c r="AA61" i="1"/>
  <c r="Z61" i="1"/>
  <c r="S61" i="1"/>
  <c r="L61" i="1"/>
  <c r="K61" i="1"/>
  <c r="DL60" i="1"/>
  <c r="DK60" i="1"/>
  <c r="DI60" i="1"/>
  <c r="DJ60" i="1" s="1"/>
  <c r="BK60" i="1" s="1"/>
  <c r="BX60" i="1"/>
  <c r="BW60" i="1"/>
  <c r="BO60" i="1"/>
  <c r="BI60" i="1"/>
  <c r="BC60" i="1"/>
  <c r="BP60" i="1" s="1"/>
  <c r="BS60" i="1" s="1"/>
  <c r="AX60" i="1"/>
  <c r="AV60" i="1" s="1"/>
  <c r="AO60" i="1"/>
  <c r="L60" i="1" s="1"/>
  <c r="K60" i="1" s="1"/>
  <c r="AJ60" i="1"/>
  <c r="AD60" i="1"/>
  <c r="AB60" i="1"/>
  <c r="AA60" i="1"/>
  <c r="Z60" i="1"/>
  <c r="S60" i="1"/>
  <c r="M60" i="1"/>
  <c r="BL60" i="1" s="1"/>
  <c r="DL59" i="1"/>
  <c r="DK59" i="1"/>
  <c r="DI59" i="1"/>
  <c r="BX59" i="1"/>
  <c r="BW59" i="1"/>
  <c r="BV59" i="1"/>
  <c r="BO59" i="1"/>
  <c r="BI59" i="1"/>
  <c r="BC59" i="1"/>
  <c r="BP59" i="1" s="1"/>
  <c r="BS59" i="1" s="1"/>
  <c r="BT59" i="1" s="1"/>
  <c r="AX59" i="1"/>
  <c r="AV59" i="1" s="1"/>
  <c r="AW59" i="1"/>
  <c r="AO59" i="1"/>
  <c r="AJ59" i="1"/>
  <c r="M59" i="1" s="1"/>
  <c r="BL59" i="1" s="1"/>
  <c r="AD59" i="1"/>
  <c r="AB59" i="1"/>
  <c r="AA59" i="1"/>
  <c r="Z59" i="1" s="1"/>
  <c r="S59" i="1"/>
  <c r="Q59" i="1"/>
  <c r="L59" i="1"/>
  <c r="K59" i="1"/>
  <c r="DL58" i="1"/>
  <c r="DK58" i="1"/>
  <c r="DI58" i="1"/>
  <c r="DJ58" i="1" s="1"/>
  <c r="BK58" i="1" s="1"/>
  <c r="BM58" i="1" s="1"/>
  <c r="BX58" i="1"/>
  <c r="BW58" i="1"/>
  <c r="BO58" i="1"/>
  <c r="BL58" i="1"/>
  <c r="BN58" i="1" s="1"/>
  <c r="BI58" i="1"/>
  <c r="BC58" i="1"/>
  <c r="BP58" i="1" s="1"/>
  <c r="BS58" i="1" s="1"/>
  <c r="AX58" i="1"/>
  <c r="AV58" i="1" s="1"/>
  <c r="AO58" i="1"/>
  <c r="L58" i="1" s="1"/>
  <c r="K58" i="1" s="1"/>
  <c r="AD58" i="1" s="1"/>
  <c r="AJ58" i="1"/>
  <c r="AI58" i="1"/>
  <c r="AH58" i="1"/>
  <c r="AB58" i="1"/>
  <c r="Z58" i="1" s="1"/>
  <c r="AA58" i="1"/>
  <c r="V58" i="1"/>
  <c r="S58" i="1"/>
  <c r="M58" i="1"/>
  <c r="DL57" i="1"/>
  <c r="DK57" i="1"/>
  <c r="DI57" i="1"/>
  <c r="DJ57" i="1" s="1"/>
  <c r="BK57" i="1" s="1"/>
  <c r="BM57" i="1" s="1"/>
  <c r="BX57" i="1"/>
  <c r="BW57" i="1"/>
  <c r="BS57" i="1"/>
  <c r="BP57" i="1"/>
  <c r="BO57" i="1"/>
  <c r="BI57" i="1"/>
  <c r="BC57" i="1"/>
  <c r="AX57" i="1"/>
  <c r="AV57" i="1" s="1"/>
  <c r="AO57" i="1"/>
  <c r="L57" i="1" s="1"/>
  <c r="K57" i="1" s="1"/>
  <c r="AD57" i="1" s="1"/>
  <c r="AJ57" i="1"/>
  <c r="M57" i="1" s="1"/>
  <c r="BL57" i="1" s="1"/>
  <c r="AI57" i="1"/>
  <c r="AB57" i="1"/>
  <c r="AA57" i="1"/>
  <c r="Z57" i="1" s="1"/>
  <c r="V57" i="1"/>
  <c r="S57" i="1"/>
  <c r="DL56" i="1"/>
  <c r="DK56" i="1"/>
  <c r="DI56" i="1"/>
  <c r="DJ56" i="1" s="1"/>
  <c r="BK56" i="1" s="1"/>
  <c r="BM56" i="1" s="1"/>
  <c r="BX56" i="1"/>
  <c r="BW56" i="1"/>
  <c r="BU56" i="1"/>
  <c r="BY56" i="1" s="1"/>
  <c r="BZ56" i="1" s="1"/>
  <c r="BT56" i="1"/>
  <c r="BS56" i="1"/>
  <c r="BV56" i="1" s="1"/>
  <c r="BP56" i="1"/>
  <c r="BO56" i="1"/>
  <c r="BI56" i="1"/>
  <c r="BC56" i="1"/>
  <c r="AX56" i="1"/>
  <c r="AV56" i="1"/>
  <c r="AO56" i="1"/>
  <c r="L56" i="1" s="1"/>
  <c r="K56" i="1" s="1"/>
  <c r="AJ56" i="1"/>
  <c r="M56" i="1" s="1"/>
  <c r="BL56" i="1" s="1"/>
  <c r="BN56" i="1" s="1"/>
  <c r="AB56" i="1"/>
  <c r="AA56" i="1"/>
  <c r="Z56" i="1"/>
  <c r="V56" i="1"/>
  <c r="S56" i="1"/>
  <c r="DL55" i="1"/>
  <c r="V55" i="1" s="1"/>
  <c r="DK55" i="1"/>
  <c r="DJ55" i="1" s="1"/>
  <c r="BK55" i="1" s="1"/>
  <c r="BM55" i="1" s="1"/>
  <c r="DI55" i="1"/>
  <c r="BX55" i="1"/>
  <c r="BW55" i="1"/>
  <c r="BV55" i="1"/>
  <c r="BU55" i="1"/>
  <c r="BY55" i="1" s="1"/>
  <c r="BZ55" i="1" s="1"/>
  <c r="BO55" i="1"/>
  <c r="BI55" i="1"/>
  <c r="BC55" i="1"/>
  <c r="BP55" i="1" s="1"/>
  <c r="BS55" i="1" s="1"/>
  <c r="BT55" i="1" s="1"/>
  <c r="AX55" i="1"/>
  <c r="AV55" i="1"/>
  <c r="AH55" i="1" s="1"/>
  <c r="AO55" i="1"/>
  <c r="L55" i="1" s="1"/>
  <c r="K55" i="1" s="1"/>
  <c r="AJ55" i="1"/>
  <c r="M55" i="1" s="1"/>
  <c r="BL55" i="1" s="1"/>
  <c r="BN55" i="1" s="1"/>
  <c r="AI55" i="1"/>
  <c r="AB55" i="1"/>
  <c r="AA55" i="1"/>
  <c r="Z55" i="1"/>
  <c r="S55" i="1"/>
  <c r="Q55" i="1"/>
  <c r="N55" i="1"/>
  <c r="DL54" i="1"/>
  <c r="DK54" i="1"/>
  <c r="DI54" i="1"/>
  <c r="DJ54" i="1" s="1"/>
  <c r="BK54" i="1" s="1"/>
  <c r="BX54" i="1"/>
  <c r="BW54" i="1"/>
  <c r="BV54" i="1"/>
  <c r="BU54" i="1"/>
  <c r="BY54" i="1" s="1"/>
  <c r="BZ54" i="1" s="1"/>
  <c r="BT54" i="1"/>
  <c r="BS54" i="1"/>
  <c r="BO54" i="1"/>
  <c r="BI54" i="1"/>
  <c r="BC54" i="1"/>
  <c r="BP54" i="1" s="1"/>
  <c r="AX54" i="1"/>
  <c r="AV54" i="1"/>
  <c r="AO54" i="1"/>
  <c r="L54" i="1" s="1"/>
  <c r="K54" i="1" s="1"/>
  <c r="AJ54" i="1"/>
  <c r="AD54" i="1"/>
  <c r="AB54" i="1"/>
  <c r="AA54" i="1"/>
  <c r="Z54" i="1"/>
  <c r="S54" i="1"/>
  <c r="Q54" i="1"/>
  <c r="N54" i="1"/>
  <c r="M54" i="1"/>
  <c r="BL54" i="1" s="1"/>
  <c r="DL53" i="1"/>
  <c r="DK53" i="1"/>
  <c r="DI53" i="1"/>
  <c r="BX53" i="1"/>
  <c r="BW53" i="1"/>
  <c r="BV53" i="1"/>
  <c r="BU53" i="1"/>
  <c r="BY53" i="1" s="1"/>
  <c r="BZ53" i="1" s="1"/>
  <c r="BO53" i="1"/>
  <c r="BL53" i="1"/>
  <c r="BI53" i="1"/>
  <c r="BC53" i="1"/>
  <c r="BP53" i="1" s="1"/>
  <c r="BS53" i="1" s="1"/>
  <c r="BT53" i="1" s="1"/>
  <c r="AX53" i="1"/>
  <c r="AV53" i="1" s="1"/>
  <c r="AW53" i="1" s="1"/>
  <c r="AO53" i="1"/>
  <c r="AJ53" i="1"/>
  <c r="M53" i="1" s="1"/>
  <c r="AD53" i="1"/>
  <c r="AB53" i="1"/>
  <c r="AA53" i="1"/>
  <c r="S53" i="1"/>
  <c r="Q53" i="1"/>
  <c r="L53" i="1"/>
  <c r="K53" i="1"/>
  <c r="DL52" i="1"/>
  <c r="DK52" i="1"/>
  <c r="DI52" i="1"/>
  <c r="DJ52" i="1" s="1"/>
  <c r="BK52" i="1" s="1"/>
  <c r="BM52" i="1" s="1"/>
  <c r="BX52" i="1"/>
  <c r="BW52" i="1"/>
  <c r="BO52" i="1"/>
  <c r="BL52" i="1"/>
  <c r="BI52" i="1"/>
  <c r="BC52" i="1"/>
  <c r="BP52" i="1" s="1"/>
  <c r="BS52" i="1" s="1"/>
  <c r="AX52" i="1"/>
  <c r="AV52" i="1" s="1"/>
  <c r="AO52" i="1"/>
  <c r="L52" i="1" s="1"/>
  <c r="AJ52" i="1"/>
  <c r="AI52" i="1"/>
  <c r="AH52" i="1"/>
  <c r="AB52" i="1"/>
  <c r="Z52" i="1" s="1"/>
  <c r="AA52" i="1"/>
  <c r="V52" i="1"/>
  <c r="S52" i="1"/>
  <c r="Q52" i="1"/>
  <c r="M52" i="1"/>
  <c r="K52" i="1"/>
  <c r="DL51" i="1"/>
  <c r="V51" i="1" s="1"/>
  <c r="W51" i="1" s="1"/>
  <c r="X51" i="1" s="1"/>
  <c r="Y51" i="1" s="1"/>
  <c r="AC51" i="1" s="1"/>
  <c r="DK51" i="1"/>
  <c r="DI51" i="1"/>
  <c r="DJ51" i="1" s="1"/>
  <c r="BK51" i="1" s="1"/>
  <c r="BM51" i="1" s="1"/>
  <c r="BX51" i="1"/>
  <c r="BW51" i="1"/>
  <c r="BP51" i="1"/>
  <c r="BS51" i="1" s="1"/>
  <c r="BO51" i="1"/>
  <c r="BI51" i="1"/>
  <c r="BC51" i="1"/>
  <c r="AX51" i="1"/>
  <c r="AV51" i="1" s="1"/>
  <c r="AO51" i="1"/>
  <c r="AJ51" i="1"/>
  <c r="AI51" i="1"/>
  <c r="AH51" i="1"/>
  <c r="AB51" i="1"/>
  <c r="AA51" i="1"/>
  <c r="Z51" i="1" s="1"/>
  <c r="S51" i="1"/>
  <c r="M51" i="1"/>
  <c r="BL51" i="1" s="1"/>
  <c r="BN51" i="1" s="1"/>
  <c r="L51" i="1"/>
  <c r="K51" i="1"/>
  <c r="DL50" i="1"/>
  <c r="DK50" i="1"/>
  <c r="DI50" i="1"/>
  <c r="DJ50" i="1" s="1"/>
  <c r="BK50" i="1" s="1"/>
  <c r="BM50" i="1" s="1"/>
  <c r="BX50" i="1"/>
  <c r="BW50" i="1"/>
  <c r="BP50" i="1"/>
  <c r="BS50" i="1" s="1"/>
  <c r="BO50" i="1"/>
  <c r="BI50" i="1"/>
  <c r="BC50" i="1"/>
  <c r="AX50" i="1"/>
  <c r="AV50" i="1"/>
  <c r="Q50" i="1" s="1"/>
  <c r="AO50" i="1"/>
  <c r="AJ50" i="1"/>
  <c r="AI50" i="1"/>
  <c r="AH50" i="1"/>
  <c r="AB50" i="1"/>
  <c r="AA50" i="1"/>
  <c r="Z50" i="1" s="1"/>
  <c r="V50" i="1"/>
  <c r="S50" i="1"/>
  <c r="N50" i="1"/>
  <c r="M50" i="1"/>
  <c r="BL50" i="1" s="1"/>
  <c r="BN50" i="1" s="1"/>
  <c r="L50" i="1"/>
  <c r="K50" i="1" s="1"/>
  <c r="DL49" i="1"/>
  <c r="V49" i="1" s="1"/>
  <c r="DK49" i="1"/>
  <c r="DJ49" i="1" s="1"/>
  <c r="BK49" i="1" s="1"/>
  <c r="BM49" i="1" s="1"/>
  <c r="DI49" i="1"/>
  <c r="BX49" i="1"/>
  <c r="BW49" i="1"/>
  <c r="BP49" i="1"/>
  <c r="BS49" i="1" s="1"/>
  <c r="BO49" i="1"/>
  <c r="BI49" i="1"/>
  <c r="BC49" i="1"/>
  <c r="AX49" i="1"/>
  <c r="AV49" i="1" s="1"/>
  <c r="AO49" i="1"/>
  <c r="AJ49" i="1"/>
  <c r="AB49" i="1"/>
  <c r="Z49" i="1" s="1"/>
  <c r="AA49" i="1"/>
  <c r="S49" i="1"/>
  <c r="M49" i="1"/>
  <c r="BL49" i="1" s="1"/>
  <c r="BN49" i="1" s="1"/>
  <c r="L49" i="1"/>
  <c r="K49" i="1"/>
  <c r="DL48" i="1"/>
  <c r="DK48" i="1"/>
  <c r="DI48" i="1"/>
  <c r="BX48" i="1"/>
  <c r="BW48" i="1"/>
  <c r="BP48" i="1"/>
  <c r="BS48" i="1" s="1"/>
  <c r="BO48" i="1"/>
  <c r="BI48" i="1"/>
  <c r="BC48" i="1"/>
  <c r="AX48" i="1"/>
  <c r="AV48" i="1"/>
  <c r="AW48" i="1" s="1"/>
  <c r="AO48" i="1"/>
  <c r="L48" i="1" s="1"/>
  <c r="K48" i="1" s="1"/>
  <c r="AJ48" i="1"/>
  <c r="M48" i="1" s="1"/>
  <c r="BL48" i="1" s="1"/>
  <c r="AD48" i="1"/>
  <c r="AB48" i="1"/>
  <c r="AA48" i="1"/>
  <c r="Z48" i="1"/>
  <c r="S48" i="1"/>
  <c r="Q48" i="1"/>
  <c r="N48" i="1"/>
  <c r="DL47" i="1"/>
  <c r="DK47" i="1"/>
  <c r="DI47" i="1"/>
  <c r="BX47" i="1"/>
  <c r="BW47" i="1"/>
  <c r="BV47" i="1"/>
  <c r="BU47" i="1"/>
  <c r="BY47" i="1" s="1"/>
  <c r="BZ47" i="1" s="1"/>
  <c r="BT47" i="1"/>
  <c r="BO47" i="1"/>
  <c r="BI47" i="1"/>
  <c r="BC47" i="1"/>
  <c r="BP47" i="1" s="1"/>
  <c r="BS47" i="1" s="1"/>
  <c r="AX47" i="1"/>
  <c r="AV47" i="1"/>
  <c r="AH47" i="1" s="1"/>
  <c r="AO47" i="1"/>
  <c r="AJ47" i="1"/>
  <c r="M47" i="1" s="1"/>
  <c r="BL47" i="1" s="1"/>
  <c r="AI47" i="1"/>
  <c r="AB47" i="1"/>
  <c r="AA47" i="1"/>
  <c r="Z47" i="1"/>
  <c r="S47" i="1"/>
  <c r="L47" i="1"/>
  <c r="K47" i="1"/>
  <c r="AD47" i="1" s="1"/>
  <c r="DL46" i="1"/>
  <c r="DK46" i="1"/>
  <c r="DI46" i="1"/>
  <c r="V46" i="1" s="1"/>
  <c r="BX46" i="1"/>
  <c r="BW46" i="1"/>
  <c r="BO46" i="1"/>
  <c r="BI46" i="1"/>
  <c r="BC46" i="1"/>
  <c r="BP46" i="1" s="1"/>
  <c r="BS46" i="1" s="1"/>
  <c r="AX46" i="1"/>
  <c r="AV46" i="1" s="1"/>
  <c r="AH46" i="1" s="1"/>
  <c r="AO46" i="1"/>
  <c r="L46" i="1" s="1"/>
  <c r="AJ46" i="1"/>
  <c r="AI46" i="1"/>
  <c r="AB46" i="1"/>
  <c r="Z46" i="1" s="1"/>
  <c r="AA46" i="1"/>
  <c r="S46" i="1"/>
  <c r="Q46" i="1"/>
  <c r="M46" i="1"/>
  <c r="BL46" i="1" s="1"/>
  <c r="K46" i="1"/>
  <c r="DL45" i="1"/>
  <c r="V45" i="1" s="1"/>
  <c r="DK45" i="1"/>
  <c r="DI45" i="1"/>
  <c r="DJ45" i="1" s="1"/>
  <c r="BK45" i="1" s="1"/>
  <c r="BX45" i="1"/>
  <c r="BW45" i="1"/>
  <c r="BP45" i="1"/>
  <c r="BS45" i="1" s="1"/>
  <c r="BO45" i="1"/>
  <c r="BI45" i="1"/>
  <c r="BC45" i="1"/>
  <c r="AX45" i="1"/>
  <c r="AV45" i="1" s="1"/>
  <c r="AW45" i="1"/>
  <c r="AO45" i="1"/>
  <c r="L45" i="1" s="1"/>
  <c r="K45" i="1" s="1"/>
  <c r="AD45" i="1" s="1"/>
  <c r="AJ45" i="1"/>
  <c r="M45" i="1" s="1"/>
  <c r="BL45" i="1" s="1"/>
  <c r="BN45" i="1" s="1"/>
  <c r="AI45" i="1"/>
  <c r="AH45" i="1"/>
  <c r="AB45" i="1"/>
  <c r="AA45" i="1"/>
  <c r="S45" i="1"/>
  <c r="DL44" i="1"/>
  <c r="DK44" i="1"/>
  <c r="DI44" i="1"/>
  <c r="BX44" i="1"/>
  <c r="BW44" i="1"/>
  <c r="BO44" i="1"/>
  <c r="BI44" i="1"/>
  <c r="BC44" i="1"/>
  <c r="BP44" i="1" s="1"/>
  <c r="BS44" i="1" s="1"/>
  <c r="AX44" i="1"/>
  <c r="AW44" i="1"/>
  <c r="AV44" i="1"/>
  <c r="AI44" i="1" s="1"/>
  <c r="AO44" i="1"/>
  <c r="L44" i="1" s="1"/>
  <c r="K44" i="1" s="1"/>
  <c r="AJ44" i="1"/>
  <c r="M44" i="1" s="1"/>
  <c r="BL44" i="1" s="1"/>
  <c r="AH44" i="1"/>
  <c r="AB44" i="1"/>
  <c r="AA44" i="1"/>
  <c r="Z44" i="1" s="1"/>
  <c r="S44" i="1"/>
  <c r="Q44" i="1"/>
  <c r="N44" i="1"/>
  <c r="DL43" i="1"/>
  <c r="V43" i="1" s="1"/>
  <c r="DK43" i="1"/>
  <c r="DJ43" i="1"/>
  <c r="DI43" i="1"/>
  <c r="BX43" i="1"/>
  <c r="BW43" i="1"/>
  <c r="BV43" i="1"/>
  <c r="BO43" i="1"/>
  <c r="BK43" i="1"/>
  <c r="BM43" i="1" s="1"/>
  <c r="BI43" i="1"/>
  <c r="BC43" i="1"/>
  <c r="BP43" i="1" s="1"/>
  <c r="BS43" i="1" s="1"/>
  <c r="AX43" i="1"/>
  <c r="AV43" i="1" s="1"/>
  <c r="AW43" i="1" s="1"/>
  <c r="AO43" i="1"/>
  <c r="AJ43" i="1"/>
  <c r="AB43" i="1"/>
  <c r="AA43" i="1"/>
  <c r="Z43" i="1"/>
  <c r="S43" i="1"/>
  <c r="N43" i="1"/>
  <c r="M43" i="1"/>
  <c r="BL43" i="1" s="1"/>
  <c r="BN43" i="1" s="1"/>
  <c r="L43" i="1"/>
  <c r="K43" i="1"/>
  <c r="DL42" i="1"/>
  <c r="DK42" i="1"/>
  <c r="DI42" i="1"/>
  <c r="DJ42" i="1" s="1"/>
  <c r="BK42" i="1" s="1"/>
  <c r="BM42" i="1" s="1"/>
  <c r="BX42" i="1"/>
  <c r="BW42" i="1"/>
  <c r="BP42" i="1"/>
  <c r="BS42" i="1" s="1"/>
  <c r="BO42" i="1"/>
  <c r="BI42" i="1"/>
  <c r="BC42" i="1"/>
  <c r="AX42" i="1"/>
  <c r="AV42" i="1"/>
  <c r="AO42" i="1"/>
  <c r="L42" i="1" s="1"/>
  <c r="K42" i="1" s="1"/>
  <c r="AJ42" i="1"/>
  <c r="M42" i="1" s="1"/>
  <c r="BL42" i="1" s="1"/>
  <c r="BN42" i="1" s="1"/>
  <c r="AH42" i="1"/>
  <c r="AB42" i="1"/>
  <c r="AA42" i="1"/>
  <c r="Z42" i="1"/>
  <c r="V42" i="1"/>
  <c r="S42" i="1"/>
  <c r="DL41" i="1"/>
  <c r="DK41" i="1"/>
  <c r="DI41" i="1"/>
  <c r="BX41" i="1"/>
  <c r="BW41" i="1"/>
  <c r="BO41" i="1"/>
  <c r="BL41" i="1"/>
  <c r="BI41" i="1"/>
  <c r="BC41" i="1"/>
  <c r="BP41" i="1" s="1"/>
  <c r="BS41" i="1" s="1"/>
  <c r="AX41" i="1"/>
  <c r="AV41" i="1"/>
  <c r="AH41" i="1" s="1"/>
  <c r="AO41" i="1"/>
  <c r="AJ41" i="1"/>
  <c r="M41" i="1" s="1"/>
  <c r="AI41" i="1"/>
  <c r="AD41" i="1"/>
  <c r="AB41" i="1"/>
  <c r="AA41" i="1"/>
  <c r="Z41" i="1" s="1"/>
  <c r="S41" i="1"/>
  <c r="Q41" i="1"/>
  <c r="N41" i="1"/>
  <c r="L41" i="1"/>
  <c r="K41" i="1" s="1"/>
  <c r="DL40" i="1"/>
  <c r="DK40" i="1"/>
  <c r="DI40" i="1"/>
  <c r="V40" i="1" s="1"/>
  <c r="BX40" i="1"/>
  <c r="BW40" i="1"/>
  <c r="BV40" i="1"/>
  <c r="BT40" i="1"/>
  <c r="BO40" i="1"/>
  <c r="BI40" i="1"/>
  <c r="BC40" i="1"/>
  <c r="BP40" i="1" s="1"/>
  <c r="BS40" i="1" s="1"/>
  <c r="BU40" i="1" s="1"/>
  <c r="BY40" i="1" s="1"/>
  <c r="BZ40" i="1" s="1"/>
  <c r="AX40" i="1"/>
  <c r="AV40" i="1"/>
  <c r="AO40" i="1"/>
  <c r="L40" i="1" s="1"/>
  <c r="K40" i="1" s="1"/>
  <c r="AJ40" i="1"/>
  <c r="AB40" i="1"/>
  <c r="AA40" i="1"/>
  <c r="Z40" i="1"/>
  <c r="S40" i="1"/>
  <c r="M40" i="1"/>
  <c r="BL40" i="1" s="1"/>
  <c r="DL39" i="1"/>
  <c r="V39" i="1" s="1"/>
  <c r="DK39" i="1"/>
  <c r="DJ39" i="1" s="1"/>
  <c r="BK39" i="1" s="1"/>
  <c r="DI39" i="1"/>
  <c r="BX39" i="1"/>
  <c r="BW39" i="1"/>
  <c r="BP39" i="1"/>
  <c r="BS39" i="1" s="1"/>
  <c r="BO39" i="1"/>
  <c r="BI39" i="1"/>
  <c r="BM39" i="1" s="1"/>
  <c r="BC39" i="1"/>
  <c r="AX39" i="1"/>
  <c r="AV39" i="1" s="1"/>
  <c r="AW39" i="1"/>
  <c r="AO39" i="1"/>
  <c r="L39" i="1" s="1"/>
  <c r="K39" i="1" s="1"/>
  <c r="AD39" i="1" s="1"/>
  <c r="AJ39" i="1"/>
  <c r="M39" i="1" s="1"/>
  <c r="BL39" i="1" s="1"/>
  <c r="BN39" i="1" s="1"/>
  <c r="AI39" i="1"/>
  <c r="AH39" i="1"/>
  <c r="AB39" i="1"/>
  <c r="AA39" i="1"/>
  <c r="S39" i="1"/>
  <c r="DL38" i="1"/>
  <c r="DK38" i="1"/>
  <c r="DI38" i="1"/>
  <c r="V38" i="1" s="1"/>
  <c r="BX38" i="1"/>
  <c r="BW38" i="1"/>
  <c r="BO38" i="1"/>
  <c r="BI38" i="1"/>
  <c r="BC38" i="1"/>
  <c r="BP38" i="1" s="1"/>
  <c r="BS38" i="1" s="1"/>
  <c r="AX38" i="1"/>
  <c r="AW38" i="1"/>
  <c r="AV38" i="1"/>
  <c r="AI38" i="1" s="1"/>
  <c r="AO38" i="1"/>
  <c r="L38" i="1" s="1"/>
  <c r="K38" i="1" s="1"/>
  <c r="AJ38" i="1"/>
  <c r="M38" i="1" s="1"/>
  <c r="BL38" i="1" s="1"/>
  <c r="AH38" i="1"/>
  <c r="AD38" i="1"/>
  <c r="AB38" i="1"/>
  <c r="AA38" i="1"/>
  <c r="Z38" i="1" s="1"/>
  <c r="S38" i="1"/>
  <c r="Q38" i="1"/>
  <c r="N38" i="1"/>
  <c r="DL37" i="1"/>
  <c r="V37" i="1" s="1"/>
  <c r="DK37" i="1"/>
  <c r="DJ37" i="1"/>
  <c r="DI37" i="1"/>
  <c r="BX37" i="1"/>
  <c r="BW37" i="1"/>
  <c r="BV37" i="1"/>
  <c r="BO37" i="1"/>
  <c r="BK37" i="1"/>
  <c r="BM37" i="1" s="1"/>
  <c r="BI37" i="1"/>
  <c r="BC37" i="1"/>
  <c r="BP37" i="1" s="1"/>
  <c r="BS37" i="1" s="1"/>
  <c r="AX37" i="1"/>
  <c r="AV37" i="1" s="1"/>
  <c r="AW37" i="1"/>
  <c r="AO37" i="1"/>
  <c r="AJ37" i="1"/>
  <c r="AB37" i="1"/>
  <c r="AA37" i="1"/>
  <c r="Z37" i="1" s="1"/>
  <c r="S37" i="1"/>
  <c r="M37" i="1"/>
  <c r="BL37" i="1" s="1"/>
  <c r="BN37" i="1" s="1"/>
  <c r="L37" i="1"/>
  <c r="K37" i="1"/>
  <c r="DL36" i="1"/>
  <c r="DK36" i="1"/>
  <c r="DI36" i="1"/>
  <c r="DJ36" i="1" s="1"/>
  <c r="BK36" i="1" s="1"/>
  <c r="BM36" i="1" s="1"/>
  <c r="BX36" i="1"/>
  <c r="BW36" i="1"/>
  <c r="BT36" i="1"/>
  <c r="BS36" i="1"/>
  <c r="BV36" i="1" s="1"/>
  <c r="BP36" i="1"/>
  <c r="BO36" i="1"/>
  <c r="BI36" i="1"/>
  <c r="BC36" i="1"/>
  <c r="AX36" i="1"/>
  <c r="AV36" i="1"/>
  <c r="AO36" i="1"/>
  <c r="L36" i="1" s="1"/>
  <c r="K36" i="1" s="1"/>
  <c r="AJ36" i="1"/>
  <c r="M36" i="1" s="1"/>
  <c r="BL36" i="1" s="1"/>
  <c r="BN36" i="1" s="1"/>
  <c r="AH36" i="1"/>
  <c r="AB36" i="1"/>
  <c r="AA36" i="1"/>
  <c r="Z36" i="1"/>
  <c r="V36" i="1"/>
  <c r="S36" i="1"/>
  <c r="DL35" i="1"/>
  <c r="DK35" i="1"/>
  <c r="DI35" i="1"/>
  <c r="BX35" i="1"/>
  <c r="BW35" i="1"/>
  <c r="BO35" i="1"/>
  <c r="BL35" i="1"/>
  <c r="BI35" i="1"/>
  <c r="BC35" i="1"/>
  <c r="BP35" i="1" s="1"/>
  <c r="BS35" i="1" s="1"/>
  <c r="AX35" i="1"/>
  <c r="AV35" i="1"/>
  <c r="AH35" i="1" s="1"/>
  <c r="AO35" i="1"/>
  <c r="AJ35" i="1"/>
  <c r="M35" i="1" s="1"/>
  <c r="AI35" i="1"/>
  <c r="AB35" i="1"/>
  <c r="AA35" i="1"/>
  <c r="Z35" i="1" s="1"/>
  <c r="S35" i="1"/>
  <c r="Q35" i="1"/>
  <c r="N35" i="1"/>
  <c r="L35" i="1"/>
  <c r="K35" i="1" s="1"/>
  <c r="DL34" i="1"/>
  <c r="DK34" i="1"/>
  <c r="DI34" i="1"/>
  <c r="V34" i="1" s="1"/>
  <c r="W34" i="1" s="1"/>
  <c r="X34" i="1" s="1"/>
  <c r="BX34" i="1"/>
  <c r="BW34" i="1"/>
  <c r="BO34" i="1"/>
  <c r="BI34" i="1"/>
  <c r="BC34" i="1"/>
  <c r="BP34" i="1" s="1"/>
  <c r="BS34" i="1" s="1"/>
  <c r="BU34" i="1" s="1"/>
  <c r="BY34" i="1" s="1"/>
  <c r="BZ34" i="1" s="1"/>
  <c r="AX34" i="1"/>
  <c r="AV34" i="1"/>
  <c r="AO34" i="1"/>
  <c r="L34" i="1" s="1"/>
  <c r="K34" i="1" s="1"/>
  <c r="AJ34" i="1"/>
  <c r="AB34" i="1"/>
  <c r="AA34" i="1"/>
  <c r="Z34" i="1"/>
  <c r="S34" i="1"/>
  <c r="M34" i="1"/>
  <c r="BL34" i="1" s="1"/>
  <c r="DL33" i="1"/>
  <c r="V33" i="1" s="1"/>
  <c r="DK33" i="1"/>
  <c r="DJ33" i="1" s="1"/>
  <c r="BK33" i="1" s="1"/>
  <c r="DI33" i="1"/>
  <c r="BX33" i="1"/>
  <c r="BW33" i="1"/>
  <c r="BS33" i="1"/>
  <c r="BP33" i="1"/>
  <c r="BO33" i="1"/>
  <c r="BI33" i="1"/>
  <c r="BC33" i="1"/>
  <c r="AX33" i="1"/>
  <c r="AV33" i="1" s="1"/>
  <c r="AW33" i="1"/>
  <c r="AO33" i="1"/>
  <c r="L33" i="1" s="1"/>
  <c r="K33" i="1" s="1"/>
  <c r="AD33" i="1" s="1"/>
  <c r="AJ33" i="1"/>
  <c r="M33" i="1" s="1"/>
  <c r="BL33" i="1" s="1"/>
  <c r="BN33" i="1" s="1"/>
  <c r="AI33" i="1"/>
  <c r="AH33" i="1"/>
  <c r="AB33" i="1"/>
  <c r="AA33" i="1"/>
  <c r="S33" i="1"/>
  <c r="DL32" i="1"/>
  <c r="DK32" i="1"/>
  <c r="DJ32" i="1"/>
  <c r="BK32" i="1" s="1"/>
  <c r="DI32" i="1"/>
  <c r="V32" i="1" s="1"/>
  <c r="BX32" i="1"/>
  <c r="BW32" i="1"/>
  <c r="BO32" i="1"/>
  <c r="BL32" i="1"/>
  <c r="BI32" i="1"/>
  <c r="BC32" i="1"/>
  <c r="BP32" i="1" s="1"/>
  <c r="BS32" i="1" s="1"/>
  <c r="AX32" i="1"/>
  <c r="AW32" i="1"/>
  <c r="AV32" i="1"/>
  <c r="AI32" i="1" s="1"/>
  <c r="AO32" i="1"/>
  <c r="L32" i="1" s="1"/>
  <c r="K32" i="1" s="1"/>
  <c r="AD32" i="1" s="1"/>
  <c r="AJ32" i="1"/>
  <c r="M32" i="1" s="1"/>
  <c r="AH32" i="1"/>
  <c r="AB32" i="1"/>
  <c r="AA32" i="1"/>
  <c r="Z32" i="1" s="1"/>
  <c r="S32" i="1"/>
  <c r="Q32" i="1"/>
  <c r="N32" i="1"/>
  <c r="DL31" i="1"/>
  <c r="V31" i="1" s="1"/>
  <c r="DK31" i="1"/>
  <c r="DJ31" i="1"/>
  <c r="DI31" i="1"/>
  <c r="BX31" i="1"/>
  <c r="BW31" i="1"/>
  <c r="BO31" i="1"/>
  <c r="BK31" i="1"/>
  <c r="BM31" i="1" s="1"/>
  <c r="BI31" i="1"/>
  <c r="BC31" i="1"/>
  <c r="BP31" i="1" s="1"/>
  <c r="BS31" i="1" s="1"/>
  <c r="AX31" i="1"/>
  <c r="AV31" i="1" s="1"/>
  <c r="AO31" i="1"/>
  <c r="AJ31" i="1"/>
  <c r="AB31" i="1"/>
  <c r="AA31" i="1"/>
  <c r="Z31" i="1"/>
  <c r="S31" i="1"/>
  <c r="M31" i="1"/>
  <c r="BL31" i="1" s="1"/>
  <c r="BN31" i="1" s="1"/>
  <c r="L31" i="1"/>
  <c r="K31" i="1"/>
  <c r="DL30" i="1"/>
  <c r="DK30" i="1"/>
  <c r="DI30" i="1"/>
  <c r="DJ30" i="1" s="1"/>
  <c r="BK30" i="1" s="1"/>
  <c r="BM30" i="1" s="1"/>
  <c r="BX30" i="1"/>
  <c r="BW30" i="1"/>
  <c r="BP30" i="1"/>
  <c r="BS30" i="1" s="1"/>
  <c r="BO30" i="1"/>
  <c r="BI30" i="1"/>
  <c r="BC30" i="1"/>
  <c r="AX30" i="1"/>
  <c r="AV30" i="1"/>
  <c r="AH30" i="1" s="1"/>
  <c r="AO30" i="1"/>
  <c r="L30" i="1" s="1"/>
  <c r="K30" i="1" s="1"/>
  <c r="AJ30" i="1"/>
  <c r="M30" i="1" s="1"/>
  <c r="BL30" i="1" s="1"/>
  <c r="AB30" i="1"/>
  <c r="AA30" i="1"/>
  <c r="Z30" i="1"/>
  <c r="V30" i="1"/>
  <c r="S30" i="1"/>
  <c r="DL29" i="1"/>
  <c r="DK29" i="1"/>
  <c r="DI29" i="1"/>
  <c r="BX29" i="1"/>
  <c r="BW29" i="1"/>
  <c r="BO29" i="1"/>
  <c r="BL29" i="1"/>
  <c r="BI29" i="1"/>
  <c r="BC29" i="1"/>
  <c r="BP29" i="1" s="1"/>
  <c r="BS29" i="1" s="1"/>
  <c r="AX29" i="1"/>
  <c r="AV29" i="1"/>
  <c r="AH29" i="1" s="1"/>
  <c r="AO29" i="1"/>
  <c r="AJ29" i="1"/>
  <c r="M29" i="1" s="1"/>
  <c r="AI29" i="1"/>
  <c r="AD29" i="1"/>
  <c r="AB29" i="1"/>
  <c r="AA29" i="1"/>
  <c r="Z29" i="1" s="1"/>
  <c r="S29" i="1"/>
  <c r="Q29" i="1"/>
  <c r="N29" i="1"/>
  <c r="L29" i="1"/>
  <c r="K29" i="1" s="1"/>
  <c r="DL28" i="1"/>
  <c r="DK28" i="1"/>
  <c r="DI28" i="1"/>
  <c r="V28" i="1" s="1"/>
  <c r="BX28" i="1"/>
  <c r="BW28" i="1"/>
  <c r="BV28" i="1"/>
  <c r="BT28" i="1"/>
  <c r="BO28" i="1"/>
  <c r="BI28" i="1"/>
  <c r="BC28" i="1"/>
  <c r="BP28" i="1" s="1"/>
  <c r="BS28" i="1" s="1"/>
  <c r="BU28" i="1" s="1"/>
  <c r="BY28" i="1" s="1"/>
  <c r="BZ28" i="1" s="1"/>
  <c r="AX28" i="1"/>
  <c r="AV28" i="1" s="1"/>
  <c r="AO28" i="1"/>
  <c r="L28" i="1" s="1"/>
  <c r="AJ28" i="1"/>
  <c r="AB28" i="1"/>
  <c r="AA28" i="1"/>
  <c r="Z28" i="1"/>
  <c r="W28" i="1"/>
  <c r="X28" i="1" s="1"/>
  <c r="AF28" i="1" s="1"/>
  <c r="S28" i="1"/>
  <c r="AE28" i="1" s="1"/>
  <c r="M28" i="1"/>
  <c r="BL28" i="1" s="1"/>
  <c r="K28" i="1"/>
  <c r="DL27" i="1"/>
  <c r="DK27" i="1"/>
  <c r="DJ27" i="1" s="1"/>
  <c r="BK27" i="1" s="1"/>
  <c r="DI27" i="1"/>
  <c r="BX27" i="1"/>
  <c r="BW27" i="1"/>
  <c r="BP27" i="1"/>
  <c r="BS27" i="1" s="1"/>
  <c r="BO27" i="1"/>
  <c r="BN27" i="1"/>
  <c r="BI27" i="1"/>
  <c r="BM27" i="1" s="1"/>
  <c r="BC27" i="1"/>
  <c r="AX27" i="1"/>
  <c r="AV27" i="1" s="1"/>
  <c r="AW27" i="1"/>
  <c r="AO27" i="1"/>
  <c r="L27" i="1" s="1"/>
  <c r="K27" i="1" s="1"/>
  <c r="AD27" i="1" s="1"/>
  <c r="AJ27" i="1"/>
  <c r="M27" i="1" s="1"/>
  <c r="BL27" i="1" s="1"/>
  <c r="AI27" i="1"/>
  <c r="AH27" i="1"/>
  <c r="AB27" i="1"/>
  <c r="AA27" i="1"/>
  <c r="V27" i="1"/>
  <c r="W27" i="1" s="1"/>
  <c r="X27" i="1" s="1"/>
  <c r="S27" i="1"/>
  <c r="DL26" i="1"/>
  <c r="DK26" i="1"/>
  <c r="DI26" i="1"/>
  <c r="V26" i="1" s="1"/>
  <c r="BX26" i="1"/>
  <c r="BW26" i="1"/>
  <c r="BO26" i="1"/>
  <c r="BL26" i="1"/>
  <c r="BI26" i="1"/>
  <c r="BC26" i="1"/>
  <c r="BP26" i="1" s="1"/>
  <c r="BS26" i="1" s="1"/>
  <c r="AX26" i="1"/>
  <c r="AW26" i="1"/>
  <c r="AV26" i="1"/>
  <c r="AI26" i="1" s="1"/>
  <c r="AO26" i="1"/>
  <c r="L26" i="1" s="1"/>
  <c r="K26" i="1" s="1"/>
  <c r="AJ26" i="1"/>
  <c r="M26" i="1" s="1"/>
  <c r="AH26" i="1"/>
  <c r="AD26" i="1"/>
  <c r="AB26" i="1"/>
  <c r="AA26" i="1"/>
  <c r="Z26" i="1" s="1"/>
  <c r="S26" i="1"/>
  <c r="Q26" i="1"/>
  <c r="N26" i="1"/>
  <c r="DL25" i="1"/>
  <c r="V25" i="1" s="1"/>
  <c r="DK25" i="1"/>
  <c r="DJ25" i="1"/>
  <c r="DI25" i="1"/>
  <c r="BX25" i="1"/>
  <c r="BW25" i="1"/>
  <c r="BV25" i="1"/>
  <c r="BO25" i="1"/>
  <c r="BK25" i="1"/>
  <c r="BM25" i="1" s="1"/>
  <c r="BI25" i="1"/>
  <c r="BC25" i="1"/>
  <c r="BP25" i="1" s="1"/>
  <c r="BS25" i="1" s="1"/>
  <c r="AX25" i="1"/>
  <c r="AV25" i="1" s="1"/>
  <c r="AW25" i="1"/>
  <c r="AO25" i="1"/>
  <c r="AJ25" i="1"/>
  <c r="AB25" i="1"/>
  <c r="AA25" i="1"/>
  <c r="Z25" i="1"/>
  <c r="S25" i="1"/>
  <c r="N25" i="1"/>
  <c r="M25" i="1"/>
  <c r="BL25" i="1" s="1"/>
  <c r="BN25" i="1" s="1"/>
  <c r="L25" i="1"/>
  <c r="K25" i="1"/>
  <c r="DL24" i="1"/>
  <c r="DK24" i="1"/>
  <c r="DI24" i="1"/>
  <c r="DJ24" i="1" s="1"/>
  <c r="BK24" i="1" s="1"/>
  <c r="BM24" i="1" s="1"/>
  <c r="BX24" i="1"/>
  <c r="BW24" i="1"/>
  <c r="BP24" i="1"/>
  <c r="BS24" i="1" s="1"/>
  <c r="BO24" i="1"/>
  <c r="BI24" i="1"/>
  <c r="BC24" i="1"/>
  <c r="AX24" i="1"/>
  <c r="AV24" i="1"/>
  <c r="AO24" i="1"/>
  <c r="L24" i="1" s="1"/>
  <c r="K24" i="1" s="1"/>
  <c r="AJ24" i="1"/>
  <c r="M24" i="1" s="1"/>
  <c r="BL24" i="1" s="1"/>
  <c r="BN24" i="1" s="1"/>
  <c r="AH24" i="1"/>
  <c r="AB24" i="1"/>
  <c r="AA24" i="1"/>
  <c r="Z24" i="1"/>
  <c r="V24" i="1"/>
  <c r="S24" i="1"/>
  <c r="DL23" i="1"/>
  <c r="DK23" i="1"/>
  <c r="DI23" i="1"/>
  <c r="BX23" i="1"/>
  <c r="BW23" i="1"/>
  <c r="BO23" i="1"/>
  <c r="BL23" i="1"/>
  <c r="BI23" i="1"/>
  <c r="BC23" i="1"/>
  <c r="BP23" i="1" s="1"/>
  <c r="BS23" i="1" s="1"/>
  <c r="AX23" i="1"/>
  <c r="AV23" i="1"/>
  <c r="AH23" i="1" s="1"/>
  <c r="AO23" i="1"/>
  <c r="AJ23" i="1"/>
  <c r="M23" i="1" s="1"/>
  <c r="AI23" i="1"/>
  <c r="AD23" i="1"/>
  <c r="AB23" i="1"/>
  <c r="AA23" i="1"/>
  <c r="S23" i="1"/>
  <c r="Q23" i="1"/>
  <c r="N23" i="1"/>
  <c r="L23" i="1"/>
  <c r="K23" i="1" s="1"/>
  <c r="DL22" i="1"/>
  <c r="DK22" i="1"/>
  <c r="DI22" i="1"/>
  <c r="V22" i="1" s="1"/>
  <c r="W22" i="1" s="1"/>
  <c r="X22" i="1" s="1"/>
  <c r="BX22" i="1"/>
  <c r="BW22" i="1"/>
  <c r="BO22" i="1"/>
  <c r="BI22" i="1"/>
  <c r="BC22" i="1"/>
  <c r="BP22" i="1" s="1"/>
  <c r="BS22" i="1" s="1"/>
  <c r="BU22" i="1" s="1"/>
  <c r="BY22" i="1" s="1"/>
  <c r="BZ22" i="1" s="1"/>
  <c r="AX22" i="1"/>
  <c r="AV22" i="1"/>
  <c r="AO22" i="1"/>
  <c r="L22" i="1" s="1"/>
  <c r="K22" i="1" s="1"/>
  <c r="AJ22" i="1"/>
  <c r="AB22" i="1"/>
  <c r="AA22" i="1"/>
  <c r="Z22" i="1"/>
  <c r="S22" i="1"/>
  <c r="M22" i="1"/>
  <c r="BL22" i="1" s="1"/>
  <c r="DL21" i="1"/>
  <c r="V21" i="1" s="1"/>
  <c r="DK21" i="1"/>
  <c r="DJ21" i="1" s="1"/>
  <c r="BK21" i="1" s="1"/>
  <c r="DI21" i="1"/>
  <c r="BX21" i="1"/>
  <c r="BW21" i="1"/>
  <c r="BP21" i="1"/>
  <c r="BS21" i="1" s="1"/>
  <c r="BO21" i="1"/>
  <c r="BI21" i="1"/>
  <c r="BC21" i="1"/>
  <c r="AX21" i="1"/>
  <c r="AV21" i="1" s="1"/>
  <c r="AW21" i="1"/>
  <c r="AO21" i="1"/>
  <c r="L21" i="1" s="1"/>
  <c r="K21" i="1" s="1"/>
  <c r="AD21" i="1" s="1"/>
  <c r="AJ21" i="1"/>
  <c r="M21" i="1" s="1"/>
  <c r="BL21" i="1" s="1"/>
  <c r="BN21" i="1" s="1"/>
  <c r="AI21" i="1"/>
  <c r="AH21" i="1"/>
  <c r="AB21" i="1"/>
  <c r="AA21" i="1"/>
  <c r="S21" i="1"/>
  <c r="DL20" i="1"/>
  <c r="DK20" i="1"/>
  <c r="DI20" i="1"/>
  <c r="V20" i="1" s="1"/>
  <c r="BX20" i="1"/>
  <c r="BW20" i="1"/>
  <c r="BO20" i="1"/>
  <c r="BI20" i="1"/>
  <c r="BC20" i="1"/>
  <c r="BP20" i="1" s="1"/>
  <c r="BS20" i="1" s="1"/>
  <c r="AX20" i="1"/>
  <c r="AW20" i="1"/>
  <c r="AV20" i="1"/>
  <c r="AI20" i="1" s="1"/>
  <c r="AO20" i="1"/>
  <c r="L20" i="1" s="1"/>
  <c r="K20" i="1" s="1"/>
  <c r="AJ20" i="1"/>
  <c r="M20" i="1" s="1"/>
  <c r="BL20" i="1" s="1"/>
  <c r="AH20" i="1"/>
  <c r="AB20" i="1"/>
  <c r="AA20" i="1"/>
  <c r="Z20" i="1" s="1"/>
  <c r="S20" i="1"/>
  <c r="Q20" i="1"/>
  <c r="N20" i="1"/>
  <c r="DL19" i="1"/>
  <c r="V19" i="1" s="1"/>
  <c r="DK19" i="1"/>
  <c r="DJ19" i="1"/>
  <c r="DI19" i="1"/>
  <c r="BX19" i="1"/>
  <c r="BW19" i="1"/>
  <c r="BO19" i="1"/>
  <c r="BK19" i="1"/>
  <c r="BM19" i="1" s="1"/>
  <c r="BI19" i="1"/>
  <c r="BC19" i="1"/>
  <c r="BP19" i="1" s="1"/>
  <c r="BS19" i="1" s="1"/>
  <c r="AX19" i="1"/>
  <c r="AV19" i="1" s="1"/>
  <c r="AW19" i="1"/>
  <c r="AO19" i="1"/>
  <c r="AJ19" i="1"/>
  <c r="AB19" i="1"/>
  <c r="AA19" i="1"/>
  <c r="Z19" i="1" s="1"/>
  <c r="S19" i="1"/>
  <c r="M19" i="1"/>
  <c r="BL19" i="1" s="1"/>
  <c r="BN19" i="1" s="1"/>
  <c r="L19" i="1"/>
  <c r="K19" i="1" s="1"/>
  <c r="DL18" i="1"/>
  <c r="DK18" i="1"/>
  <c r="DJ18" i="1"/>
  <c r="BK18" i="1" s="1"/>
  <c r="DI18" i="1"/>
  <c r="BX18" i="1"/>
  <c r="BW18" i="1"/>
  <c r="BO18" i="1"/>
  <c r="BI18" i="1"/>
  <c r="BM18" i="1" s="1"/>
  <c r="BC18" i="1"/>
  <c r="BP18" i="1" s="1"/>
  <c r="BS18" i="1" s="1"/>
  <c r="AX18" i="1"/>
  <c r="AV18" i="1"/>
  <c r="AO18" i="1"/>
  <c r="AJ18" i="1"/>
  <c r="M18" i="1" s="1"/>
  <c r="BL18" i="1" s="1"/>
  <c r="BN18" i="1" s="1"/>
  <c r="AB18" i="1"/>
  <c r="AA18" i="1"/>
  <c r="Z18" i="1"/>
  <c r="V18" i="1"/>
  <c r="S18" i="1"/>
  <c r="L18" i="1"/>
  <c r="K18" i="1" s="1"/>
  <c r="DL17" i="1"/>
  <c r="DK17" i="1"/>
  <c r="DI17" i="1"/>
  <c r="BX17" i="1"/>
  <c r="BW17" i="1"/>
  <c r="BP17" i="1"/>
  <c r="BS17" i="1" s="1"/>
  <c r="BO17" i="1"/>
  <c r="BI17" i="1"/>
  <c r="BC17" i="1"/>
  <c r="AX17" i="1"/>
  <c r="AV17" i="1"/>
  <c r="AH17" i="1" s="1"/>
  <c r="AO17" i="1"/>
  <c r="L17" i="1" s="1"/>
  <c r="AJ17" i="1"/>
  <c r="M17" i="1" s="1"/>
  <c r="BL17" i="1" s="1"/>
  <c r="AI17" i="1"/>
  <c r="AB17" i="1"/>
  <c r="AA17" i="1"/>
  <c r="Z17" i="1"/>
  <c r="S17" i="1"/>
  <c r="K17" i="1"/>
  <c r="AD17" i="1" s="1"/>
  <c r="Q76" i="1" l="1"/>
  <c r="N76" i="1"/>
  <c r="AI76" i="1"/>
  <c r="AH76" i="1"/>
  <c r="AW76" i="1"/>
  <c r="AF22" i="1"/>
  <c r="Y22" i="1"/>
  <c r="AC22" i="1" s="1"/>
  <c r="AF34" i="1"/>
  <c r="Y34" i="1"/>
  <c r="AC34" i="1" s="1"/>
  <c r="BN38" i="1"/>
  <c r="BV42" i="1"/>
  <c r="BU42" i="1"/>
  <c r="BY42" i="1" s="1"/>
  <c r="BZ42" i="1" s="1"/>
  <c r="BT42" i="1"/>
  <c r="AF76" i="1"/>
  <c r="AE76" i="1"/>
  <c r="Y76" i="1"/>
  <c r="AC76" i="1" s="1"/>
  <c r="AW28" i="1"/>
  <c r="AI28" i="1"/>
  <c r="AH28" i="1"/>
  <c r="N28" i="1"/>
  <c r="Q28" i="1"/>
  <c r="BN68" i="1"/>
  <c r="BV24" i="1"/>
  <c r="BT24" i="1"/>
  <c r="BU24" i="1"/>
  <c r="BY24" i="1" s="1"/>
  <c r="BZ24" i="1" s="1"/>
  <c r="BT39" i="1"/>
  <c r="BV39" i="1"/>
  <c r="BU39" i="1"/>
  <c r="BY39" i="1" s="1"/>
  <c r="BZ39" i="1" s="1"/>
  <c r="AD40" i="1"/>
  <c r="Y92" i="1"/>
  <c r="AC92" i="1" s="1"/>
  <c r="AF92" i="1"/>
  <c r="AD107" i="1"/>
  <c r="T107" i="1"/>
  <c r="R107" i="1" s="1"/>
  <c r="U107" i="1" s="1"/>
  <c r="O107" i="1" s="1"/>
  <c r="P107" i="1" s="1"/>
  <c r="T18" i="1"/>
  <c r="R18" i="1" s="1"/>
  <c r="U18" i="1" s="1"/>
  <c r="O18" i="1" s="1"/>
  <c r="P18" i="1" s="1"/>
  <c r="AD18" i="1"/>
  <c r="W18" i="1"/>
  <c r="X18" i="1" s="1"/>
  <c r="AF77" i="1"/>
  <c r="Y77" i="1"/>
  <c r="AC77" i="1" s="1"/>
  <c r="W21" i="1"/>
  <c r="X21" i="1" s="1"/>
  <c r="W33" i="1"/>
  <c r="X33" i="1" s="1"/>
  <c r="AI60" i="1"/>
  <c r="AH60" i="1"/>
  <c r="N60" i="1"/>
  <c r="Q60" i="1"/>
  <c r="AW60" i="1"/>
  <c r="AD68" i="1"/>
  <c r="BU17" i="1"/>
  <c r="BY17" i="1" s="1"/>
  <c r="BZ17" i="1" s="1"/>
  <c r="BV17" i="1"/>
  <c r="BT17" i="1"/>
  <c r="W39" i="1"/>
  <c r="X39" i="1" s="1"/>
  <c r="AF78" i="1"/>
  <c r="AG78" i="1" s="1"/>
  <c r="AE78" i="1"/>
  <c r="Y78" i="1"/>
  <c r="AC78" i="1" s="1"/>
  <c r="AD87" i="1"/>
  <c r="T22" i="1"/>
  <c r="R22" i="1" s="1"/>
  <c r="U22" i="1" s="1"/>
  <c r="AD22" i="1"/>
  <c r="BV30" i="1"/>
  <c r="BT30" i="1"/>
  <c r="BU30" i="1"/>
  <c r="BY30" i="1" s="1"/>
  <c r="BZ30" i="1" s="1"/>
  <c r="T34" i="1"/>
  <c r="R34" i="1" s="1"/>
  <c r="U34" i="1" s="1"/>
  <c r="AD34" i="1"/>
  <c r="T84" i="1"/>
  <c r="R84" i="1" s="1"/>
  <c r="U84" i="1" s="1"/>
  <c r="AD84" i="1"/>
  <c r="BT21" i="1"/>
  <c r="BV21" i="1"/>
  <c r="BU21" i="1"/>
  <c r="BY21" i="1" s="1"/>
  <c r="BZ21" i="1" s="1"/>
  <c r="BV18" i="1"/>
  <c r="BT18" i="1"/>
  <c r="BU18" i="1"/>
  <c r="BY18" i="1" s="1"/>
  <c r="BZ18" i="1" s="1"/>
  <c r="BT27" i="1"/>
  <c r="BU27" i="1"/>
  <c r="BY27" i="1" s="1"/>
  <c r="BZ27" i="1" s="1"/>
  <c r="BV27" i="1"/>
  <c r="BU49" i="1"/>
  <c r="BY49" i="1" s="1"/>
  <c r="BZ49" i="1" s="1"/>
  <c r="BT49" i="1"/>
  <c r="BV49" i="1"/>
  <c r="Q31" i="1"/>
  <c r="AI31" i="1"/>
  <c r="AH31" i="1"/>
  <c r="BV44" i="1"/>
  <c r="BU44" i="1"/>
  <c r="BY44" i="1" s="1"/>
  <c r="BZ44" i="1" s="1"/>
  <c r="BT44" i="1"/>
  <c r="BU31" i="1"/>
  <c r="BY31" i="1" s="1"/>
  <c r="BZ31" i="1" s="1"/>
  <c r="BT31" i="1"/>
  <c r="AW34" i="1"/>
  <c r="AI34" i="1"/>
  <c r="N34" i="1"/>
  <c r="AH34" i="1"/>
  <c r="Q34" i="1"/>
  <c r="W62" i="1"/>
  <c r="X62" i="1" s="1"/>
  <c r="BN82" i="1"/>
  <c r="AD89" i="1"/>
  <c r="BM101" i="1"/>
  <c r="W145" i="1"/>
  <c r="X145" i="1" s="1"/>
  <c r="Q19" i="1"/>
  <c r="AI19" i="1"/>
  <c r="AH19" i="1"/>
  <c r="T36" i="1"/>
  <c r="R36" i="1" s="1"/>
  <c r="U36" i="1" s="1"/>
  <c r="O36" i="1" s="1"/>
  <c r="P36" i="1" s="1"/>
  <c r="AD36" i="1"/>
  <c r="AI69" i="1"/>
  <c r="AH69" i="1"/>
  <c r="N69" i="1"/>
  <c r="BV77" i="1"/>
  <c r="BU77" i="1"/>
  <c r="BY77" i="1" s="1"/>
  <c r="BZ77" i="1" s="1"/>
  <c r="BT77" i="1"/>
  <c r="BV104" i="1"/>
  <c r="BU104" i="1"/>
  <c r="BY104" i="1" s="1"/>
  <c r="BZ104" i="1" s="1"/>
  <c r="BT104" i="1"/>
  <c r="AI128" i="1"/>
  <c r="AH128" i="1"/>
  <c r="N128" i="1"/>
  <c r="Q128" i="1"/>
  <c r="BN34" i="1"/>
  <c r="W79" i="1"/>
  <c r="X79" i="1" s="1"/>
  <c r="AI84" i="1"/>
  <c r="AH84" i="1"/>
  <c r="Q84" i="1"/>
  <c r="N84" i="1"/>
  <c r="AW84" i="1"/>
  <c r="AE21" i="1"/>
  <c r="BM32" i="1"/>
  <c r="Q37" i="1"/>
  <c r="AI37" i="1"/>
  <c r="AH37" i="1"/>
  <c r="BN54" i="1"/>
  <c r="BN70" i="1"/>
  <c r="W82" i="1"/>
  <c r="X82" i="1" s="1"/>
  <c r="BN87" i="1"/>
  <c r="V89" i="1"/>
  <c r="DJ89" i="1"/>
  <c r="BK89" i="1" s="1"/>
  <c r="DJ92" i="1"/>
  <c r="BK92" i="1" s="1"/>
  <c r="BU192" i="1"/>
  <c r="BY192" i="1" s="1"/>
  <c r="BZ192" i="1" s="1"/>
  <c r="BT192" i="1"/>
  <c r="BV192" i="1"/>
  <c r="BN17" i="1"/>
  <c r="T21" i="1"/>
  <c r="R21" i="1" s="1"/>
  <c r="U21" i="1" s="1"/>
  <c r="BN32" i="1"/>
  <c r="BT34" i="1"/>
  <c r="BU37" i="1"/>
  <c r="BY37" i="1" s="1"/>
  <c r="BZ37" i="1" s="1"/>
  <c r="BT37" i="1"/>
  <c r="AW40" i="1"/>
  <c r="AI40" i="1"/>
  <c r="AH40" i="1"/>
  <c r="Q40" i="1"/>
  <c r="N40" i="1"/>
  <c r="V44" i="1"/>
  <c r="DJ44" i="1"/>
  <c r="BK44" i="1" s="1"/>
  <c r="BN44" i="1" s="1"/>
  <c r="W45" i="1"/>
  <c r="X45" i="1" s="1"/>
  <c r="BU46" i="1"/>
  <c r="BY46" i="1" s="1"/>
  <c r="BZ46" i="1" s="1"/>
  <c r="BT46" i="1"/>
  <c r="BV46" i="1"/>
  <c r="AD49" i="1"/>
  <c r="W49" i="1"/>
  <c r="X49" i="1" s="1"/>
  <c r="T49" i="1" s="1"/>
  <c r="R49" i="1" s="1"/>
  <c r="U49" i="1" s="1"/>
  <c r="O49" i="1" s="1"/>
  <c r="P49" i="1" s="1"/>
  <c r="W50" i="1"/>
  <c r="X50" i="1" s="1"/>
  <c r="T50" i="1" s="1"/>
  <c r="R50" i="1" s="1"/>
  <c r="U50" i="1" s="1"/>
  <c r="O50" i="1" s="1"/>
  <c r="P50" i="1" s="1"/>
  <c r="BV57" i="1"/>
  <c r="BU57" i="1"/>
  <c r="BY57" i="1" s="1"/>
  <c r="BZ57" i="1" s="1"/>
  <c r="BT57" i="1"/>
  <c r="AH61" i="1"/>
  <c r="Q61" i="1"/>
  <c r="AI61" i="1"/>
  <c r="N61" i="1"/>
  <c r="BN64" i="1"/>
  <c r="BN73" i="1"/>
  <c r="T78" i="1"/>
  <c r="R78" i="1" s="1"/>
  <c r="U78" i="1" s="1"/>
  <c r="AD78" i="1"/>
  <c r="BV84" i="1"/>
  <c r="BU84" i="1"/>
  <c r="BY84" i="1" s="1"/>
  <c r="BZ84" i="1" s="1"/>
  <c r="BT84" i="1"/>
  <c r="BM85" i="1"/>
  <c r="BN88" i="1"/>
  <c r="W96" i="1"/>
  <c r="X96" i="1" s="1"/>
  <c r="BV189" i="1"/>
  <c r="BU189" i="1"/>
  <c r="BY189" i="1" s="1"/>
  <c r="BZ189" i="1" s="1"/>
  <c r="BT189" i="1"/>
  <c r="AD31" i="1"/>
  <c r="T31" i="1"/>
  <c r="R31" i="1" s="1"/>
  <c r="U31" i="1" s="1"/>
  <c r="O31" i="1" s="1"/>
  <c r="P31" i="1" s="1"/>
  <c r="BU116" i="1"/>
  <c r="BY116" i="1" s="1"/>
  <c r="BZ116" i="1" s="1"/>
  <c r="BT116" i="1"/>
  <c r="AF27" i="1"/>
  <c r="AG27" i="1" s="1"/>
  <c r="Y27" i="1"/>
  <c r="AC27" i="1" s="1"/>
  <c r="N65" i="1"/>
  <c r="AI65" i="1"/>
  <c r="AH65" i="1"/>
  <c r="AW65" i="1"/>
  <c r="Q65" i="1"/>
  <c r="BV105" i="1"/>
  <c r="BT105" i="1"/>
  <c r="Y122" i="1"/>
  <c r="AC122" i="1" s="1"/>
  <c r="T122" i="1"/>
  <c r="R122" i="1" s="1"/>
  <c r="U122" i="1" s="1"/>
  <c r="O122" i="1" s="1"/>
  <c r="P122" i="1" s="1"/>
  <c r="AF122" i="1"/>
  <c r="AG122" i="1" s="1"/>
  <c r="AE122" i="1"/>
  <c r="Y28" i="1"/>
  <c r="AC28" i="1" s="1"/>
  <c r="AD50" i="1"/>
  <c r="DJ62" i="1"/>
  <c r="BK62" i="1" s="1"/>
  <c r="BU19" i="1"/>
  <c r="BY19" i="1" s="1"/>
  <c r="BZ19" i="1" s="1"/>
  <c r="BT19" i="1"/>
  <c r="AE33" i="1"/>
  <c r="AH49" i="1"/>
  <c r="AW49" i="1"/>
  <c r="AI49" i="1"/>
  <c r="N49" i="1"/>
  <c r="Q49" i="1"/>
  <c r="W38" i="1"/>
  <c r="X38" i="1" s="1"/>
  <c r="T38" i="1" s="1"/>
  <c r="R38" i="1" s="1"/>
  <c r="U38" i="1" s="1"/>
  <c r="O38" i="1" s="1"/>
  <c r="P38" i="1" s="1"/>
  <c r="BV64" i="1"/>
  <c r="BU64" i="1"/>
  <c r="BY64" i="1" s="1"/>
  <c r="BZ64" i="1" s="1"/>
  <c r="BT64" i="1"/>
  <c r="AD69" i="1"/>
  <c r="AE36" i="1"/>
  <c r="AD37" i="1"/>
  <c r="DJ38" i="1"/>
  <c r="BK38" i="1" s="1"/>
  <c r="BV85" i="1"/>
  <c r="BU85" i="1"/>
  <c r="BY85" i="1" s="1"/>
  <c r="BZ85" i="1" s="1"/>
  <c r="BT85" i="1"/>
  <c r="T99" i="1"/>
  <c r="R99" i="1" s="1"/>
  <c r="U99" i="1" s="1"/>
  <c r="O99" i="1" s="1"/>
  <c r="P99" i="1" s="1"/>
  <c r="AD99" i="1"/>
  <c r="AH123" i="1"/>
  <c r="N123" i="1"/>
  <c r="AW123" i="1"/>
  <c r="AI123" i="1"/>
  <c r="AD166" i="1"/>
  <c r="BV20" i="1"/>
  <c r="BU20" i="1"/>
  <c r="BY20" i="1" s="1"/>
  <c r="BZ20" i="1" s="1"/>
  <c r="BT20" i="1"/>
  <c r="AE24" i="1"/>
  <c r="AD25" i="1"/>
  <c r="T25" i="1"/>
  <c r="R25" i="1" s="1"/>
  <c r="U25" i="1" s="1"/>
  <c r="O25" i="1" s="1"/>
  <c r="P25" i="1" s="1"/>
  <c r="AI25" i="1"/>
  <c r="Q25" i="1"/>
  <c r="AH25" i="1"/>
  <c r="W25" i="1"/>
  <c r="X25" i="1" s="1"/>
  <c r="T26" i="1"/>
  <c r="R26" i="1" s="1"/>
  <c r="U26" i="1" s="1"/>
  <c r="O26" i="1" s="1"/>
  <c r="P26" i="1" s="1"/>
  <c r="DJ26" i="1"/>
  <c r="BK26" i="1" s="1"/>
  <c r="BV34" i="1"/>
  <c r="W36" i="1"/>
  <c r="X36" i="1" s="1"/>
  <c r="DJ41" i="1"/>
  <c r="BK41" i="1" s="1"/>
  <c r="BN41" i="1" s="1"/>
  <c r="V41" i="1"/>
  <c r="T42" i="1"/>
  <c r="R42" i="1" s="1"/>
  <c r="U42" i="1" s="1"/>
  <c r="O42" i="1" s="1"/>
  <c r="P42" i="1" s="1"/>
  <c r="AD42" i="1"/>
  <c r="AD46" i="1"/>
  <c r="W52" i="1"/>
  <c r="X52" i="1" s="1"/>
  <c r="BN53" i="1"/>
  <c r="W57" i="1"/>
  <c r="X57" i="1" s="1"/>
  <c r="BV61" i="1"/>
  <c r="BU61" i="1"/>
  <c r="BY61" i="1" s="1"/>
  <c r="BZ61" i="1" s="1"/>
  <c r="BT61" i="1"/>
  <c r="AH67" i="1"/>
  <c r="N67" i="1"/>
  <c r="AI67" i="1"/>
  <c r="AW67" i="1"/>
  <c r="Q67" i="1"/>
  <c r="Q69" i="1"/>
  <c r="BV74" i="1"/>
  <c r="BU74" i="1"/>
  <c r="BY74" i="1" s="1"/>
  <c r="BZ74" i="1" s="1"/>
  <c r="BT74" i="1"/>
  <c r="T75" i="1"/>
  <c r="R75" i="1" s="1"/>
  <c r="U75" i="1" s="1"/>
  <c r="O75" i="1" s="1"/>
  <c r="P75" i="1" s="1"/>
  <c r="AD75" i="1"/>
  <c r="T77" i="1"/>
  <c r="R77" i="1" s="1"/>
  <c r="U77" i="1" s="1"/>
  <c r="AD77" i="1"/>
  <c r="BM92" i="1"/>
  <c r="W42" i="1"/>
  <c r="X42" i="1" s="1"/>
  <c r="Q56" i="1"/>
  <c r="AI56" i="1"/>
  <c r="AH56" i="1"/>
  <c r="N56" i="1"/>
  <c r="AW56" i="1"/>
  <c r="AD64" i="1"/>
  <c r="AI81" i="1"/>
  <c r="AH81" i="1"/>
  <c r="N81" i="1"/>
  <c r="Q109" i="1"/>
  <c r="AW109" i="1"/>
  <c r="AI109" i="1"/>
  <c r="AH109" i="1"/>
  <c r="AW22" i="1"/>
  <c r="AI22" i="1"/>
  <c r="AH22" i="1"/>
  <c r="N22" i="1"/>
  <c r="Q22" i="1"/>
  <c r="N31" i="1"/>
  <c r="AW64" i="1"/>
  <c r="N64" i="1"/>
  <c r="AI64" i="1"/>
  <c r="AH64" i="1"/>
  <c r="Q64" i="1"/>
  <c r="AW69" i="1"/>
  <c r="W75" i="1"/>
  <c r="X75" i="1" s="1"/>
  <c r="BU88" i="1"/>
  <c r="BY88" i="1" s="1"/>
  <c r="BZ88" i="1" s="1"/>
  <c r="BV88" i="1"/>
  <c r="BT88" i="1"/>
  <c r="N19" i="1"/>
  <c r="BM34" i="1"/>
  <c r="W58" i="1"/>
  <c r="X58" i="1" s="1"/>
  <c r="AG28" i="1"/>
  <c r="BM33" i="1"/>
  <c r="BV35" i="1"/>
  <c r="BU35" i="1"/>
  <c r="BY35" i="1" s="1"/>
  <c r="BZ35" i="1" s="1"/>
  <c r="BT35" i="1"/>
  <c r="W37" i="1"/>
  <c r="X37" i="1" s="1"/>
  <c r="Q92" i="1"/>
  <c r="N92" i="1"/>
  <c r="AW92" i="1"/>
  <c r="AI92" i="1"/>
  <c r="AH92" i="1"/>
  <c r="Q152" i="1"/>
  <c r="N152" i="1"/>
  <c r="AW152" i="1"/>
  <c r="AI152" i="1"/>
  <c r="AH152" i="1"/>
  <c r="W26" i="1"/>
  <c r="X26" i="1" s="1"/>
  <c r="BV19" i="1"/>
  <c r="BM21" i="1"/>
  <c r="AE22" i="1"/>
  <c r="AG22" i="1" s="1"/>
  <c r="BU23" i="1"/>
  <c r="BY23" i="1" s="1"/>
  <c r="BZ23" i="1" s="1"/>
  <c r="BV23" i="1"/>
  <c r="BT23" i="1"/>
  <c r="BT22" i="1"/>
  <c r="BU25" i="1"/>
  <c r="BY25" i="1" s="1"/>
  <c r="BZ25" i="1" s="1"/>
  <c r="BT25" i="1"/>
  <c r="BN30" i="1"/>
  <c r="N37" i="1"/>
  <c r="AE39" i="1"/>
  <c r="AI42" i="1"/>
  <c r="Q42" i="1"/>
  <c r="AW42" i="1"/>
  <c r="N42" i="1"/>
  <c r="AD44" i="1"/>
  <c r="BV50" i="1"/>
  <c r="BT50" i="1"/>
  <c r="BU50" i="1"/>
  <c r="BY50" i="1" s="1"/>
  <c r="BZ50" i="1" s="1"/>
  <c r="AE51" i="1"/>
  <c r="W56" i="1"/>
  <c r="X56" i="1" s="1"/>
  <c r="T56" i="1" s="1"/>
  <c r="R56" i="1" s="1"/>
  <c r="U56" i="1" s="1"/>
  <c r="O56" i="1" s="1"/>
  <c r="P56" i="1" s="1"/>
  <c r="Q75" i="1"/>
  <c r="N75" i="1"/>
  <c r="AW75" i="1"/>
  <c r="AI75" i="1"/>
  <c r="AH75" i="1"/>
  <c r="Q77" i="1"/>
  <c r="AI77" i="1"/>
  <c r="N77" i="1"/>
  <c r="AH77" i="1"/>
  <c r="BT78" i="1"/>
  <c r="BU78" i="1"/>
  <c r="BY78" i="1" s="1"/>
  <c r="BZ78" i="1" s="1"/>
  <c r="BV78" i="1"/>
  <c r="BT79" i="1"/>
  <c r="AE85" i="1"/>
  <c r="AD86" i="1"/>
  <c r="AI89" i="1"/>
  <c r="AH89" i="1"/>
  <c r="Q89" i="1"/>
  <c r="AW89" i="1"/>
  <c r="N89" i="1"/>
  <c r="BN92" i="1"/>
  <c r="AE94" i="1"/>
  <c r="BV98" i="1"/>
  <c r="BU98" i="1"/>
  <c r="BY98" i="1" s="1"/>
  <c r="BZ98" i="1" s="1"/>
  <c r="BT98" i="1"/>
  <c r="T105" i="1"/>
  <c r="R105" i="1" s="1"/>
  <c r="U105" i="1" s="1"/>
  <c r="AD105" i="1"/>
  <c r="BM26" i="1"/>
  <c r="BN26" i="1"/>
  <c r="BV45" i="1"/>
  <c r="BT45" i="1"/>
  <c r="BU45" i="1"/>
  <c r="BY45" i="1" s="1"/>
  <c r="BZ45" i="1" s="1"/>
  <c r="BV75" i="1"/>
  <c r="BT75" i="1"/>
  <c r="BN133" i="1"/>
  <c r="BM133" i="1"/>
  <c r="AD145" i="1"/>
  <c r="AD19" i="1"/>
  <c r="BN47" i="1"/>
  <c r="BT65" i="1"/>
  <c r="BV65" i="1"/>
  <c r="BU65" i="1"/>
  <c r="BY65" i="1" s="1"/>
  <c r="BZ65" i="1" s="1"/>
  <c r="BU105" i="1"/>
  <c r="BY105" i="1" s="1"/>
  <c r="BZ105" i="1" s="1"/>
  <c r="AD127" i="1"/>
  <c r="W155" i="1"/>
  <c r="X155" i="1" s="1"/>
  <c r="AD155" i="1"/>
  <c r="AW94" i="1"/>
  <c r="N94" i="1"/>
  <c r="O94" i="1" s="1"/>
  <c r="P94" i="1" s="1"/>
  <c r="Q94" i="1"/>
  <c r="AI94" i="1"/>
  <c r="AH94" i="1"/>
  <c r="BV31" i="1"/>
  <c r="AE34" i="1"/>
  <c r="AD55" i="1"/>
  <c r="W55" i="1"/>
  <c r="X55" i="1" s="1"/>
  <c r="BM64" i="1"/>
  <c r="BN72" i="1"/>
  <c r="BN80" i="1"/>
  <c r="Q81" i="1"/>
  <c r="AE124" i="1"/>
  <c r="BV22" i="1"/>
  <c r="Z23" i="1"/>
  <c r="W24" i="1"/>
  <c r="X24" i="1" s="1"/>
  <c r="DJ29" i="1"/>
  <c r="BK29" i="1" s="1"/>
  <c r="BN29" i="1" s="1"/>
  <c r="V29" i="1"/>
  <c r="AD30" i="1"/>
  <c r="BT33" i="1"/>
  <c r="BV33" i="1"/>
  <c r="BU33" i="1"/>
  <c r="BY33" i="1" s="1"/>
  <c r="BZ33" i="1" s="1"/>
  <c r="BV38" i="1"/>
  <c r="BU38" i="1"/>
  <c r="BY38" i="1" s="1"/>
  <c r="BZ38" i="1" s="1"/>
  <c r="BT38" i="1"/>
  <c r="AE45" i="1"/>
  <c r="AF51" i="1"/>
  <c r="AG51" i="1" s="1"/>
  <c r="BV51" i="1"/>
  <c r="BU51" i="1"/>
  <c r="BY51" i="1" s="1"/>
  <c r="BZ51" i="1" s="1"/>
  <c r="BT51" i="1"/>
  <c r="BN52" i="1"/>
  <c r="AE61" i="1"/>
  <c r="DJ65" i="1"/>
  <c r="BK65" i="1" s="1"/>
  <c r="BM65" i="1" s="1"/>
  <c r="V65" i="1"/>
  <c r="AD76" i="1"/>
  <c r="T76" i="1"/>
  <c r="R76" i="1" s="1"/>
  <c r="U76" i="1" s="1"/>
  <c r="O76" i="1" s="1"/>
  <c r="P76" i="1" s="1"/>
  <c r="Z79" i="1"/>
  <c r="BU79" i="1"/>
  <c r="BY79" i="1" s="1"/>
  <c r="BZ79" i="1" s="1"/>
  <c r="W81" i="1"/>
  <c r="X81" i="1" s="1"/>
  <c r="BV90" i="1"/>
  <c r="BT90" i="1"/>
  <c r="BU90" i="1"/>
  <c r="BY90" i="1" s="1"/>
  <c r="BZ90" i="1" s="1"/>
  <c r="BU94" i="1"/>
  <c r="BY94" i="1" s="1"/>
  <c r="BZ94" i="1" s="1"/>
  <c r="BV94" i="1"/>
  <c r="BT94" i="1"/>
  <c r="AD95" i="1"/>
  <c r="V102" i="1"/>
  <c r="DJ102" i="1"/>
  <c r="BK102" i="1" s="1"/>
  <c r="BN102" i="1" s="1"/>
  <c r="BU123" i="1"/>
  <c r="BY123" i="1" s="1"/>
  <c r="BZ123" i="1" s="1"/>
  <c r="BV123" i="1"/>
  <c r="BT123" i="1"/>
  <c r="AI157" i="1"/>
  <c r="AH157" i="1"/>
  <c r="AW157" i="1"/>
  <c r="Q157" i="1"/>
  <c r="N157" i="1"/>
  <c r="BV67" i="1"/>
  <c r="BT67" i="1"/>
  <c r="BU67" i="1"/>
  <c r="BY67" i="1" s="1"/>
  <c r="BZ67" i="1" s="1"/>
  <c r="BM29" i="1"/>
  <c r="W46" i="1"/>
  <c r="X46" i="1" s="1"/>
  <c r="T46" i="1" s="1"/>
  <c r="R46" i="1" s="1"/>
  <c r="U46" i="1" s="1"/>
  <c r="O46" i="1" s="1"/>
  <c r="P46" i="1" s="1"/>
  <c r="AE75" i="1"/>
  <c r="W85" i="1"/>
  <c r="X85" i="1" s="1"/>
  <c r="AI112" i="1"/>
  <c r="AH112" i="1"/>
  <c r="AW112" i="1"/>
  <c r="Q112" i="1"/>
  <c r="N112" i="1"/>
  <c r="W19" i="1"/>
  <c r="X19" i="1" s="1"/>
  <c r="T19" i="1" s="1"/>
  <c r="R19" i="1" s="1"/>
  <c r="U19" i="1" s="1"/>
  <c r="O19" i="1" s="1"/>
  <c r="P19" i="1" s="1"/>
  <c r="W30" i="1"/>
  <c r="X30" i="1" s="1"/>
  <c r="AE30" i="1" s="1"/>
  <c r="DJ46" i="1"/>
  <c r="BK46" i="1" s="1"/>
  <c r="BM46" i="1" s="1"/>
  <c r="AD51" i="1"/>
  <c r="T51" i="1"/>
  <c r="R51" i="1" s="1"/>
  <c r="U51" i="1" s="1"/>
  <c r="AD93" i="1"/>
  <c r="T93" i="1"/>
  <c r="R93" i="1" s="1"/>
  <c r="U93" i="1" s="1"/>
  <c r="W124" i="1"/>
  <c r="X124" i="1" s="1"/>
  <c r="T133" i="1"/>
  <c r="R133" i="1" s="1"/>
  <c r="U133" i="1" s="1"/>
  <c r="O133" i="1" s="1"/>
  <c r="P133" i="1" s="1"/>
  <c r="W63" i="1"/>
  <c r="X63" i="1" s="1"/>
  <c r="AD125" i="1"/>
  <c r="T24" i="1"/>
  <c r="R24" i="1" s="1"/>
  <c r="U24" i="1" s="1"/>
  <c r="AD24" i="1"/>
  <c r="BV32" i="1"/>
  <c r="BU32" i="1"/>
  <c r="BY32" i="1" s="1"/>
  <c r="BZ32" i="1" s="1"/>
  <c r="BT32" i="1"/>
  <c r="DJ63" i="1"/>
  <c r="BK63" i="1" s="1"/>
  <c r="BM63" i="1" s="1"/>
  <c r="BV125" i="1"/>
  <c r="BU125" i="1"/>
  <c r="BY125" i="1" s="1"/>
  <c r="BZ125" i="1" s="1"/>
  <c r="BT125" i="1"/>
  <c r="AD138" i="1"/>
  <c r="AI24" i="1"/>
  <c r="Q24" i="1"/>
  <c r="AW24" i="1"/>
  <c r="N24" i="1"/>
  <c r="AI30" i="1"/>
  <c r="Q30" i="1"/>
  <c r="AW30" i="1"/>
  <c r="N30" i="1"/>
  <c r="AG34" i="1"/>
  <c r="BM38" i="1"/>
  <c r="BV41" i="1"/>
  <c r="BU41" i="1"/>
  <c r="BY41" i="1" s="1"/>
  <c r="BZ41" i="1" s="1"/>
  <c r="BT41" i="1"/>
  <c r="AI43" i="1"/>
  <c r="AH43" i="1"/>
  <c r="Q43" i="1"/>
  <c r="W43" i="1"/>
  <c r="X43" i="1" s="1"/>
  <c r="BM45" i="1"/>
  <c r="BV60" i="1"/>
  <c r="BU60" i="1"/>
  <c r="BY60" i="1" s="1"/>
  <c r="BZ60" i="1" s="1"/>
  <c r="BT60" i="1"/>
  <c r="W64" i="1"/>
  <c r="X64" i="1" s="1"/>
  <c r="T64" i="1" s="1"/>
  <c r="R64" i="1" s="1"/>
  <c r="U64" i="1" s="1"/>
  <c r="O64" i="1" s="1"/>
  <c r="P64" i="1" s="1"/>
  <c r="AD67" i="1"/>
  <c r="W67" i="1"/>
  <c r="X67" i="1" s="1"/>
  <c r="AD71" i="1"/>
  <c r="N82" i="1"/>
  <c r="AW82" i="1"/>
  <c r="AI82" i="1"/>
  <c r="Q82" i="1"/>
  <c r="AH82" i="1"/>
  <c r="BN83" i="1"/>
  <c r="BV86" i="1"/>
  <c r="BU86" i="1"/>
  <c r="BY86" i="1" s="1"/>
  <c r="BZ86" i="1" s="1"/>
  <c r="BT86" i="1"/>
  <c r="BU91" i="1"/>
  <c r="BY91" i="1" s="1"/>
  <c r="BZ91" i="1" s="1"/>
  <c r="BV91" i="1"/>
  <c r="BV107" i="1"/>
  <c r="BT107" i="1"/>
  <c r="BU108" i="1"/>
  <c r="BY108" i="1" s="1"/>
  <c r="BZ108" i="1" s="1"/>
  <c r="BV108" i="1"/>
  <c r="BT108" i="1"/>
  <c r="Q123" i="1"/>
  <c r="AH129" i="1"/>
  <c r="AW129" i="1"/>
  <c r="AI129" i="1"/>
  <c r="Q129" i="1"/>
  <c r="N129" i="1"/>
  <c r="AF139" i="1"/>
  <c r="AG139" i="1" s="1"/>
  <c r="AE139" i="1"/>
  <c r="Y139" i="1"/>
  <c r="AC139" i="1" s="1"/>
  <c r="BV29" i="1"/>
  <c r="BU29" i="1"/>
  <c r="BY29" i="1" s="1"/>
  <c r="BZ29" i="1" s="1"/>
  <c r="BT29" i="1"/>
  <c r="W31" i="1"/>
  <c r="X31" i="1" s="1"/>
  <c r="BU48" i="1"/>
  <c r="BY48" i="1" s="1"/>
  <c r="BZ48" i="1" s="1"/>
  <c r="BV48" i="1"/>
  <c r="BT48" i="1"/>
  <c r="AG77" i="1"/>
  <c r="W113" i="1"/>
  <c r="X113" i="1" s="1"/>
  <c r="W116" i="1"/>
  <c r="X116" i="1" s="1"/>
  <c r="BM129" i="1"/>
  <c r="W20" i="1"/>
  <c r="X20" i="1" s="1"/>
  <c r="AD56" i="1"/>
  <c r="AG76" i="1"/>
  <c r="T114" i="1"/>
  <c r="R114" i="1" s="1"/>
  <c r="U114" i="1" s="1"/>
  <c r="O114" i="1" s="1"/>
  <c r="P114" i="1" s="1"/>
  <c r="AD114" i="1"/>
  <c r="BV116" i="1"/>
  <c r="T20" i="1"/>
  <c r="R20" i="1" s="1"/>
  <c r="U20" i="1" s="1"/>
  <c r="O20" i="1" s="1"/>
  <c r="P20" i="1" s="1"/>
  <c r="DJ20" i="1"/>
  <c r="BK20" i="1" s="1"/>
  <c r="BN20" i="1" s="1"/>
  <c r="DJ35" i="1"/>
  <c r="BK35" i="1" s="1"/>
  <c r="BM35" i="1" s="1"/>
  <c r="V35" i="1"/>
  <c r="Q87" i="1"/>
  <c r="AW87" i="1"/>
  <c r="AH87" i="1"/>
  <c r="AI87" i="1"/>
  <c r="Y103" i="1"/>
  <c r="AC103" i="1" s="1"/>
  <c r="AF103" i="1"/>
  <c r="AG103" i="1" s="1"/>
  <c r="Y106" i="1"/>
  <c r="AC106" i="1" s="1"/>
  <c r="AI36" i="1"/>
  <c r="Q36" i="1"/>
  <c r="AW36" i="1"/>
  <c r="N36" i="1"/>
  <c r="BN61" i="1"/>
  <c r="AI99" i="1"/>
  <c r="AH99" i="1"/>
  <c r="Q99" i="1"/>
  <c r="N99" i="1"/>
  <c r="AW99" i="1"/>
  <c r="DJ23" i="1"/>
  <c r="BK23" i="1" s="1"/>
  <c r="BN23" i="1" s="1"/>
  <c r="V23" i="1"/>
  <c r="BN48" i="1"/>
  <c r="AD72" i="1"/>
  <c r="AI90" i="1"/>
  <c r="AH90" i="1"/>
  <c r="Q90" i="1"/>
  <c r="N90" i="1"/>
  <c r="AW90" i="1"/>
  <c r="BM100" i="1"/>
  <c r="BV106" i="1"/>
  <c r="BU106" i="1"/>
  <c r="BY106" i="1" s="1"/>
  <c r="BZ106" i="1" s="1"/>
  <c r="BT106" i="1"/>
  <c r="V137" i="1"/>
  <c r="DJ137" i="1"/>
  <c r="BK137" i="1" s="1"/>
  <c r="BM137" i="1" s="1"/>
  <c r="AI18" i="1"/>
  <c r="AH18" i="1"/>
  <c r="Q18" i="1"/>
  <c r="N18" i="1"/>
  <c r="AE27" i="1"/>
  <c r="T28" i="1"/>
  <c r="R28" i="1" s="1"/>
  <c r="U28" i="1" s="1"/>
  <c r="AD28" i="1"/>
  <c r="AD35" i="1"/>
  <c r="AE42" i="1"/>
  <c r="AD43" i="1"/>
  <c r="W61" i="1"/>
  <c r="X61" i="1" s="1"/>
  <c r="BV62" i="1"/>
  <c r="BU62" i="1"/>
  <c r="BY62" i="1" s="1"/>
  <c r="BZ62" i="1" s="1"/>
  <c r="BT62" i="1"/>
  <c r="AW18" i="1"/>
  <c r="AD20" i="1"/>
  <c r="BV26" i="1"/>
  <c r="BT26" i="1"/>
  <c r="BU26" i="1"/>
  <c r="BY26" i="1" s="1"/>
  <c r="BZ26" i="1" s="1"/>
  <c r="T27" i="1"/>
  <c r="R27" i="1" s="1"/>
  <c r="U27" i="1" s="1"/>
  <c r="BN28" i="1"/>
  <c r="AW31" i="1"/>
  <c r="W32" i="1"/>
  <c r="X32" i="1" s="1"/>
  <c r="BU36" i="1"/>
  <c r="BY36" i="1" s="1"/>
  <c r="BZ36" i="1" s="1"/>
  <c r="W40" i="1"/>
  <c r="X40" i="1" s="1"/>
  <c r="BM41" i="1"/>
  <c r="BU43" i="1"/>
  <c r="BY43" i="1" s="1"/>
  <c r="BZ43" i="1" s="1"/>
  <c r="BT43" i="1"/>
  <c r="AD52" i="1"/>
  <c r="BN57" i="1"/>
  <c r="V69" i="1"/>
  <c r="DJ69" i="1"/>
  <c r="BK69" i="1" s="1"/>
  <c r="BV82" i="1"/>
  <c r="BU82" i="1"/>
  <c r="BY82" i="1" s="1"/>
  <c r="BZ82" i="1" s="1"/>
  <c r="BT82" i="1"/>
  <c r="BT91" i="1"/>
  <c r="Y94" i="1"/>
  <c r="AC94" i="1" s="1"/>
  <c r="AF94" i="1"/>
  <c r="AG94" i="1" s="1"/>
  <c r="BU97" i="1"/>
  <c r="BY97" i="1" s="1"/>
  <c r="BZ97" i="1" s="1"/>
  <c r="BV103" i="1"/>
  <c r="BU103" i="1"/>
  <c r="BY103" i="1" s="1"/>
  <c r="BZ103" i="1" s="1"/>
  <c r="BT103" i="1"/>
  <c r="BU107" i="1"/>
  <c r="BY107" i="1" s="1"/>
  <c r="BZ107" i="1" s="1"/>
  <c r="BV129" i="1"/>
  <c r="BU129" i="1"/>
  <c r="BY129" i="1" s="1"/>
  <c r="BZ129" i="1" s="1"/>
  <c r="BT129" i="1"/>
  <c r="BM139" i="1"/>
  <c r="BN139" i="1"/>
  <c r="AW136" i="1"/>
  <c r="Q136" i="1"/>
  <c r="N136" i="1"/>
  <c r="AI136" i="1"/>
  <c r="AH136" i="1"/>
  <c r="DJ59" i="1"/>
  <c r="BK59" i="1" s="1"/>
  <c r="BN59" i="1" s="1"/>
  <c r="V59" i="1"/>
  <c r="W72" i="1"/>
  <c r="X72" i="1" s="1"/>
  <c r="Q79" i="1"/>
  <c r="W97" i="1"/>
  <c r="X97" i="1" s="1"/>
  <c r="T97" i="1" s="1"/>
  <c r="R97" i="1" s="1"/>
  <c r="U97" i="1" s="1"/>
  <c r="O97" i="1" s="1"/>
  <c r="P97" i="1" s="1"/>
  <c r="DJ118" i="1"/>
  <c r="BK118" i="1" s="1"/>
  <c r="BM118" i="1" s="1"/>
  <c r="N17" i="1"/>
  <c r="Q39" i="1"/>
  <c r="N39" i="1"/>
  <c r="BV66" i="1"/>
  <c r="DJ72" i="1"/>
  <c r="BK72" i="1" s="1"/>
  <c r="BM72" i="1" s="1"/>
  <c r="BV73" i="1"/>
  <c r="BU73" i="1"/>
  <c r="BY73" i="1" s="1"/>
  <c r="BZ73" i="1" s="1"/>
  <c r="BT73" i="1"/>
  <c r="DJ74" i="1"/>
  <c r="BK74" i="1" s="1"/>
  <c r="BM74" i="1" s="1"/>
  <c r="V74" i="1"/>
  <c r="BN77" i="1"/>
  <c r="W84" i="1"/>
  <c r="X84" i="1" s="1"/>
  <c r="BM84" i="1"/>
  <c r="BM89" i="1"/>
  <c r="AI91" i="1"/>
  <c r="AW91" i="1"/>
  <c r="AE95" i="1"/>
  <c r="AW96" i="1"/>
  <c r="N96" i="1"/>
  <c r="AI96" i="1"/>
  <c r="Q96" i="1"/>
  <c r="AH96" i="1"/>
  <c r="BM99" i="1"/>
  <c r="BU102" i="1"/>
  <c r="BY102" i="1" s="1"/>
  <c r="BZ102" i="1" s="1"/>
  <c r="BT102" i="1"/>
  <c r="BV102" i="1"/>
  <c r="AD103" i="1"/>
  <c r="T103" i="1"/>
  <c r="R103" i="1" s="1"/>
  <c r="U103" i="1" s="1"/>
  <c r="O103" i="1" s="1"/>
  <c r="P103" i="1" s="1"/>
  <c r="AD108" i="1"/>
  <c r="BT109" i="1"/>
  <c r="AW110" i="1"/>
  <c r="AH142" i="1"/>
  <c r="AI142" i="1"/>
  <c r="N142" i="1"/>
  <c r="BU152" i="1"/>
  <c r="BY152" i="1" s="1"/>
  <c r="BZ152" i="1" s="1"/>
  <c r="BV152" i="1"/>
  <c r="V179" i="1"/>
  <c r="DJ179" i="1"/>
  <c r="BK179" i="1" s="1"/>
  <c r="BN182" i="1"/>
  <c r="Z21" i="1"/>
  <c r="DJ22" i="1"/>
  <c r="BK22" i="1" s="1"/>
  <c r="BM22" i="1" s="1"/>
  <c r="Z27" i="1"/>
  <c r="DJ28" i="1"/>
  <c r="BK28" i="1" s="1"/>
  <c r="BM28" i="1" s="1"/>
  <c r="Z33" i="1"/>
  <c r="DJ34" i="1"/>
  <c r="BK34" i="1" s="1"/>
  <c r="Z39" i="1"/>
  <c r="DJ40" i="1"/>
  <c r="BK40" i="1" s="1"/>
  <c r="BN40" i="1" s="1"/>
  <c r="Z45" i="1"/>
  <c r="N47" i="1"/>
  <c r="DJ47" i="1"/>
  <c r="BK47" i="1" s="1"/>
  <c r="BM47" i="1" s="1"/>
  <c r="V47" i="1"/>
  <c r="AW50" i="1"/>
  <c r="Q51" i="1"/>
  <c r="AW51" i="1"/>
  <c r="N51" i="1"/>
  <c r="AI62" i="1"/>
  <c r="BT69" i="1"/>
  <c r="AI71" i="1"/>
  <c r="AH71" i="1"/>
  <c r="AI78" i="1"/>
  <c r="T85" i="1"/>
  <c r="R85" i="1" s="1"/>
  <c r="U85" i="1" s="1"/>
  <c r="O85" i="1" s="1"/>
  <c r="P85" i="1" s="1"/>
  <c r="BN89" i="1"/>
  <c r="Q91" i="1"/>
  <c r="W91" i="1"/>
  <c r="X91" i="1" s="1"/>
  <c r="W93" i="1"/>
  <c r="X93" i="1" s="1"/>
  <c r="BM93" i="1"/>
  <c r="AE96" i="1"/>
  <c r="AH97" i="1"/>
  <c r="N97" i="1"/>
  <c r="AW97" i="1"/>
  <c r="Q97" i="1"/>
  <c r="BM102" i="1"/>
  <c r="W105" i="1"/>
  <c r="X105" i="1" s="1"/>
  <c r="AE105" i="1" s="1"/>
  <c r="AW108" i="1"/>
  <c r="Q108" i="1"/>
  <c r="AI108" i="1"/>
  <c r="BU109" i="1"/>
  <c r="BY109" i="1" s="1"/>
  <c r="BZ109" i="1" s="1"/>
  <c r="Q110" i="1"/>
  <c r="AI111" i="1"/>
  <c r="BT111" i="1"/>
  <c r="AW116" i="1"/>
  <c r="AI116" i="1"/>
  <c r="Q116" i="1"/>
  <c r="N116" i="1"/>
  <c r="AH116" i="1"/>
  <c r="AI118" i="1"/>
  <c r="AH118" i="1"/>
  <c r="Q118" i="1"/>
  <c r="N118" i="1"/>
  <c r="AW118" i="1"/>
  <c r="BN126" i="1"/>
  <c r="BM126" i="1"/>
  <c r="AF128" i="1"/>
  <c r="AE128" i="1"/>
  <c r="Y128" i="1"/>
  <c r="AC128" i="1" s="1"/>
  <c r="DJ130" i="1"/>
  <c r="BK130" i="1" s="1"/>
  <c r="BN130" i="1" s="1"/>
  <c r="T139" i="1"/>
  <c r="R139" i="1" s="1"/>
  <c r="U139" i="1" s="1"/>
  <c r="AD139" i="1"/>
  <c r="AW142" i="1"/>
  <c r="BT152" i="1"/>
  <c r="BT154" i="1"/>
  <c r="BV154" i="1"/>
  <c r="BU154" i="1"/>
  <c r="BY154" i="1" s="1"/>
  <c r="BZ154" i="1" s="1"/>
  <c r="AH80" i="1"/>
  <c r="AI80" i="1"/>
  <c r="Q95" i="1"/>
  <c r="AI95" i="1"/>
  <c r="N95" i="1"/>
  <c r="W100" i="1"/>
  <c r="X100" i="1" s="1"/>
  <c r="AD132" i="1"/>
  <c r="BV187" i="1"/>
  <c r="BU187" i="1"/>
  <c r="BY187" i="1" s="1"/>
  <c r="BZ187" i="1" s="1"/>
  <c r="BT187" i="1"/>
  <c r="AE20" i="1"/>
  <c r="AE38" i="1"/>
  <c r="AI54" i="1"/>
  <c r="AH54" i="1"/>
  <c r="AW55" i="1"/>
  <c r="BM60" i="1"/>
  <c r="BN65" i="1"/>
  <c r="BT66" i="1"/>
  <c r="Q80" i="1"/>
  <c r="AW102" i="1"/>
  <c r="AI102" i="1"/>
  <c r="AH102" i="1"/>
  <c r="Q102" i="1"/>
  <c r="N102" i="1"/>
  <c r="Q115" i="1"/>
  <c r="AW115" i="1"/>
  <c r="AI115" i="1"/>
  <c r="AH115" i="1"/>
  <c r="W118" i="1"/>
  <c r="X118" i="1" s="1"/>
  <c r="O128" i="1"/>
  <c r="P128" i="1" s="1"/>
  <c r="AD149" i="1"/>
  <c r="W149" i="1"/>
  <c r="X149" i="1" s="1"/>
  <c r="AE149" i="1" s="1"/>
  <c r="T149" i="1"/>
  <c r="R149" i="1" s="1"/>
  <c r="U149" i="1" s="1"/>
  <c r="O149" i="1" s="1"/>
  <c r="P149" i="1" s="1"/>
  <c r="AW73" i="1"/>
  <c r="N73" i="1"/>
  <c r="BV83" i="1"/>
  <c r="BU83" i="1"/>
  <c r="BY83" i="1" s="1"/>
  <c r="BZ83" i="1" s="1"/>
  <c r="W107" i="1"/>
  <c r="X107" i="1" s="1"/>
  <c r="BV58" i="1"/>
  <c r="BU58" i="1"/>
  <c r="BY58" i="1" s="1"/>
  <c r="BZ58" i="1" s="1"/>
  <c r="BT58" i="1"/>
  <c r="BT72" i="1"/>
  <c r="BV72" i="1"/>
  <c r="BU72" i="1"/>
  <c r="BY72" i="1" s="1"/>
  <c r="BZ72" i="1" s="1"/>
  <c r="AE49" i="1"/>
  <c r="N53" i="1"/>
  <c r="AI53" i="1"/>
  <c r="AH53" i="1"/>
  <c r="BM54" i="1"/>
  <c r="BN60" i="1"/>
  <c r="AE62" i="1"/>
  <c r="BV63" i="1"/>
  <c r="BU63" i="1"/>
  <c r="BY63" i="1" s="1"/>
  <c r="BZ63" i="1" s="1"/>
  <c r="BT63" i="1"/>
  <c r="AI66" i="1"/>
  <c r="AH66" i="1"/>
  <c r="AE67" i="1"/>
  <c r="BU69" i="1"/>
  <c r="BY69" i="1" s="1"/>
  <c r="BZ69" i="1" s="1"/>
  <c r="AD81" i="1"/>
  <c r="BM91" i="1"/>
  <c r="T92" i="1"/>
  <c r="R92" i="1" s="1"/>
  <c r="U92" i="1" s="1"/>
  <c r="BU96" i="1"/>
  <c r="BY96" i="1" s="1"/>
  <c r="BZ96" i="1" s="1"/>
  <c r="BV96" i="1"/>
  <c r="BT96" i="1"/>
  <c r="BN99" i="1"/>
  <c r="AE100" i="1"/>
  <c r="BV100" i="1"/>
  <c r="BU100" i="1"/>
  <c r="BY100" i="1" s="1"/>
  <c r="BZ100" i="1" s="1"/>
  <c r="BT100" i="1"/>
  <c r="Q101" i="1"/>
  <c r="AI101" i="1"/>
  <c r="AH101" i="1"/>
  <c r="T106" i="1"/>
  <c r="R106" i="1" s="1"/>
  <c r="U106" i="1" s="1"/>
  <c r="W110" i="1"/>
  <c r="X110" i="1" s="1"/>
  <c r="T110" i="1" s="1"/>
  <c r="R110" i="1" s="1"/>
  <c r="U110" i="1" s="1"/>
  <c r="O110" i="1" s="1"/>
  <c r="P110" i="1" s="1"/>
  <c r="BU111" i="1"/>
  <c r="BY111" i="1" s="1"/>
  <c r="BZ111" i="1" s="1"/>
  <c r="T117" i="1"/>
  <c r="R117" i="1" s="1"/>
  <c r="U117" i="1" s="1"/>
  <c r="O117" i="1" s="1"/>
  <c r="P117" i="1" s="1"/>
  <c r="AD117" i="1"/>
  <c r="BV131" i="1"/>
  <c r="BU131" i="1"/>
  <c r="BY131" i="1" s="1"/>
  <c r="BZ131" i="1" s="1"/>
  <c r="AD141" i="1"/>
  <c r="AH141" i="1"/>
  <c r="N141" i="1"/>
  <c r="AI141" i="1"/>
  <c r="Q141" i="1"/>
  <c r="AW141" i="1"/>
  <c r="BV151" i="1"/>
  <c r="BU151" i="1"/>
  <c r="BY151" i="1" s="1"/>
  <c r="BZ151" i="1" s="1"/>
  <c r="BT151" i="1"/>
  <c r="AF152" i="1"/>
  <c r="Y152" i="1"/>
  <c r="AC152" i="1" s="1"/>
  <c r="AD164" i="1"/>
  <c r="Q57" i="1"/>
  <c r="AW57" i="1"/>
  <c r="N57" i="1"/>
  <c r="T62" i="1"/>
  <c r="R62" i="1" s="1"/>
  <c r="U62" i="1" s="1"/>
  <c r="O62" i="1" s="1"/>
  <c r="P62" i="1" s="1"/>
  <c r="AD62" i="1"/>
  <c r="BU81" i="1"/>
  <c r="BY81" i="1" s="1"/>
  <c r="BZ81" i="1" s="1"/>
  <c r="BT81" i="1"/>
  <c r="Q93" i="1"/>
  <c r="AH93" i="1"/>
  <c r="AI93" i="1"/>
  <c r="N93" i="1"/>
  <c r="Q107" i="1"/>
  <c r="AW107" i="1"/>
  <c r="W111" i="1"/>
  <c r="X111" i="1" s="1"/>
  <c r="AE111" i="1" s="1"/>
  <c r="AE153" i="1"/>
  <c r="AD176" i="1"/>
  <c r="N59" i="1"/>
  <c r="AI59" i="1"/>
  <c r="AH59" i="1"/>
  <c r="BN66" i="1"/>
  <c r="BM69" i="1"/>
  <c r="AW93" i="1"/>
  <c r="AG112" i="1"/>
  <c r="T115" i="1"/>
  <c r="R115" i="1" s="1"/>
  <c r="U115" i="1" s="1"/>
  <c r="O115" i="1" s="1"/>
  <c r="P115" i="1" s="1"/>
  <c r="AD115" i="1"/>
  <c r="AW119" i="1"/>
  <c r="AI119" i="1"/>
  <c r="N119" i="1"/>
  <c r="Q119" i="1"/>
  <c r="BN132" i="1"/>
  <c r="AW54" i="1"/>
  <c r="BN76" i="1"/>
  <c r="AI100" i="1"/>
  <c r="AH100" i="1"/>
  <c r="Q100" i="1"/>
  <c r="N100" i="1"/>
  <c r="DJ112" i="1"/>
  <c r="BK112" i="1" s="1"/>
  <c r="BM112" i="1" s="1"/>
  <c r="AD126" i="1"/>
  <c r="V143" i="1"/>
  <c r="DJ143" i="1"/>
  <c r="BK143" i="1" s="1"/>
  <c r="BM143" i="1" s="1"/>
  <c r="Q21" i="1"/>
  <c r="N21" i="1"/>
  <c r="Q45" i="1"/>
  <c r="N45" i="1"/>
  <c r="AI48" i="1"/>
  <c r="AH48" i="1"/>
  <c r="Q17" i="1"/>
  <c r="AW52" i="1"/>
  <c r="N52" i="1"/>
  <c r="DJ53" i="1"/>
  <c r="BK53" i="1" s="1"/>
  <c r="BM53" i="1" s="1"/>
  <c r="V53" i="1"/>
  <c r="AW66" i="1"/>
  <c r="BN69" i="1"/>
  <c r="V71" i="1"/>
  <c r="DJ71" i="1"/>
  <c r="BK71" i="1" s="1"/>
  <c r="BM71" i="1" s="1"/>
  <c r="BT76" i="1"/>
  <c r="BV81" i="1"/>
  <c r="Q83" i="1"/>
  <c r="N83" i="1"/>
  <c r="AW83" i="1"/>
  <c r="V86" i="1"/>
  <c r="BT87" i="1"/>
  <c r="BU89" i="1"/>
  <c r="BY89" i="1" s="1"/>
  <c r="BZ89" i="1" s="1"/>
  <c r="W95" i="1"/>
  <c r="X95" i="1" s="1"/>
  <c r="BM96" i="1"/>
  <c r="T100" i="1"/>
  <c r="R100" i="1" s="1"/>
  <c r="U100" i="1" s="1"/>
  <c r="O100" i="1" s="1"/>
  <c r="P100" i="1" s="1"/>
  <c r="T104" i="1"/>
  <c r="R104" i="1" s="1"/>
  <c r="U104" i="1" s="1"/>
  <c r="AD124" i="1"/>
  <c r="V126" i="1"/>
  <c r="BT131" i="1"/>
  <c r="AD135" i="1"/>
  <c r="BN138" i="1"/>
  <c r="Q142" i="1"/>
  <c r="BV147" i="1"/>
  <c r="BU147" i="1"/>
  <c r="BY147" i="1" s="1"/>
  <c r="BZ147" i="1" s="1"/>
  <c r="BT147" i="1"/>
  <c r="AH68" i="1"/>
  <c r="Q68" i="1"/>
  <c r="BV117" i="1"/>
  <c r="BU117" i="1"/>
  <c r="BY117" i="1" s="1"/>
  <c r="BZ117" i="1" s="1"/>
  <c r="BT117" i="1"/>
  <c r="AW68" i="1"/>
  <c r="AW58" i="1"/>
  <c r="N58" i="1"/>
  <c r="T61" i="1"/>
  <c r="R61" i="1" s="1"/>
  <c r="U61" i="1" s="1"/>
  <c r="O61" i="1" s="1"/>
  <c r="P61" i="1" s="1"/>
  <c r="AD61" i="1"/>
  <c r="N72" i="1"/>
  <c r="AW72" i="1"/>
  <c r="AI72" i="1"/>
  <c r="AH72" i="1"/>
  <c r="W87" i="1"/>
  <c r="X87" i="1" s="1"/>
  <c r="T96" i="1"/>
  <c r="R96" i="1" s="1"/>
  <c r="U96" i="1" s="1"/>
  <c r="AD96" i="1"/>
  <c r="BN98" i="1"/>
  <c r="BV136" i="1"/>
  <c r="BT136" i="1"/>
  <c r="BU136" i="1"/>
  <c r="BY136" i="1" s="1"/>
  <c r="BZ136" i="1" s="1"/>
  <c r="W153" i="1"/>
  <c r="X153" i="1" s="1"/>
  <c r="Q27" i="1"/>
  <c r="N27" i="1"/>
  <c r="Q33" i="1"/>
  <c r="N33" i="1"/>
  <c r="DJ17" i="1"/>
  <c r="BK17" i="1" s="1"/>
  <c r="BM17" i="1" s="1"/>
  <c r="V17" i="1"/>
  <c r="AW23" i="1"/>
  <c r="AW29" i="1"/>
  <c r="AW35" i="1"/>
  <c r="AW41" i="1"/>
  <c r="Q47" i="1"/>
  <c r="DJ48" i="1"/>
  <c r="BK48" i="1" s="1"/>
  <c r="BM48" i="1" s="1"/>
  <c r="V48" i="1"/>
  <c r="BV52" i="1"/>
  <c r="BU52" i="1"/>
  <c r="BY52" i="1" s="1"/>
  <c r="BZ52" i="1" s="1"/>
  <c r="BT52" i="1"/>
  <c r="Z53" i="1"/>
  <c r="AI70" i="1"/>
  <c r="AH70" i="1"/>
  <c r="BU76" i="1"/>
  <c r="BY76" i="1" s="1"/>
  <c r="BZ76" i="1" s="1"/>
  <c r="AE77" i="1"/>
  <c r="BT80" i="1"/>
  <c r="V83" i="1"/>
  <c r="Z86" i="1"/>
  <c r="BV87" i="1"/>
  <c r="V88" i="1"/>
  <c r="BV89" i="1"/>
  <c r="BN94" i="1"/>
  <c r="W104" i="1"/>
  <c r="X104" i="1" s="1"/>
  <c r="AD109" i="1"/>
  <c r="W109" i="1"/>
  <c r="X109" i="1" s="1"/>
  <c r="BU114" i="1"/>
  <c r="BY114" i="1" s="1"/>
  <c r="BZ114" i="1" s="1"/>
  <c r="BT114" i="1"/>
  <c r="BV114" i="1"/>
  <c r="AD121" i="1"/>
  <c r="V121" i="1"/>
  <c r="DJ121" i="1"/>
  <c r="BK121" i="1" s="1"/>
  <c r="AD131" i="1"/>
  <c r="T131" i="1"/>
  <c r="R131" i="1" s="1"/>
  <c r="U131" i="1" s="1"/>
  <c r="O131" i="1" s="1"/>
  <c r="P131" i="1" s="1"/>
  <c r="BN135" i="1"/>
  <c r="BN141" i="1"/>
  <c r="Z145" i="1"/>
  <c r="AD157" i="1"/>
  <c r="AD167" i="1"/>
  <c r="W114" i="1"/>
  <c r="X114" i="1" s="1"/>
  <c r="Q126" i="1"/>
  <c r="AI126" i="1"/>
  <c r="AH126" i="1"/>
  <c r="N126" i="1"/>
  <c r="AE26" i="1"/>
  <c r="AW47" i="1"/>
  <c r="BM87" i="1"/>
  <c r="BN96" i="1"/>
  <c r="DJ100" i="1"/>
  <c r="BK100" i="1" s="1"/>
  <c r="BN100" i="1" s="1"/>
  <c r="N107" i="1"/>
  <c r="AW126" i="1"/>
  <c r="AW17" i="1"/>
  <c r="W73" i="1"/>
  <c r="X73" i="1" s="1"/>
  <c r="AE73" i="1" s="1"/>
  <c r="AI79" i="1"/>
  <c r="AH79" i="1"/>
  <c r="BV99" i="1"/>
  <c r="BT99" i="1"/>
  <c r="BU99" i="1"/>
  <c r="BY99" i="1" s="1"/>
  <c r="BZ99" i="1" s="1"/>
  <c r="AD142" i="1"/>
  <c r="W154" i="1"/>
  <c r="X154" i="1" s="1"/>
  <c r="AW46" i="1"/>
  <c r="N46" i="1"/>
  <c r="AH57" i="1"/>
  <c r="Q58" i="1"/>
  <c r="BU59" i="1"/>
  <c r="BY59" i="1" s="1"/>
  <c r="BZ59" i="1" s="1"/>
  <c r="Q63" i="1"/>
  <c r="AW63" i="1"/>
  <c r="N63" i="1"/>
  <c r="V70" i="1"/>
  <c r="DJ70" i="1"/>
  <c r="BK70" i="1" s="1"/>
  <c r="BM70" i="1" s="1"/>
  <c r="N78" i="1"/>
  <c r="Q78" i="1"/>
  <c r="T82" i="1"/>
  <c r="R82" i="1" s="1"/>
  <c r="U82" i="1" s="1"/>
  <c r="O82" i="1" s="1"/>
  <c r="P82" i="1" s="1"/>
  <c r="AW85" i="1"/>
  <c r="AI85" i="1"/>
  <c r="BM86" i="1"/>
  <c r="AW88" i="1"/>
  <c r="AI88" i="1"/>
  <c r="W90" i="1"/>
  <c r="X90" i="1" s="1"/>
  <c r="V98" i="1"/>
  <c r="DJ98" i="1"/>
  <c r="BK98" i="1" s="1"/>
  <c r="BM98" i="1" s="1"/>
  <c r="W101" i="1"/>
  <c r="X101" i="1" s="1"/>
  <c r="AE106" i="1"/>
  <c r="AG106" i="1" s="1"/>
  <c r="AH107" i="1"/>
  <c r="AE112" i="1"/>
  <c r="BM113" i="1"/>
  <c r="AD123" i="1"/>
  <c r="V132" i="1"/>
  <c r="DJ132" i="1"/>
  <c r="BK132" i="1" s="1"/>
  <c r="AD161" i="1"/>
  <c r="T161" i="1"/>
  <c r="R161" i="1" s="1"/>
  <c r="U161" i="1" s="1"/>
  <c r="O161" i="1" s="1"/>
  <c r="P161" i="1" s="1"/>
  <c r="DJ80" i="1"/>
  <c r="BK80" i="1" s="1"/>
  <c r="BM80" i="1" s="1"/>
  <c r="V80" i="1"/>
  <c r="BM95" i="1"/>
  <c r="BN97" i="1"/>
  <c r="AH103" i="1"/>
  <c r="Z117" i="1"/>
  <c r="AE144" i="1"/>
  <c r="BU146" i="1"/>
  <c r="BY146" i="1" s="1"/>
  <c r="BZ146" i="1" s="1"/>
  <c r="BV146" i="1"/>
  <c r="BN149" i="1"/>
  <c r="BT156" i="1"/>
  <c r="BV156" i="1"/>
  <c r="BU156" i="1"/>
  <c r="BY156" i="1" s="1"/>
  <c r="BZ156" i="1" s="1"/>
  <c r="AD174" i="1"/>
  <c r="AD184" i="1"/>
  <c r="W184" i="1"/>
  <c r="X184" i="1" s="1"/>
  <c r="AE184" i="1" s="1"/>
  <c r="BM90" i="1"/>
  <c r="AE91" i="1"/>
  <c r="AE92" i="1"/>
  <c r="AG92" i="1" s="1"/>
  <c r="AI104" i="1"/>
  <c r="N104" i="1"/>
  <c r="AW104" i="1"/>
  <c r="V108" i="1"/>
  <c r="BV113" i="1"/>
  <c r="BU113" i="1"/>
  <c r="BY113" i="1" s="1"/>
  <c r="BZ113" i="1" s="1"/>
  <c r="AE114" i="1"/>
  <c r="BN115" i="1"/>
  <c r="BM117" i="1"/>
  <c r="W117" i="1"/>
  <c r="X117" i="1" s="1"/>
  <c r="BT121" i="1"/>
  <c r="BU121" i="1"/>
  <c r="BY121" i="1" s="1"/>
  <c r="BZ121" i="1" s="1"/>
  <c r="BV121" i="1"/>
  <c r="AW122" i="1"/>
  <c r="N122" i="1"/>
  <c r="AI122" i="1"/>
  <c r="AH122" i="1"/>
  <c r="Q122" i="1"/>
  <c r="BU143" i="1"/>
  <c r="BY143" i="1" s="1"/>
  <c r="BZ143" i="1" s="1"/>
  <c r="BV143" i="1"/>
  <c r="BT143" i="1"/>
  <c r="Q149" i="1"/>
  <c r="AW149" i="1"/>
  <c r="AH149" i="1"/>
  <c r="W151" i="1"/>
  <c r="X151" i="1" s="1"/>
  <c r="BV160" i="1"/>
  <c r="BT160" i="1"/>
  <c r="BU160" i="1"/>
  <c r="BY160" i="1" s="1"/>
  <c r="BZ160" i="1" s="1"/>
  <c r="AD173" i="1"/>
  <c r="BV180" i="1"/>
  <c r="BU180" i="1"/>
  <c r="BY180" i="1" s="1"/>
  <c r="BZ180" i="1" s="1"/>
  <c r="BT180" i="1"/>
  <c r="V54" i="1"/>
  <c r="V60" i="1"/>
  <c r="V66" i="1"/>
  <c r="DJ68" i="1"/>
  <c r="BK68" i="1" s="1"/>
  <c r="BM68" i="1" s="1"/>
  <c r="V68" i="1"/>
  <c r="BN103" i="1"/>
  <c r="AW106" i="1"/>
  <c r="N106" i="1"/>
  <c r="BT113" i="1"/>
  <c r="T118" i="1"/>
  <c r="R118" i="1" s="1"/>
  <c r="U118" i="1" s="1"/>
  <c r="O118" i="1" s="1"/>
  <c r="P118" i="1" s="1"/>
  <c r="AD118" i="1"/>
  <c r="BT118" i="1"/>
  <c r="BU118" i="1"/>
  <c r="BY118" i="1" s="1"/>
  <c r="BZ118" i="1" s="1"/>
  <c r="BN122" i="1"/>
  <c r="W133" i="1"/>
  <c r="X133" i="1" s="1"/>
  <c r="BT135" i="1"/>
  <c r="BV135" i="1"/>
  <c r="BU135" i="1"/>
  <c r="BY135" i="1" s="1"/>
  <c r="BZ135" i="1" s="1"/>
  <c r="W138" i="1"/>
  <c r="X138" i="1" s="1"/>
  <c r="N139" i="1"/>
  <c r="AI139" i="1"/>
  <c r="AH139" i="1"/>
  <c r="Q139" i="1"/>
  <c r="AW139" i="1"/>
  <c r="W144" i="1"/>
  <c r="X144" i="1" s="1"/>
  <c r="N74" i="1"/>
  <c r="AE84" i="1"/>
  <c r="BT92" i="1"/>
  <c r="AI98" i="1"/>
  <c r="AH98" i="1"/>
  <c r="DJ106" i="1"/>
  <c r="BK106" i="1" s="1"/>
  <c r="BN106" i="1" s="1"/>
  <c r="T113" i="1"/>
  <c r="R113" i="1" s="1"/>
  <c r="U113" i="1" s="1"/>
  <c r="O113" i="1" s="1"/>
  <c r="P113" i="1" s="1"/>
  <c r="AE119" i="1"/>
  <c r="W119" i="1"/>
  <c r="X119" i="1" s="1"/>
  <c r="DJ125" i="1"/>
  <c r="BK125" i="1" s="1"/>
  <c r="BM125" i="1" s="1"/>
  <c r="V125" i="1"/>
  <c r="AD134" i="1"/>
  <c r="T134" i="1"/>
  <c r="R134" i="1" s="1"/>
  <c r="U134" i="1" s="1"/>
  <c r="O134" i="1" s="1"/>
  <c r="P134" i="1" s="1"/>
  <c r="BT139" i="1"/>
  <c r="BV139" i="1"/>
  <c r="Q153" i="1"/>
  <c r="AH153" i="1"/>
  <c r="AI153" i="1"/>
  <c r="N153" i="1"/>
  <c r="AD154" i="1"/>
  <c r="AI155" i="1"/>
  <c r="AH155" i="1"/>
  <c r="AW155" i="1"/>
  <c r="N155" i="1"/>
  <c r="Q155" i="1"/>
  <c r="BV171" i="1"/>
  <c r="BU171" i="1"/>
  <c r="BY171" i="1" s="1"/>
  <c r="BZ171" i="1" s="1"/>
  <c r="W176" i="1"/>
  <c r="X176" i="1" s="1"/>
  <c r="W178" i="1"/>
  <c r="X178" i="1" s="1"/>
  <c r="W183" i="1"/>
  <c r="X183" i="1" s="1"/>
  <c r="AW103" i="1"/>
  <c r="N103" i="1"/>
  <c r="Q103" i="1"/>
  <c r="BM105" i="1"/>
  <c r="T112" i="1"/>
  <c r="R112" i="1" s="1"/>
  <c r="U112" i="1" s="1"/>
  <c r="O112" i="1" s="1"/>
  <c r="P112" i="1" s="1"/>
  <c r="AD112" i="1"/>
  <c r="DJ114" i="1"/>
  <c r="BK114" i="1" s="1"/>
  <c r="AE116" i="1"/>
  <c r="BM122" i="1"/>
  <c r="DJ127" i="1"/>
  <c r="BK127" i="1" s="1"/>
  <c r="BN127" i="1" s="1"/>
  <c r="V127" i="1"/>
  <c r="BV130" i="1"/>
  <c r="BU130" i="1"/>
  <c r="BY130" i="1" s="1"/>
  <c r="BZ130" i="1" s="1"/>
  <c r="BT130" i="1"/>
  <c r="BV182" i="1"/>
  <c r="BU182" i="1"/>
  <c r="BY182" i="1" s="1"/>
  <c r="BZ182" i="1" s="1"/>
  <c r="BT182" i="1"/>
  <c r="AI192" i="1"/>
  <c r="AH192" i="1"/>
  <c r="Q192" i="1"/>
  <c r="N192" i="1"/>
  <c r="O192" i="1" s="1"/>
  <c r="P192" i="1" s="1"/>
  <c r="AW192" i="1"/>
  <c r="BM97" i="1"/>
  <c r="BM110" i="1"/>
  <c r="W115" i="1"/>
  <c r="X115" i="1" s="1"/>
  <c r="BN125" i="1"/>
  <c r="N127" i="1"/>
  <c r="AH127" i="1"/>
  <c r="Q127" i="1"/>
  <c r="BU140" i="1"/>
  <c r="BY140" i="1" s="1"/>
  <c r="BZ140" i="1" s="1"/>
  <c r="BV140" i="1"/>
  <c r="BT140" i="1"/>
  <c r="AD144" i="1"/>
  <c r="T144" i="1"/>
  <c r="R144" i="1" s="1"/>
  <c r="U144" i="1" s="1"/>
  <c r="O144" i="1" s="1"/>
  <c r="P144" i="1" s="1"/>
  <c r="AD148" i="1"/>
  <c r="BV148" i="1"/>
  <c r="BU148" i="1"/>
  <c r="BY148" i="1" s="1"/>
  <c r="BZ148" i="1" s="1"/>
  <c r="BT148" i="1"/>
  <c r="BT155" i="1"/>
  <c r="BU155" i="1"/>
  <c r="BY155" i="1" s="1"/>
  <c r="BZ155" i="1" s="1"/>
  <c r="BV155" i="1"/>
  <c r="V158" i="1"/>
  <c r="DJ158" i="1"/>
  <c r="BK158" i="1" s="1"/>
  <c r="BM158" i="1" s="1"/>
  <c r="BV132" i="1"/>
  <c r="BU132" i="1"/>
  <c r="BY132" i="1" s="1"/>
  <c r="BZ132" i="1" s="1"/>
  <c r="V136" i="1"/>
  <c r="DJ136" i="1"/>
  <c r="BK136" i="1" s="1"/>
  <c r="AI144" i="1"/>
  <c r="Q144" i="1"/>
  <c r="N144" i="1"/>
  <c r="AW144" i="1"/>
  <c r="AH144" i="1"/>
  <c r="T160" i="1"/>
  <c r="R160" i="1" s="1"/>
  <c r="U160" i="1" s="1"/>
  <c r="BV163" i="1"/>
  <c r="BU163" i="1"/>
  <c r="BY163" i="1" s="1"/>
  <c r="BZ163" i="1" s="1"/>
  <c r="BT163" i="1"/>
  <c r="AE166" i="1"/>
  <c r="AD172" i="1"/>
  <c r="V172" i="1"/>
  <c r="DJ172" i="1"/>
  <c r="BK172" i="1" s="1"/>
  <c r="N105" i="1"/>
  <c r="AW105" i="1"/>
  <c r="BM111" i="1"/>
  <c r="BV120" i="1"/>
  <c r="BT120" i="1"/>
  <c r="BM127" i="1"/>
  <c r="BM132" i="1"/>
  <c r="BV138" i="1"/>
  <c r="BT138" i="1"/>
  <c r="BU141" i="1"/>
  <c r="BY141" i="1" s="1"/>
  <c r="BZ141" i="1" s="1"/>
  <c r="BT141" i="1"/>
  <c r="W142" i="1"/>
  <c r="X142" i="1" s="1"/>
  <c r="AW143" i="1"/>
  <c r="AH143" i="1"/>
  <c r="N143" i="1"/>
  <c r="BM147" i="1"/>
  <c r="AI158" i="1"/>
  <c r="AH158" i="1"/>
  <c r="AW158" i="1"/>
  <c r="N158" i="1"/>
  <c r="Q158" i="1"/>
  <c r="BN166" i="1"/>
  <c r="AD182" i="1"/>
  <c r="W182" i="1"/>
  <c r="X182" i="1" s="1"/>
  <c r="Z127" i="1"/>
  <c r="T130" i="1"/>
  <c r="R130" i="1" s="1"/>
  <c r="U130" i="1" s="1"/>
  <c r="O130" i="1" s="1"/>
  <c r="P130" i="1" s="1"/>
  <c r="AD130" i="1"/>
  <c r="AG130" i="1" s="1"/>
  <c r="AE134" i="1"/>
  <c r="BN147" i="1"/>
  <c r="AD150" i="1"/>
  <c r="DJ151" i="1"/>
  <c r="BK151" i="1" s="1"/>
  <c r="BN151" i="1" s="1"/>
  <c r="AH164" i="1"/>
  <c r="Q164" i="1"/>
  <c r="BV178" i="1"/>
  <c r="BT178" i="1"/>
  <c r="AD189" i="1"/>
  <c r="W189" i="1"/>
  <c r="X189" i="1" s="1"/>
  <c r="DJ123" i="1"/>
  <c r="BK123" i="1" s="1"/>
  <c r="BM123" i="1" s="1"/>
  <c r="V123" i="1"/>
  <c r="AH146" i="1"/>
  <c r="N146" i="1"/>
  <c r="AW146" i="1"/>
  <c r="AH150" i="1"/>
  <c r="Q150" i="1"/>
  <c r="AI150" i="1"/>
  <c r="N150" i="1"/>
  <c r="BV159" i="1"/>
  <c r="BU159" i="1"/>
  <c r="BY159" i="1" s="1"/>
  <c r="BZ159" i="1" s="1"/>
  <c r="BT159" i="1"/>
  <c r="AH168" i="1"/>
  <c r="AI168" i="1"/>
  <c r="Q168" i="1"/>
  <c r="DJ168" i="1"/>
  <c r="BK168" i="1" s="1"/>
  <c r="BM168" i="1" s="1"/>
  <c r="V168" i="1"/>
  <c r="BM177" i="1"/>
  <c r="BN177" i="1"/>
  <c r="BN189" i="1"/>
  <c r="AW113" i="1"/>
  <c r="N114" i="1"/>
  <c r="BN128" i="1"/>
  <c r="AI131" i="1"/>
  <c r="AH131" i="1"/>
  <c r="AI132" i="1"/>
  <c r="AH132" i="1"/>
  <c r="AW134" i="1"/>
  <c r="Q134" i="1"/>
  <c r="AD136" i="1"/>
  <c r="BV137" i="1"/>
  <c r="BU137" i="1"/>
  <c r="BY137" i="1" s="1"/>
  <c r="BZ137" i="1" s="1"/>
  <c r="BT137" i="1"/>
  <c r="Q145" i="1"/>
  <c r="W146" i="1"/>
  <c r="X146" i="1" s="1"/>
  <c r="AW150" i="1"/>
  <c r="AD152" i="1"/>
  <c r="AG152" i="1" s="1"/>
  <c r="T152" i="1"/>
  <c r="R152" i="1" s="1"/>
  <c r="U152" i="1" s="1"/>
  <c r="W167" i="1"/>
  <c r="X167" i="1" s="1"/>
  <c r="AW168" i="1"/>
  <c r="BN187" i="1"/>
  <c r="V120" i="1"/>
  <c r="W134" i="1"/>
  <c r="X134" i="1" s="1"/>
  <c r="BV144" i="1"/>
  <c r="BU144" i="1"/>
  <c r="BY144" i="1" s="1"/>
  <c r="BZ144" i="1" s="1"/>
  <c r="AE145" i="1"/>
  <c r="N145" i="1"/>
  <c r="AI145" i="1"/>
  <c r="AH145" i="1"/>
  <c r="V148" i="1"/>
  <c r="DJ148" i="1"/>
  <c r="BK148" i="1" s="1"/>
  <c r="BN148" i="1" s="1"/>
  <c r="T151" i="1"/>
  <c r="R151" i="1" s="1"/>
  <c r="U151" i="1" s="1"/>
  <c r="O151" i="1" s="1"/>
  <c r="P151" i="1" s="1"/>
  <c r="AD151" i="1"/>
  <c r="N151" i="1"/>
  <c r="AW151" i="1"/>
  <c r="AI151" i="1"/>
  <c r="Q151" i="1"/>
  <c r="BN152" i="1"/>
  <c r="BN159" i="1"/>
  <c r="W173" i="1"/>
  <c r="X173" i="1" s="1"/>
  <c r="T173" i="1" s="1"/>
  <c r="R173" i="1" s="1"/>
  <c r="U173" i="1" s="1"/>
  <c r="O173" i="1" s="1"/>
  <c r="P173" i="1" s="1"/>
  <c r="V177" i="1"/>
  <c r="BT185" i="1"/>
  <c r="BV185" i="1"/>
  <c r="BU185" i="1"/>
  <c r="BY185" i="1" s="1"/>
  <c r="BZ185" i="1" s="1"/>
  <c r="W99" i="1"/>
  <c r="X99" i="1" s="1"/>
  <c r="Q114" i="1"/>
  <c r="BV115" i="1"/>
  <c r="DJ120" i="1"/>
  <c r="BK120" i="1" s="1"/>
  <c r="BM120" i="1" s="1"/>
  <c r="BV122" i="1"/>
  <c r="BT122" i="1"/>
  <c r="BM124" i="1"/>
  <c r="BT126" i="1"/>
  <c r="AD129" i="1"/>
  <c r="AH130" i="1"/>
  <c r="N130" i="1"/>
  <c r="W131" i="1"/>
  <c r="X131" i="1" s="1"/>
  <c r="BT133" i="1"/>
  <c r="BV133" i="1"/>
  <c r="DJ134" i="1"/>
  <c r="BK134" i="1" s="1"/>
  <c r="W140" i="1"/>
  <c r="X140" i="1" s="1"/>
  <c r="DJ140" i="1"/>
  <c r="BK140" i="1" s="1"/>
  <c r="BT144" i="1"/>
  <c r="BT145" i="1"/>
  <c r="BU145" i="1"/>
  <c r="BY145" i="1" s="1"/>
  <c r="BZ145" i="1" s="1"/>
  <c r="BU149" i="1"/>
  <c r="BY149" i="1" s="1"/>
  <c r="BZ149" i="1" s="1"/>
  <c r="BT150" i="1"/>
  <c r="BV150" i="1"/>
  <c r="BU150" i="1"/>
  <c r="BY150" i="1" s="1"/>
  <c r="BZ150" i="1" s="1"/>
  <c r="AE151" i="1"/>
  <c r="AE152" i="1"/>
  <c r="AD162" i="1"/>
  <c r="AH163" i="1"/>
  <c r="AW163" i="1"/>
  <c r="Q163" i="1"/>
  <c r="N163" i="1"/>
  <c r="AI163" i="1"/>
  <c r="N164" i="1"/>
  <c r="BV169" i="1"/>
  <c r="BU169" i="1"/>
  <c r="BY169" i="1" s="1"/>
  <c r="BZ169" i="1" s="1"/>
  <c r="BT169" i="1"/>
  <c r="BN173" i="1"/>
  <c r="BM173" i="1"/>
  <c r="AD178" i="1"/>
  <c r="T178" i="1"/>
  <c r="R178" i="1" s="1"/>
  <c r="U178" i="1" s="1"/>
  <c r="O178" i="1" s="1"/>
  <c r="P178" i="1" s="1"/>
  <c r="W188" i="1"/>
  <c r="X188" i="1" s="1"/>
  <c r="AI121" i="1"/>
  <c r="AI133" i="1"/>
  <c r="W166" i="1"/>
  <c r="X166" i="1" s="1"/>
  <c r="T166" i="1" s="1"/>
  <c r="R166" i="1" s="1"/>
  <c r="U166" i="1" s="1"/>
  <c r="O166" i="1" s="1"/>
  <c r="P166" i="1" s="1"/>
  <c r="DJ174" i="1"/>
  <c r="BK174" i="1" s="1"/>
  <c r="BM174" i="1" s="1"/>
  <c r="BN176" i="1"/>
  <c r="BN183" i="1"/>
  <c r="Z146" i="1"/>
  <c r="AH147" i="1"/>
  <c r="AW147" i="1"/>
  <c r="T153" i="1"/>
  <c r="R153" i="1" s="1"/>
  <c r="U153" i="1" s="1"/>
  <c r="O153" i="1" s="1"/>
  <c r="P153" i="1" s="1"/>
  <c r="AD153" i="1"/>
  <c r="AE154" i="1"/>
  <c r="BM155" i="1"/>
  <c r="Z163" i="1"/>
  <c r="AI165" i="1"/>
  <c r="AH165" i="1"/>
  <c r="N165" i="1"/>
  <c r="AH174" i="1"/>
  <c r="AI174" i="1"/>
  <c r="Q174" i="1"/>
  <c r="N174" i="1"/>
  <c r="BV181" i="1"/>
  <c r="BU181" i="1"/>
  <c r="BY181" i="1" s="1"/>
  <c r="BZ181" i="1" s="1"/>
  <c r="BT181" i="1"/>
  <c r="BN153" i="1"/>
  <c r="AH156" i="1"/>
  <c r="Q156" i="1"/>
  <c r="V159" i="1"/>
  <c r="DJ159" i="1"/>
  <c r="BK159" i="1" s="1"/>
  <c r="W161" i="1"/>
  <c r="X161" i="1" s="1"/>
  <c r="V165" i="1"/>
  <c r="DJ165" i="1"/>
  <c r="BK165" i="1" s="1"/>
  <c r="BM165" i="1" s="1"/>
  <c r="AE167" i="1"/>
  <c r="BV177" i="1"/>
  <c r="BU177" i="1"/>
  <c r="BY177" i="1" s="1"/>
  <c r="BZ177" i="1" s="1"/>
  <c r="BV183" i="1"/>
  <c r="BU183" i="1"/>
  <c r="BY183" i="1" s="1"/>
  <c r="BZ183" i="1" s="1"/>
  <c r="BT183" i="1"/>
  <c r="Z121" i="1"/>
  <c r="Z133" i="1"/>
  <c r="AW156" i="1"/>
  <c r="AI159" i="1"/>
  <c r="AH159" i="1"/>
  <c r="W164" i="1"/>
  <c r="X164" i="1" s="1"/>
  <c r="T164" i="1" s="1"/>
  <c r="R164" i="1" s="1"/>
  <c r="U164" i="1" s="1"/>
  <c r="O164" i="1" s="1"/>
  <c r="P164" i="1" s="1"/>
  <c r="BT170" i="1"/>
  <c r="BV170" i="1"/>
  <c r="BU170" i="1"/>
  <c r="BY170" i="1" s="1"/>
  <c r="BZ170" i="1" s="1"/>
  <c r="BT177" i="1"/>
  <c r="DJ129" i="1"/>
  <c r="BK129" i="1" s="1"/>
  <c r="BN129" i="1" s="1"/>
  <c r="V129" i="1"/>
  <c r="DJ135" i="1"/>
  <c r="BK135" i="1" s="1"/>
  <c r="BM135" i="1" s="1"/>
  <c r="V135" i="1"/>
  <c r="AH162" i="1"/>
  <c r="AI162" i="1"/>
  <c r="Q162" i="1"/>
  <c r="N162" i="1"/>
  <c r="AD169" i="1"/>
  <c r="BV162" i="1"/>
  <c r="BU162" i="1"/>
  <c r="BY162" i="1" s="1"/>
  <c r="BZ162" i="1" s="1"/>
  <c r="BN163" i="1"/>
  <c r="DJ169" i="1"/>
  <c r="BK169" i="1" s="1"/>
  <c r="BM169" i="1" s="1"/>
  <c r="V169" i="1"/>
  <c r="W171" i="1"/>
  <c r="X171" i="1" s="1"/>
  <c r="BN174" i="1"/>
  <c r="BT174" i="1"/>
  <c r="BV174" i="1"/>
  <c r="BU174" i="1"/>
  <c r="BY174" i="1" s="1"/>
  <c r="BZ174" i="1" s="1"/>
  <c r="AD175" i="1"/>
  <c r="DJ163" i="1"/>
  <c r="BK163" i="1" s="1"/>
  <c r="BM163" i="1" s="1"/>
  <c r="V163" i="1"/>
  <c r="BM178" i="1"/>
  <c r="BN178" i="1"/>
  <c r="DJ181" i="1"/>
  <c r="BK181" i="1" s="1"/>
  <c r="BM181" i="1" s="1"/>
  <c r="V181" i="1"/>
  <c r="AD183" i="1"/>
  <c r="T183" i="1"/>
  <c r="R183" i="1" s="1"/>
  <c r="U183" i="1" s="1"/>
  <c r="O183" i="1" s="1"/>
  <c r="P183" i="1" s="1"/>
  <c r="AD188" i="1"/>
  <c r="DJ147" i="1"/>
  <c r="BK147" i="1" s="1"/>
  <c r="V147" i="1"/>
  <c r="BN156" i="1"/>
  <c r="V157" i="1"/>
  <c r="DJ157" i="1"/>
  <c r="BK157" i="1" s="1"/>
  <c r="BM157" i="1" s="1"/>
  <c r="N160" i="1"/>
  <c r="AI160" i="1"/>
  <c r="AH160" i="1"/>
  <c r="Q160" i="1"/>
  <c r="BU161" i="1"/>
  <c r="BY161" i="1" s="1"/>
  <c r="BZ161" i="1" s="1"/>
  <c r="BV166" i="1"/>
  <c r="BT166" i="1"/>
  <c r="BU166" i="1"/>
  <c r="BY166" i="1" s="1"/>
  <c r="BZ166" i="1" s="1"/>
  <c r="Z168" i="1"/>
  <c r="BN185" i="1"/>
  <c r="W185" i="1"/>
  <c r="X185" i="1" s="1"/>
  <c r="DJ141" i="1"/>
  <c r="BK141" i="1" s="1"/>
  <c r="BM141" i="1" s="1"/>
  <c r="V141" i="1"/>
  <c r="BM153" i="1"/>
  <c r="W160" i="1"/>
  <c r="X160" i="1" s="1"/>
  <c r="BN161" i="1"/>
  <c r="DJ162" i="1"/>
  <c r="BK162" i="1" s="1"/>
  <c r="BN162" i="1" s="1"/>
  <c r="V162" i="1"/>
  <c r="AE170" i="1"/>
  <c r="T170" i="1"/>
  <c r="R170" i="1" s="1"/>
  <c r="U170" i="1" s="1"/>
  <c r="O170" i="1" s="1"/>
  <c r="P170" i="1" s="1"/>
  <c r="AD170" i="1"/>
  <c r="AG170" i="1" s="1"/>
  <c r="BT173" i="1"/>
  <c r="BV173" i="1"/>
  <c r="BN180" i="1"/>
  <c r="AH180" i="1"/>
  <c r="N180" i="1"/>
  <c r="AI180" i="1"/>
  <c r="AE192" i="1"/>
  <c r="AG192" i="1" s="1"/>
  <c r="Y192" i="1"/>
  <c r="AC192" i="1" s="1"/>
  <c r="Q188" i="1"/>
  <c r="AI188" i="1"/>
  <c r="AH188" i="1"/>
  <c r="Y190" i="1"/>
  <c r="AC190" i="1" s="1"/>
  <c r="AE190" i="1"/>
  <c r="W191" i="1"/>
  <c r="X191" i="1" s="1"/>
  <c r="BN188" i="1"/>
  <c r="AW188" i="1"/>
  <c r="AG190" i="1"/>
  <c r="DJ190" i="1"/>
  <c r="BK190" i="1" s="1"/>
  <c r="BN191" i="1"/>
  <c r="BM191" i="1"/>
  <c r="N188" i="1"/>
  <c r="AE155" i="1"/>
  <c r="BM159" i="1"/>
  <c r="BV172" i="1"/>
  <c r="BT172" i="1"/>
  <c r="BU172" i="1"/>
  <c r="BY172" i="1" s="1"/>
  <c r="BZ172" i="1" s="1"/>
  <c r="BT179" i="1"/>
  <c r="BV179" i="1"/>
  <c r="BU179" i="1"/>
  <c r="BY179" i="1" s="1"/>
  <c r="BZ179" i="1" s="1"/>
  <c r="BN181" i="1"/>
  <c r="DJ150" i="1"/>
  <c r="BK150" i="1" s="1"/>
  <c r="BM150" i="1" s="1"/>
  <c r="V150" i="1"/>
  <c r="N154" i="1"/>
  <c r="Q154" i="1"/>
  <c r="DJ187" i="1"/>
  <c r="BK187" i="1" s="1"/>
  <c r="BM187" i="1" s="1"/>
  <c r="V187" i="1"/>
  <c r="BN169" i="1"/>
  <c r="BV184" i="1"/>
  <c r="BT184" i="1"/>
  <c r="AH186" i="1"/>
  <c r="N186" i="1"/>
  <c r="BU176" i="1"/>
  <c r="BY176" i="1" s="1"/>
  <c r="BZ176" i="1" s="1"/>
  <c r="BT176" i="1"/>
  <c r="BU184" i="1"/>
  <c r="BY184" i="1" s="1"/>
  <c r="BZ184" i="1" s="1"/>
  <c r="AW186" i="1"/>
  <c r="DJ156" i="1"/>
  <c r="BK156" i="1" s="1"/>
  <c r="BM156" i="1" s="1"/>
  <c r="V156" i="1"/>
  <c r="AW166" i="1"/>
  <c r="DJ175" i="1"/>
  <c r="BK175" i="1" s="1"/>
  <c r="BM175" i="1" s="1"/>
  <c r="V175" i="1"/>
  <c r="BN175" i="1"/>
  <c r="V174" i="1"/>
  <c r="V180" i="1"/>
  <c r="V186" i="1"/>
  <c r="W180" i="1" l="1"/>
  <c r="X180" i="1" s="1"/>
  <c r="Y140" i="1"/>
  <c r="AC140" i="1" s="1"/>
  <c r="T140" i="1"/>
  <c r="R140" i="1" s="1"/>
  <c r="U140" i="1" s="1"/>
  <c r="O140" i="1" s="1"/>
  <c r="P140" i="1" s="1"/>
  <c r="AF140" i="1"/>
  <c r="BM148" i="1"/>
  <c r="O84" i="1"/>
  <c r="P84" i="1" s="1"/>
  <c r="AE43" i="1"/>
  <c r="AF43" i="1"/>
  <c r="AG43" i="1" s="1"/>
  <c r="Y43" i="1"/>
  <c r="AC43" i="1" s="1"/>
  <c r="Y57" i="1"/>
  <c r="AC57" i="1" s="1"/>
  <c r="AF57" i="1"/>
  <c r="AG57" i="1" s="1"/>
  <c r="AE57" i="1"/>
  <c r="AF79" i="1"/>
  <c r="Y79" i="1"/>
  <c r="AC79" i="1" s="1"/>
  <c r="AF39" i="1"/>
  <c r="AG39" i="1" s="1"/>
  <c r="Y39" i="1"/>
  <c r="AC39" i="1" s="1"/>
  <c r="T39" i="1"/>
  <c r="R39" i="1" s="1"/>
  <c r="U39" i="1" s="1"/>
  <c r="O39" i="1" s="1"/>
  <c r="P39" i="1" s="1"/>
  <c r="BN165" i="1"/>
  <c r="O106" i="1"/>
  <c r="P106" i="1" s="1"/>
  <c r="BN114" i="1"/>
  <c r="BM114" i="1"/>
  <c r="O21" i="1"/>
  <c r="P21" i="1" s="1"/>
  <c r="W174" i="1"/>
  <c r="X174" i="1" s="1"/>
  <c r="BN134" i="1"/>
  <c r="BM134" i="1"/>
  <c r="Y167" i="1"/>
  <c r="AC167" i="1" s="1"/>
  <c r="AF167" i="1"/>
  <c r="AG167" i="1" s="1"/>
  <c r="Y117" i="1"/>
  <c r="AC117" i="1" s="1"/>
  <c r="AE117" i="1"/>
  <c r="AF117" i="1"/>
  <c r="AG117" i="1" s="1"/>
  <c r="W47" i="1"/>
  <c r="X47" i="1" s="1"/>
  <c r="BN35" i="1"/>
  <c r="O96" i="1"/>
  <c r="P96" i="1" s="1"/>
  <c r="BM179" i="1"/>
  <c r="BN179" i="1"/>
  <c r="AF40" i="1"/>
  <c r="Y40" i="1"/>
  <c r="AC40" i="1" s="1"/>
  <c r="Y58" i="1"/>
  <c r="AC58" i="1" s="1"/>
  <c r="AF58" i="1"/>
  <c r="T58" i="1"/>
  <c r="R58" i="1" s="1"/>
  <c r="U58" i="1" s="1"/>
  <c r="O58" i="1" s="1"/>
  <c r="P58" i="1" s="1"/>
  <c r="AE164" i="1"/>
  <c r="W135" i="1"/>
  <c r="X135" i="1" s="1"/>
  <c r="W165" i="1"/>
  <c r="X165" i="1" s="1"/>
  <c r="W168" i="1"/>
  <c r="X168" i="1" s="1"/>
  <c r="W88" i="1"/>
  <c r="X88" i="1" s="1"/>
  <c r="BN74" i="1"/>
  <c r="AF155" i="1"/>
  <c r="AG155" i="1" s="1"/>
  <c r="Y155" i="1"/>
  <c r="AC155" i="1" s="1"/>
  <c r="BN71" i="1"/>
  <c r="T79" i="1"/>
  <c r="R79" i="1" s="1"/>
  <c r="U79" i="1" s="1"/>
  <c r="O79" i="1" s="1"/>
  <c r="P79" i="1" s="1"/>
  <c r="AF33" i="1"/>
  <c r="AG33" i="1" s="1"/>
  <c r="Y33" i="1"/>
  <c r="AC33" i="1" s="1"/>
  <c r="AF161" i="1"/>
  <c r="AG161" i="1" s="1"/>
  <c r="Y161" i="1"/>
  <c r="AC161" i="1" s="1"/>
  <c r="O92" i="1"/>
  <c r="P92" i="1" s="1"/>
  <c r="AF32" i="1"/>
  <c r="AG32" i="1" s="1"/>
  <c r="Y32" i="1"/>
  <c r="AC32" i="1" s="1"/>
  <c r="AF55" i="1"/>
  <c r="AG55" i="1" s="1"/>
  <c r="Y55" i="1"/>
  <c r="AC55" i="1" s="1"/>
  <c r="AF142" i="1"/>
  <c r="Y142" i="1"/>
  <c r="AC142" i="1" s="1"/>
  <c r="AE142" i="1"/>
  <c r="O105" i="1"/>
  <c r="P105" i="1" s="1"/>
  <c r="Y26" i="1"/>
  <c r="AC26" i="1" s="1"/>
  <c r="AF26" i="1"/>
  <c r="AG26" i="1" s="1"/>
  <c r="BM62" i="1"/>
  <c r="BN62" i="1"/>
  <c r="AF21" i="1"/>
  <c r="AG21" i="1" s="1"/>
  <c r="Y21" i="1"/>
  <c r="AC21" i="1" s="1"/>
  <c r="BM106" i="1"/>
  <c r="W141" i="1"/>
  <c r="X141" i="1" s="1"/>
  <c r="W136" i="1"/>
  <c r="X136" i="1" s="1"/>
  <c r="W74" i="1"/>
  <c r="X74" i="1" s="1"/>
  <c r="W181" i="1"/>
  <c r="X181" i="1" s="1"/>
  <c r="AF63" i="1"/>
  <c r="AE63" i="1"/>
  <c r="Y63" i="1"/>
  <c r="AC63" i="1" s="1"/>
  <c r="W41" i="1"/>
  <c r="X41" i="1" s="1"/>
  <c r="Y101" i="1"/>
  <c r="AC101" i="1" s="1"/>
  <c r="T101" i="1"/>
  <c r="R101" i="1" s="1"/>
  <c r="U101" i="1" s="1"/>
  <c r="O101" i="1" s="1"/>
  <c r="P101" i="1" s="1"/>
  <c r="AE101" i="1"/>
  <c r="AF101" i="1"/>
  <c r="AG101" i="1" s="1"/>
  <c r="AE19" i="1"/>
  <c r="AF19" i="1"/>
  <c r="AG19" i="1" s="1"/>
  <c r="Y19" i="1"/>
  <c r="AC19" i="1" s="1"/>
  <c r="BN190" i="1"/>
  <c r="BM190" i="1"/>
  <c r="O28" i="1"/>
  <c r="P28" i="1" s="1"/>
  <c r="O160" i="1"/>
  <c r="P160" i="1" s="1"/>
  <c r="W98" i="1"/>
  <c r="X98" i="1" s="1"/>
  <c r="AF87" i="1"/>
  <c r="AE87" i="1"/>
  <c r="Y87" i="1"/>
  <c r="AC87" i="1" s="1"/>
  <c r="W143" i="1"/>
  <c r="X143" i="1" s="1"/>
  <c r="AF118" i="1"/>
  <c r="AE118" i="1"/>
  <c r="Y118" i="1"/>
  <c r="AC118" i="1" s="1"/>
  <c r="AF81" i="1"/>
  <c r="AG81" i="1" s="1"/>
  <c r="Y81" i="1"/>
  <c r="AC81" i="1" s="1"/>
  <c r="O78" i="1"/>
  <c r="P78" i="1" s="1"/>
  <c r="W162" i="1"/>
  <c r="X162" i="1" s="1"/>
  <c r="W157" i="1"/>
  <c r="X157" i="1" s="1"/>
  <c r="W169" i="1"/>
  <c r="X169" i="1" s="1"/>
  <c r="W68" i="1"/>
  <c r="X68" i="1" s="1"/>
  <c r="Y154" i="1"/>
  <c r="AC154" i="1" s="1"/>
  <c r="AF154" i="1"/>
  <c r="AG154" i="1" s="1"/>
  <c r="T155" i="1"/>
  <c r="R155" i="1" s="1"/>
  <c r="U155" i="1" s="1"/>
  <c r="O155" i="1" s="1"/>
  <c r="P155" i="1" s="1"/>
  <c r="BN46" i="1"/>
  <c r="W187" i="1"/>
  <c r="X187" i="1" s="1"/>
  <c r="W129" i="1"/>
  <c r="X129" i="1" s="1"/>
  <c r="BN168" i="1"/>
  <c r="W127" i="1"/>
  <c r="X127" i="1" s="1"/>
  <c r="AE90" i="1"/>
  <c r="Y90" i="1"/>
  <c r="AC90" i="1" s="1"/>
  <c r="AF90" i="1"/>
  <c r="AG90" i="1" s="1"/>
  <c r="AF67" i="1"/>
  <c r="AG67" i="1" s="1"/>
  <c r="Y67" i="1"/>
  <c r="AC67" i="1" s="1"/>
  <c r="W102" i="1"/>
  <c r="X102" i="1" s="1"/>
  <c r="W156" i="1"/>
  <c r="X156" i="1" s="1"/>
  <c r="Y134" i="1"/>
  <c r="AC134" i="1" s="1"/>
  <c r="AF134" i="1"/>
  <c r="AG134" i="1" s="1"/>
  <c r="Y183" i="1"/>
  <c r="AC183" i="1" s="1"/>
  <c r="AF183" i="1"/>
  <c r="AE183" i="1"/>
  <c r="Y133" i="1"/>
  <c r="AC133" i="1" s="1"/>
  <c r="AF133" i="1"/>
  <c r="AE133" i="1"/>
  <c r="W66" i="1"/>
  <c r="X66" i="1" s="1"/>
  <c r="T142" i="1"/>
  <c r="R142" i="1" s="1"/>
  <c r="U142" i="1" s="1"/>
  <c r="O142" i="1" s="1"/>
  <c r="P142" i="1" s="1"/>
  <c r="W83" i="1"/>
  <c r="X83" i="1" s="1"/>
  <c r="W48" i="1"/>
  <c r="X48" i="1" s="1"/>
  <c r="W126" i="1"/>
  <c r="X126" i="1" s="1"/>
  <c r="AE32" i="1"/>
  <c r="Y107" i="1"/>
  <c r="AC107" i="1" s="1"/>
  <c r="AF107" i="1"/>
  <c r="AG107" i="1" s="1"/>
  <c r="T32" i="1"/>
  <c r="R32" i="1" s="1"/>
  <c r="U32" i="1" s="1"/>
  <c r="O32" i="1" s="1"/>
  <c r="P32" i="1" s="1"/>
  <c r="BM40" i="1"/>
  <c r="T55" i="1"/>
  <c r="R55" i="1" s="1"/>
  <c r="U55" i="1" s="1"/>
  <c r="O55" i="1" s="1"/>
  <c r="P55" i="1" s="1"/>
  <c r="BM23" i="1"/>
  <c r="BN22" i="1"/>
  <c r="AE37" i="1"/>
  <c r="AF37" i="1"/>
  <c r="Y37" i="1"/>
  <c r="AC37" i="1" s="1"/>
  <c r="T33" i="1"/>
  <c r="R33" i="1" s="1"/>
  <c r="U33" i="1" s="1"/>
  <c r="O33" i="1" s="1"/>
  <c r="P33" i="1" s="1"/>
  <c r="BN137" i="1"/>
  <c r="Y189" i="1"/>
  <c r="AC189" i="1" s="1"/>
  <c r="AE189" i="1"/>
  <c r="AF189" i="1"/>
  <c r="AG189" i="1" s="1"/>
  <c r="BN136" i="1"/>
  <c r="BM136" i="1"/>
  <c r="W150" i="1"/>
  <c r="X150" i="1" s="1"/>
  <c r="AF30" i="1"/>
  <c r="AG30" i="1" s="1"/>
  <c r="Y30" i="1"/>
  <c r="AC30" i="1" s="1"/>
  <c r="Y138" i="1"/>
  <c r="AC138" i="1" s="1"/>
  <c r="AF138" i="1"/>
  <c r="AG138" i="1" s="1"/>
  <c r="AE138" i="1"/>
  <c r="AF110" i="1"/>
  <c r="Y110" i="1"/>
  <c r="AC110" i="1" s="1"/>
  <c r="Y116" i="1"/>
  <c r="AC116" i="1" s="1"/>
  <c r="AF116" i="1"/>
  <c r="AG116" i="1" s="1"/>
  <c r="T116" i="1"/>
  <c r="R116" i="1" s="1"/>
  <c r="U116" i="1" s="1"/>
  <c r="O116" i="1" s="1"/>
  <c r="P116" i="1" s="1"/>
  <c r="AF95" i="1"/>
  <c r="AG95" i="1" s="1"/>
  <c r="Y95" i="1"/>
  <c r="AC95" i="1" s="1"/>
  <c r="AE110" i="1"/>
  <c r="Y72" i="1"/>
  <c r="AC72" i="1" s="1"/>
  <c r="AE72" i="1"/>
  <c r="AF72" i="1"/>
  <c r="AG72" i="1" s="1"/>
  <c r="Y113" i="1"/>
  <c r="AC113" i="1" s="1"/>
  <c r="AF113" i="1"/>
  <c r="AE113" i="1"/>
  <c r="O34" i="1"/>
  <c r="P34" i="1" s="1"/>
  <c r="O152" i="1"/>
  <c r="P152" i="1" s="1"/>
  <c r="W59" i="1"/>
  <c r="X59" i="1" s="1"/>
  <c r="T57" i="1"/>
  <c r="R57" i="1" s="1"/>
  <c r="U57" i="1" s="1"/>
  <c r="O57" i="1" s="1"/>
  <c r="P57" i="1" s="1"/>
  <c r="BN143" i="1"/>
  <c r="AF114" i="1"/>
  <c r="AG114" i="1" s="1"/>
  <c r="Y114" i="1"/>
  <c r="AC114" i="1" s="1"/>
  <c r="T63" i="1"/>
  <c r="R63" i="1" s="1"/>
  <c r="U63" i="1" s="1"/>
  <c r="O63" i="1" s="1"/>
  <c r="P63" i="1" s="1"/>
  <c r="Y52" i="1"/>
  <c r="AC52" i="1" s="1"/>
  <c r="AF52" i="1"/>
  <c r="AE52" i="1"/>
  <c r="T40" i="1"/>
  <c r="R40" i="1" s="1"/>
  <c r="U40" i="1" s="1"/>
  <c r="O40" i="1" s="1"/>
  <c r="P40" i="1" s="1"/>
  <c r="AF131" i="1"/>
  <c r="Y131" i="1"/>
  <c r="AC131" i="1" s="1"/>
  <c r="W147" i="1"/>
  <c r="X147" i="1" s="1"/>
  <c r="Y146" i="1"/>
  <c r="AC146" i="1" s="1"/>
  <c r="AF146" i="1"/>
  <c r="AE146" i="1"/>
  <c r="AE140" i="1"/>
  <c r="AF160" i="1"/>
  <c r="AE160" i="1"/>
  <c r="Y160" i="1"/>
  <c r="AC160" i="1" s="1"/>
  <c r="BM162" i="1"/>
  <c r="W159" i="1"/>
  <c r="X159" i="1" s="1"/>
  <c r="AE131" i="1"/>
  <c r="W123" i="1"/>
  <c r="X123" i="1" s="1"/>
  <c r="BM172" i="1"/>
  <c r="BN172" i="1"/>
  <c r="T154" i="1"/>
  <c r="R154" i="1" s="1"/>
  <c r="U154" i="1" s="1"/>
  <c r="O154" i="1" s="1"/>
  <c r="P154" i="1" s="1"/>
  <c r="AF119" i="1"/>
  <c r="AG119" i="1" s="1"/>
  <c r="T119" i="1"/>
  <c r="R119" i="1" s="1"/>
  <c r="U119" i="1" s="1"/>
  <c r="O119" i="1" s="1"/>
  <c r="P119" i="1" s="1"/>
  <c r="Y119" i="1"/>
  <c r="AC119" i="1" s="1"/>
  <c r="AF144" i="1"/>
  <c r="AG144" i="1" s="1"/>
  <c r="Y144" i="1"/>
  <c r="AC144" i="1" s="1"/>
  <c r="W60" i="1"/>
  <c r="X60" i="1" s="1"/>
  <c r="AF153" i="1"/>
  <c r="AG153" i="1" s="1"/>
  <c r="Y153" i="1"/>
  <c r="AC153" i="1" s="1"/>
  <c r="AE107" i="1"/>
  <c r="AE55" i="1"/>
  <c r="AE93" i="1"/>
  <c r="AF93" i="1"/>
  <c r="Y93" i="1"/>
  <c r="AC93" i="1" s="1"/>
  <c r="AF61" i="1"/>
  <c r="AG61" i="1" s="1"/>
  <c r="Y61" i="1"/>
  <c r="AC61" i="1" s="1"/>
  <c r="BM44" i="1"/>
  <c r="T67" i="1"/>
  <c r="R67" i="1" s="1"/>
  <c r="U67" i="1" s="1"/>
  <c r="O67" i="1" s="1"/>
  <c r="P67" i="1" s="1"/>
  <c r="O24" i="1"/>
  <c r="P24" i="1" s="1"/>
  <c r="T95" i="1"/>
  <c r="R95" i="1" s="1"/>
  <c r="U95" i="1" s="1"/>
  <c r="O95" i="1" s="1"/>
  <c r="P95" i="1" s="1"/>
  <c r="AF24" i="1"/>
  <c r="AG24" i="1" s="1"/>
  <c r="Y24" i="1"/>
  <c r="AC24" i="1" s="1"/>
  <c r="AE81" i="1"/>
  <c r="AF25" i="1"/>
  <c r="AG25" i="1" s="1"/>
  <c r="AE25" i="1"/>
  <c r="Y25" i="1"/>
  <c r="AC25" i="1" s="1"/>
  <c r="T90" i="1"/>
  <c r="R90" i="1" s="1"/>
  <c r="U90" i="1" s="1"/>
  <c r="O90" i="1" s="1"/>
  <c r="P90" i="1" s="1"/>
  <c r="AF96" i="1"/>
  <c r="AG96" i="1" s="1"/>
  <c r="Y96" i="1"/>
  <c r="AC96" i="1" s="1"/>
  <c r="BN120" i="1"/>
  <c r="O22" i="1"/>
  <c r="P22" i="1" s="1"/>
  <c r="W177" i="1"/>
  <c r="X177" i="1" s="1"/>
  <c r="O104" i="1"/>
  <c r="P104" i="1" s="1"/>
  <c r="W137" i="1"/>
  <c r="X137" i="1" s="1"/>
  <c r="W186" i="1"/>
  <c r="X186" i="1" s="1"/>
  <c r="W148" i="1"/>
  <c r="X148" i="1" s="1"/>
  <c r="BM130" i="1"/>
  <c r="AF176" i="1"/>
  <c r="AE176" i="1"/>
  <c r="Y176" i="1"/>
  <c r="AC176" i="1" s="1"/>
  <c r="Y97" i="1"/>
  <c r="AC97" i="1" s="1"/>
  <c r="AF97" i="1"/>
  <c r="AG97" i="1" s="1"/>
  <c r="AE97" i="1"/>
  <c r="W44" i="1"/>
  <c r="X44" i="1" s="1"/>
  <c r="W80" i="1"/>
  <c r="X80" i="1" s="1"/>
  <c r="Y46" i="1"/>
  <c r="AC46" i="1" s="1"/>
  <c r="AF46" i="1"/>
  <c r="AE46" i="1"/>
  <c r="Y185" i="1"/>
  <c r="AC185" i="1" s="1"/>
  <c r="T185" i="1"/>
  <c r="R185" i="1" s="1"/>
  <c r="U185" i="1" s="1"/>
  <c r="O185" i="1" s="1"/>
  <c r="P185" i="1" s="1"/>
  <c r="AF185" i="1"/>
  <c r="Y73" i="1"/>
  <c r="AC73" i="1" s="1"/>
  <c r="AF73" i="1"/>
  <c r="AG73" i="1" s="1"/>
  <c r="T73" i="1"/>
  <c r="R73" i="1" s="1"/>
  <c r="U73" i="1" s="1"/>
  <c r="O73" i="1" s="1"/>
  <c r="P73" i="1" s="1"/>
  <c r="BM20" i="1"/>
  <c r="AF50" i="1"/>
  <c r="Y50" i="1"/>
  <c r="AC50" i="1" s="1"/>
  <c r="AF171" i="1"/>
  <c r="AG171" i="1" s="1"/>
  <c r="T171" i="1"/>
  <c r="R171" i="1" s="1"/>
  <c r="U171" i="1" s="1"/>
  <c r="O171" i="1" s="1"/>
  <c r="P171" i="1" s="1"/>
  <c r="Y171" i="1"/>
  <c r="AC171" i="1" s="1"/>
  <c r="AF182" i="1"/>
  <c r="Y182" i="1"/>
  <c r="AC182" i="1" s="1"/>
  <c r="AE182" i="1"/>
  <c r="Y184" i="1"/>
  <c r="AC184" i="1" s="1"/>
  <c r="AF184" i="1"/>
  <c r="AG184" i="1" s="1"/>
  <c r="W179" i="1"/>
  <c r="X179" i="1" s="1"/>
  <c r="AF36" i="1"/>
  <c r="AG36" i="1" s="1"/>
  <c r="Y36" i="1"/>
  <c r="AC36" i="1" s="1"/>
  <c r="AF145" i="1"/>
  <c r="AG145" i="1" s="1"/>
  <c r="Y145" i="1"/>
  <c r="AC145" i="1" s="1"/>
  <c r="Y166" i="1"/>
  <c r="AC166" i="1" s="1"/>
  <c r="AF166" i="1"/>
  <c r="AG166" i="1" s="1"/>
  <c r="AF124" i="1"/>
  <c r="AG124" i="1" s="1"/>
  <c r="Y124" i="1"/>
  <c r="AC124" i="1" s="1"/>
  <c r="W29" i="1"/>
  <c r="X29" i="1" s="1"/>
  <c r="Y38" i="1"/>
  <c r="AC38" i="1" s="1"/>
  <c r="AF38" i="1"/>
  <c r="AG38" i="1" s="1"/>
  <c r="AE171" i="1"/>
  <c r="W163" i="1"/>
  <c r="X163" i="1" s="1"/>
  <c r="AF99" i="1"/>
  <c r="AE99" i="1"/>
  <c r="Y99" i="1"/>
  <c r="AC99" i="1" s="1"/>
  <c r="T182" i="1"/>
  <c r="R182" i="1" s="1"/>
  <c r="U182" i="1" s="1"/>
  <c r="O182" i="1" s="1"/>
  <c r="P182" i="1" s="1"/>
  <c r="W158" i="1"/>
  <c r="X158" i="1" s="1"/>
  <c r="T167" i="1"/>
  <c r="R167" i="1" s="1"/>
  <c r="U167" i="1" s="1"/>
  <c r="O167" i="1" s="1"/>
  <c r="P167" i="1" s="1"/>
  <c r="W86" i="1"/>
  <c r="X86" i="1" s="1"/>
  <c r="O93" i="1"/>
  <c r="P93" i="1" s="1"/>
  <c r="AE191" i="1"/>
  <c r="AF191" i="1"/>
  <c r="AG191" i="1" s="1"/>
  <c r="Y191" i="1"/>
  <c r="AC191" i="1" s="1"/>
  <c r="T191" i="1"/>
  <c r="R191" i="1" s="1"/>
  <c r="U191" i="1" s="1"/>
  <c r="O191" i="1" s="1"/>
  <c r="P191" i="1" s="1"/>
  <c r="W172" i="1"/>
  <c r="X172" i="1" s="1"/>
  <c r="BN123" i="1"/>
  <c r="Y178" i="1"/>
  <c r="AC178" i="1" s="1"/>
  <c r="AF178" i="1"/>
  <c r="AE178" i="1"/>
  <c r="W54" i="1"/>
  <c r="X54" i="1" s="1"/>
  <c r="AF151" i="1"/>
  <c r="AG151" i="1" s="1"/>
  <c r="Y151" i="1"/>
  <c r="AC151" i="1" s="1"/>
  <c r="W108" i="1"/>
  <c r="X108" i="1" s="1"/>
  <c r="BM151" i="1"/>
  <c r="T124" i="1"/>
  <c r="R124" i="1" s="1"/>
  <c r="U124" i="1" s="1"/>
  <c r="O124" i="1" s="1"/>
  <c r="P124" i="1" s="1"/>
  <c r="T176" i="1"/>
  <c r="R176" i="1" s="1"/>
  <c r="U176" i="1" s="1"/>
  <c r="O176" i="1" s="1"/>
  <c r="P176" i="1" s="1"/>
  <c r="T81" i="1"/>
  <c r="R81" i="1" s="1"/>
  <c r="U81" i="1" s="1"/>
  <c r="O81" i="1" s="1"/>
  <c r="P81" i="1" s="1"/>
  <c r="AF100" i="1"/>
  <c r="AG100" i="1" s="1"/>
  <c r="Y100" i="1"/>
  <c r="AC100" i="1" s="1"/>
  <c r="Y91" i="1"/>
  <c r="AC91" i="1" s="1"/>
  <c r="AF91" i="1"/>
  <c r="AG91" i="1" s="1"/>
  <c r="AF84" i="1"/>
  <c r="AG84" i="1" s="1"/>
  <c r="Y84" i="1"/>
  <c r="AC84" i="1" s="1"/>
  <c r="W69" i="1"/>
  <c r="X69" i="1" s="1"/>
  <c r="T72" i="1"/>
  <c r="R72" i="1" s="1"/>
  <c r="U72" i="1" s="1"/>
  <c r="O72" i="1" s="1"/>
  <c r="P72" i="1" s="1"/>
  <c r="AE58" i="1"/>
  <c r="AE31" i="1"/>
  <c r="AF31" i="1"/>
  <c r="Y31" i="1"/>
  <c r="AC31" i="1" s="1"/>
  <c r="Y64" i="1"/>
  <c r="AC64" i="1" s="1"/>
  <c r="AF64" i="1"/>
  <c r="AE64" i="1"/>
  <c r="T138" i="1"/>
  <c r="R138" i="1" s="1"/>
  <c r="U138" i="1" s="1"/>
  <c r="O138" i="1" s="1"/>
  <c r="P138" i="1" s="1"/>
  <c r="BN157" i="1"/>
  <c r="O51" i="1"/>
  <c r="P51" i="1" s="1"/>
  <c r="Y85" i="1"/>
  <c r="AC85" i="1" s="1"/>
  <c r="AF85" i="1"/>
  <c r="AG85" i="1" s="1"/>
  <c r="W65" i="1"/>
  <c r="X65" i="1" s="1"/>
  <c r="BN63" i="1"/>
  <c r="AF75" i="1"/>
  <c r="AG75" i="1" s="1"/>
  <c r="Y75" i="1"/>
  <c r="AC75" i="1" s="1"/>
  <c r="T37" i="1"/>
  <c r="R37" i="1" s="1"/>
  <c r="U37" i="1" s="1"/>
  <c r="O37" i="1" s="1"/>
  <c r="P37" i="1" s="1"/>
  <c r="T52" i="1"/>
  <c r="R52" i="1" s="1"/>
  <c r="U52" i="1" s="1"/>
  <c r="O52" i="1" s="1"/>
  <c r="P52" i="1" s="1"/>
  <c r="BM59" i="1"/>
  <c r="W89" i="1"/>
  <c r="X89" i="1" s="1"/>
  <c r="T91" i="1"/>
  <c r="R91" i="1" s="1"/>
  <c r="U91" i="1" s="1"/>
  <c r="O91" i="1" s="1"/>
  <c r="P91" i="1" s="1"/>
  <c r="AF18" i="1"/>
  <c r="AE18" i="1"/>
  <c r="Y18" i="1"/>
  <c r="AC18" i="1" s="1"/>
  <c r="AF56" i="1"/>
  <c r="Y56" i="1"/>
  <c r="AC56" i="1" s="1"/>
  <c r="AF164" i="1"/>
  <c r="Y164" i="1"/>
  <c r="AC164" i="1" s="1"/>
  <c r="BM140" i="1"/>
  <c r="BN140" i="1"/>
  <c r="BN118" i="1"/>
  <c r="AF111" i="1"/>
  <c r="AG111" i="1" s="1"/>
  <c r="Y111" i="1"/>
  <c r="AC111" i="1" s="1"/>
  <c r="Y82" i="1"/>
  <c r="AC82" i="1" s="1"/>
  <c r="AE82" i="1"/>
  <c r="AF82" i="1"/>
  <c r="AG82" i="1" s="1"/>
  <c r="Y173" i="1"/>
  <c r="AC173" i="1" s="1"/>
  <c r="AF173" i="1"/>
  <c r="AE173" i="1"/>
  <c r="Y104" i="1"/>
  <c r="AC104" i="1" s="1"/>
  <c r="AF104" i="1"/>
  <c r="AE104" i="1"/>
  <c r="W71" i="1"/>
  <c r="X71" i="1" s="1"/>
  <c r="Y149" i="1"/>
  <c r="AC149" i="1" s="1"/>
  <c r="AF149" i="1"/>
  <c r="AG149" i="1" s="1"/>
  <c r="W23" i="1"/>
  <c r="X23" i="1" s="1"/>
  <c r="Y115" i="1"/>
  <c r="AC115" i="1" s="1"/>
  <c r="AF115" i="1"/>
  <c r="AE115" i="1"/>
  <c r="W17" i="1"/>
  <c r="X17" i="1" s="1"/>
  <c r="AG128" i="1"/>
  <c r="AE56" i="1"/>
  <c r="BM121" i="1"/>
  <c r="BN121" i="1"/>
  <c r="W175" i="1"/>
  <c r="X175" i="1" s="1"/>
  <c r="W121" i="1"/>
  <c r="X121" i="1" s="1"/>
  <c r="W53" i="1"/>
  <c r="X53" i="1" s="1"/>
  <c r="T30" i="1"/>
  <c r="R30" i="1" s="1"/>
  <c r="U30" i="1" s="1"/>
  <c r="O30" i="1" s="1"/>
  <c r="P30" i="1" s="1"/>
  <c r="AF49" i="1"/>
  <c r="AG49" i="1" s="1"/>
  <c r="Y49" i="1"/>
  <c r="AC49" i="1" s="1"/>
  <c r="T184" i="1"/>
  <c r="R184" i="1" s="1"/>
  <c r="U184" i="1" s="1"/>
  <c r="O184" i="1" s="1"/>
  <c r="P184" i="1" s="1"/>
  <c r="W70" i="1"/>
  <c r="X70" i="1" s="1"/>
  <c r="T145" i="1"/>
  <c r="R145" i="1" s="1"/>
  <c r="U145" i="1" s="1"/>
  <c r="O145" i="1" s="1"/>
  <c r="P145" i="1" s="1"/>
  <c r="AF42" i="1"/>
  <c r="AG42" i="1" s="1"/>
  <c r="Y42" i="1"/>
  <c r="AC42" i="1" s="1"/>
  <c r="AE161" i="1"/>
  <c r="W125" i="1"/>
  <c r="X125" i="1" s="1"/>
  <c r="W132" i="1"/>
  <c r="X132" i="1" s="1"/>
  <c r="BN158" i="1"/>
  <c r="AF188" i="1"/>
  <c r="Y188" i="1"/>
  <c r="AC188" i="1" s="1"/>
  <c r="AE188" i="1"/>
  <c r="T188" i="1"/>
  <c r="R188" i="1" s="1"/>
  <c r="U188" i="1" s="1"/>
  <c r="O188" i="1" s="1"/>
  <c r="P188" i="1" s="1"/>
  <c r="T146" i="1"/>
  <c r="R146" i="1" s="1"/>
  <c r="U146" i="1" s="1"/>
  <c r="O146" i="1" s="1"/>
  <c r="P146" i="1" s="1"/>
  <c r="AE185" i="1"/>
  <c r="W120" i="1"/>
  <c r="X120" i="1" s="1"/>
  <c r="T189" i="1"/>
  <c r="R189" i="1" s="1"/>
  <c r="U189" i="1" s="1"/>
  <c r="O189" i="1" s="1"/>
  <c r="P189" i="1" s="1"/>
  <c r="AE50" i="1"/>
  <c r="Y109" i="1"/>
  <c r="AC109" i="1" s="1"/>
  <c r="AF109" i="1"/>
  <c r="AE109" i="1"/>
  <c r="T109" i="1"/>
  <c r="R109" i="1" s="1"/>
  <c r="U109" i="1" s="1"/>
  <c r="O109" i="1" s="1"/>
  <c r="P109" i="1" s="1"/>
  <c r="BN150" i="1"/>
  <c r="T111" i="1"/>
  <c r="R111" i="1" s="1"/>
  <c r="U111" i="1" s="1"/>
  <c r="O111" i="1" s="1"/>
  <c r="P111" i="1" s="1"/>
  <c r="O139" i="1"/>
  <c r="P139" i="1" s="1"/>
  <c r="Y105" i="1"/>
  <c r="AC105" i="1" s="1"/>
  <c r="AF105" i="1"/>
  <c r="AG105" i="1" s="1"/>
  <c r="BN112" i="1"/>
  <c r="AE79" i="1"/>
  <c r="O27" i="1"/>
  <c r="P27" i="1" s="1"/>
  <c r="T43" i="1"/>
  <c r="R43" i="1" s="1"/>
  <c r="U43" i="1" s="1"/>
  <c r="O43" i="1" s="1"/>
  <c r="P43" i="1" s="1"/>
  <c r="W35" i="1"/>
  <c r="X35" i="1" s="1"/>
  <c r="Y20" i="1"/>
  <c r="AC20" i="1" s="1"/>
  <c r="AF20" i="1"/>
  <c r="AG20" i="1" s="1"/>
  <c r="AE40" i="1"/>
  <c r="O77" i="1"/>
  <c r="P77" i="1" s="1"/>
  <c r="AF45" i="1"/>
  <c r="AG45" i="1" s="1"/>
  <c r="Y45" i="1"/>
  <c r="AC45" i="1" s="1"/>
  <c r="T45" i="1"/>
  <c r="R45" i="1" s="1"/>
  <c r="U45" i="1" s="1"/>
  <c r="O45" i="1" s="1"/>
  <c r="P45" i="1" s="1"/>
  <c r="AF62" i="1"/>
  <c r="AG62" i="1" s="1"/>
  <c r="Y62" i="1"/>
  <c r="AC62" i="1" s="1"/>
  <c r="T87" i="1"/>
  <c r="R87" i="1" s="1"/>
  <c r="U87" i="1" s="1"/>
  <c r="O87" i="1" s="1"/>
  <c r="P87" i="1" s="1"/>
  <c r="Y65" i="1" l="1"/>
  <c r="AC65" i="1" s="1"/>
  <c r="AF65" i="1"/>
  <c r="AG65" i="1" s="1"/>
  <c r="AE65" i="1"/>
  <c r="T65" i="1"/>
  <c r="R65" i="1" s="1"/>
  <c r="U65" i="1" s="1"/>
  <c r="O65" i="1" s="1"/>
  <c r="P65" i="1" s="1"/>
  <c r="AF177" i="1"/>
  <c r="T177" i="1"/>
  <c r="R177" i="1" s="1"/>
  <c r="U177" i="1" s="1"/>
  <c r="O177" i="1" s="1"/>
  <c r="P177" i="1" s="1"/>
  <c r="Y177" i="1"/>
  <c r="AC177" i="1" s="1"/>
  <c r="AE177" i="1"/>
  <c r="AF48" i="1"/>
  <c r="Y48" i="1"/>
  <c r="AC48" i="1" s="1"/>
  <c r="AE48" i="1"/>
  <c r="T48" i="1"/>
  <c r="R48" i="1" s="1"/>
  <c r="U48" i="1" s="1"/>
  <c r="O48" i="1" s="1"/>
  <c r="P48" i="1" s="1"/>
  <c r="AF175" i="1"/>
  <c r="AG175" i="1" s="1"/>
  <c r="Y175" i="1"/>
  <c r="AC175" i="1" s="1"/>
  <c r="T175" i="1"/>
  <c r="R175" i="1" s="1"/>
  <c r="U175" i="1" s="1"/>
  <c r="O175" i="1" s="1"/>
  <c r="P175" i="1" s="1"/>
  <c r="AE175" i="1"/>
  <c r="Y129" i="1"/>
  <c r="AC129" i="1" s="1"/>
  <c r="AF129" i="1"/>
  <c r="T129" i="1"/>
  <c r="R129" i="1" s="1"/>
  <c r="U129" i="1" s="1"/>
  <c r="O129" i="1" s="1"/>
  <c r="P129" i="1" s="1"/>
  <c r="AE129" i="1"/>
  <c r="AF159" i="1"/>
  <c r="Y159" i="1"/>
  <c r="AC159" i="1" s="1"/>
  <c r="T159" i="1"/>
  <c r="R159" i="1" s="1"/>
  <c r="U159" i="1" s="1"/>
  <c r="O159" i="1" s="1"/>
  <c r="P159" i="1" s="1"/>
  <c r="AE159" i="1"/>
  <c r="AF162" i="1"/>
  <c r="AG162" i="1" s="1"/>
  <c r="AE162" i="1"/>
  <c r="Y162" i="1"/>
  <c r="AC162" i="1" s="1"/>
  <c r="T162" i="1"/>
  <c r="R162" i="1" s="1"/>
  <c r="U162" i="1" s="1"/>
  <c r="O162" i="1" s="1"/>
  <c r="P162" i="1" s="1"/>
  <c r="AF66" i="1"/>
  <c r="Y66" i="1"/>
  <c r="AC66" i="1" s="1"/>
  <c r="AE66" i="1"/>
  <c r="T66" i="1"/>
  <c r="R66" i="1" s="1"/>
  <c r="U66" i="1" s="1"/>
  <c r="O66" i="1" s="1"/>
  <c r="P66" i="1" s="1"/>
  <c r="AF181" i="1"/>
  <c r="Y181" i="1"/>
  <c r="AC181" i="1" s="1"/>
  <c r="T181" i="1"/>
  <c r="R181" i="1" s="1"/>
  <c r="U181" i="1" s="1"/>
  <c r="O181" i="1" s="1"/>
  <c r="P181" i="1" s="1"/>
  <c r="AE181" i="1"/>
  <c r="Y74" i="1"/>
  <c r="AC74" i="1" s="1"/>
  <c r="AF74" i="1"/>
  <c r="T74" i="1"/>
  <c r="R74" i="1" s="1"/>
  <c r="U74" i="1" s="1"/>
  <c r="O74" i="1" s="1"/>
  <c r="P74" i="1" s="1"/>
  <c r="AE74" i="1"/>
  <c r="Y172" i="1"/>
  <c r="AC172" i="1" s="1"/>
  <c r="AF172" i="1"/>
  <c r="T172" i="1"/>
  <c r="R172" i="1" s="1"/>
  <c r="U172" i="1" s="1"/>
  <c r="O172" i="1" s="1"/>
  <c r="P172" i="1" s="1"/>
  <c r="AE172" i="1"/>
  <c r="AF156" i="1"/>
  <c r="Y156" i="1"/>
  <c r="AC156" i="1" s="1"/>
  <c r="T156" i="1"/>
  <c r="R156" i="1" s="1"/>
  <c r="U156" i="1" s="1"/>
  <c r="O156" i="1" s="1"/>
  <c r="P156" i="1" s="1"/>
  <c r="AE156" i="1"/>
  <c r="Y47" i="1"/>
  <c r="AC47" i="1" s="1"/>
  <c r="AF47" i="1"/>
  <c r="T47" i="1"/>
  <c r="R47" i="1" s="1"/>
  <c r="U47" i="1" s="1"/>
  <c r="O47" i="1" s="1"/>
  <c r="P47" i="1" s="1"/>
  <c r="AE47" i="1"/>
  <c r="Y108" i="1"/>
  <c r="AC108" i="1" s="1"/>
  <c r="AF108" i="1"/>
  <c r="AE108" i="1"/>
  <c r="T108" i="1"/>
  <c r="R108" i="1" s="1"/>
  <c r="U108" i="1" s="1"/>
  <c r="O108" i="1" s="1"/>
  <c r="P108" i="1" s="1"/>
  <c r="AF136" i="1"/>
  <c r="Y136" i="1"/>
  <c r="AC136" i="1" s="1"/>
  <c r="T136" i="1"/>
  <c r="R136" i="1" s="1"/>
  <c r="U136" i="1" s="1"/>
  <c r="O136" i="1" s="1"/>
  <c r="P136" i="1" s="1"/>
  <c r="AE136" i="1"/>
  <c r="Y89" i="1"/>
  <c r="AC89" i="1" s="1"/>
  <c r="AF89" i="1"/>
  <c r="T89" i="1"/>
  <c r="R89" i="1" s="1"/>
  <c r="U89" i="1" s="1"/>
  <c r="O89" i="1" s="1"/>
  <c r="P89" i="1" s="1"/>
  <c r="AE89" i="1"/>
  <c r="AF148" i="1"/>
  <c r="Y148" i="1"/>
  <c r="AC148" i="1" s="1"/>
  <c r="AE148" i="1"/>
  <c r="T148" i="1"/>
  <c r="R148" i="1" s="1"/>
  <c r="U148" i="1" s="1"/>
  <c r="O148" i="1" s="1"/>
  <c r="P148" i="1" s="1"/>
  <c r="Y98" i="1"/>
  <c r="AC98" i="1" s="1"/>
  <c r="AF98" i="1"/>
  <c r="AE98" i="1"/>
  <c r="T98" i="1"/>
  <c r="R98" i="1" s="1"/>
  <c r="U98" i="1" s="1"/>
  <c r="O98" i="1" s="1"/>
  <c r="P98" i="1" s="1"/>
  <c r="AG104" i="1"/>
  <c r="AG50" i="1"/>
  <c r="AF80" i="1"/>
  <c r="Y80" i="1"/>
  <c r="AC80" i="1" s="1"/>
  <c r="T80" i="1"/>
  <c r="R80" i="1" s="1"/>
  <c r="U80" i="1" s="1"/>
  <c r="O80" i="1" s="1"/>
  <c r="P80" i="1" s="1"/>
  <c r="AE80" i="1"/>
  <c r="T186" i="1"/>
  <c r="R186" i="1" s="1"/>
  <c r="U186" i="1" s="1"/>
  <c r="O186" i="1" s="1"/>
  <c r="P186" i="1" s="1"/>
  <c r="AF186" i="1"/>
  <c r="AE186" i="1"/>
  <c r="Y186" i="1"/>
  <c r="AC186" i="1" s="1"/>
  <c r="AG52" i="1"/>
  <c r="AG113" i="1"/>
  <c r="AG110" i="1"/>
  <c r="AG133" i="1"/>
  <c r="Y41" i="1"/>
  <c r="AC41" i="1" s="1"/>
  <c r="AF41" i="1"/>
  <c r="AE41" i="1"/>
  <c r="T41" i="1"/>
  <c r="R41" i="1" s="1"/>
  <c r="U41" i="1" s="1"/>
  <c r="O41" i="1" s="1"/>
  <c r="P41" i="1" s="1"/>
  <c r="AG140" i="1"/>
  <c r="Y121" i="1"/>
  <c r="AC121" i="1" s="1"/>
  <c r="AF121" i="1"/>
  <c r="AE121" i="1"/>
  <c r="T121" i="1"/>
  <c r="R121" i="1" s="1"/>
  <c r="U121" i="1" s="1"/>
  <c r="O121" i="1" s="1"/>
  <c r="P121" i="1" s="1"/>
  <c r="Y123" i="1"/>
  <c r="AC123" i="1" s="1"/>
  <c r="AF123" i="1"/>
  <c r="AG123" i="1" s="1"/>
  <c r="T123" i="1"/>
  <c r="R123" i="1" s="1"/>
  <c r="U123" i="1" s="1"/>
  <c r="O123" i="1" s="1"/>
  <c r="P123" i="1" s="1"/>
  <c r="AE123" i="1"/>
  <c r="Y83" i="1"/>
  <c r="AC83" i="1" s="1"/>
  <c r="AF83" i="1"/>
  <c r="AE83" i="1"/>
  <c r="T83" i="1"/>
  <c r="R83" i="1" s="1"/>
  <c r="U83" i="1" s="1"/>
  <c r="O83" i="1" s="1"/>
  <c r="P83" i="1" s="1"/>
  <c r="Y135" i="1"/>
  <c r="AC135" i="1" s="1"/>
  <c r="AF135" i="1"/>
  <c r="AE135" i="1"/>
  <c r="T135" i="1"/>
  <c r="R135" i="1" s="1"/>
  <c r="U135" i="1" s="1"/>
  <c r="O135" i="1" s="1"/>
  <c r="P135" i="1" s="1"/>
  <c r="AF69" i="1"/>
  <c r="AG69" i="1" s="1"/>
  <c r="Y69" i="1"/>
  <c r="AC69" i="1" s="1"/>
  <c r="T69" i="1"/>
  <c r="R69" i="1" s="1"/>
  <c r="U69" i="1" s="1"/>
  <c r="O69" i="1" s="1"/>
  <c r="P69" i="1" s="1"/>
  <c r="AE69" i="1"/>
  <c r="AG46" i="1"/>
  <c r="AF187" i="1"/>
  <c r="AE187" i="1"/>
  <c r="Y187" i="1"/>
  <c r="AC187" i="1" s="1"/>
  <c r="T187" i="1"/>
  <c r="R187" i="1" s="1"/>
  <c r="U187" i="1" s="1"/>
  <c r="O187" i="1" s="1"/>
  <c r="P187" i="1" s="1"/>
  <c r="AF141" i="1"/>
  <c r="Y141" i="1"/>
  <c r="AC141" i="1" s="1"/>
  <c r="AE141" i="1"/>
  <c r="T141" i="1"/>
  <c r="R141" i="1" s="1"/>
  <c r="U141" i="1" s="1"/>
  <c r="O141" i="1" s="1"/>
  <c r="P141" i="1" s="1"/>
  <c r="AF132" i="1"/>
  <c r="AG132" i="1" s="1"/>
  <c r="Y132" i="1"/>
  <c r="AC132" i="1" s="1"/>
  <c r="AE132" i="1"/>
  <c r="T132" i="1"/>
  <c r="R132" i="1" s="1"/>
  <c r="U132" i="1" s="1"/>
  <c r="O132" i="1" s="1"/>
  <c r="P132" i="1" s="1"/>
  <c r="AF17" i="1"/>
  <c r="Y17" i="1"/>
  <c r="AC17" i="1" s="1"/>
  <c r="T17" i="1"/>
  <c r="R17" i="1" s="1"/>
  <c r="U17" i="1" s="1"/>
  <c r="O17" i="1" s="1"/>
  <c r="P17" i="1" s="1"/>
  <c r="AE17" i="1"/>
  <c r="AG64" i="1"/>
  <c r="AF54" i="1"/>
  <c r="Y54" i="1"/>
  <c r="AC54" i="1" s="1"/>
  <c r="AE54" i="1"/>
  <c r="T54" i="1"/>
  <c r="R54" i="1" s="1"/>
  <c r="U54" i="1" s="1"/>
  <c r="O54" i="1" s="1"/>
  <c r="P54" i="1" s="1"/>
  <c r="Y44" i="1"/>
  <c r="AC44" i="1" s="1"/>
  <c r="AF44" i="1"/>
  <c r="T44" i="1"/>
  <c r="R44" i="1" s="1"/>
  <c r="U44" i="1" s="1"/>
  <c r="O44" i="1" s="1"/>
  <c r="P44" i="1" s="1"/>
  <c r="AE44" i="1"/>
  <c r="AG93" i="1"/>
  <c r="AG160" i="1"/>
  <c r="AF169" i="1"/>
  <c r="Y169" i="1"/>
  <c r="AC169" i="1" s="1"/>
  <c r="T169" i="1"/>
  <c r="R169" i="1" s="1"/>
  <c r="U169" i="1" s="1"/>
  <c r="O169" i="1" s="1"/>
  <c r="P169" i="1" s="1"/>
  <c r="AE169" i="1"/>
  <c r="AG18" i="1"/>
  <c r="AF60" i="1"/>
  <c r="AG60" i="1" s="1"/>
  <c r="Y60" i="1"/>
  <c r="AC60" i="1" s="1"/>
  <c r="T60" i="1"/>
  <c r="R60" i="1" s="1"/>
  <c r="U60" i="1" s="1"/>
  <c r="O60" i="1" s="1"/>
  <c r="P60" i="1" s="1"/>
  <c r="AE60" i="1"/>
  <c r="AG188" i="1"/>
  <c r="AG142" i="1"/>
  <c r="Y88" i="1"/>
  <c r="AC88" i="1" s="1"/>
  <c r="AF88" i="1"/>
  <c r="AE88" i="1"/>
  <c r="T88" i="1"/>
  <c r="R88" i="1" s="1"/>
  <c r="U88" i="1" s="1"/>
  <c r="O88" i="1" s="1"/>
  <c r="P88" i="1" s="1"/>
  <c r="AG40" i="1"/>
  <c r="AF158" i="1"/>
  <c r="AG158" i="1" s="1"/>
  <c r="Y158" i="1"/>
  <c r="AC158" i="1" s="1"/>
  <c r="T158" i="1"/>
  <c r="R158" i="1" s="1"/>
  <c r="U158" i="1" s="1"/>
  <c r="O158" i="1" s="1"/>
  <c r="P158" i="1" s="1"/>
  <c r="AE158" i="1"/>
  <c r="Y143" i="1"/>
  <c r="AC143" i="1" s="1"/>
  <c r="AF143" i="1"/>
  <c r="AE143" i="1"/>
  <c r="T143" i="1"/>
  <c r="R143" i="1" s="1"/>
  <c r="U143" i="1" s="1"/>
  <c r="O143" i="1" s="1"/>
  <c r="P143" i="1" s="1"/>
  <c r="AG182" i="1"/>
  <c r="AF150" i="1"/>
  <c r="Y150" i="1"/>
  <c r="AC150" i="1" s="1"/>
  <c r="AE150" i="1"/>
  <c r="T150" i="1"/>
  <c r="R150" i="1" s="1"/>
  <c r="U150" i="1" s="1"/>
  <c r="O150" i="1" s="1"/>
  <c r="P150" i="1" s="1"/>
  <c r="Y70" i="1"/>
  <c r="AC70" i="1" s="1"/>
  <c r="AF70" i="1"/>
  <c r="AG70" i="1" s="1"/>
  <c r="AE70" i="1"/>
  <c r="T70" i="1"/>
  <c r="R70" i="1" s="1"/>
  <c r="U70" i="1" s="1"/>
  <c r="O70" i="1" s="1"/>
  <c r="P70" i="1" s="1"/>
  <c r="AG131" i="1"/>
  <c r="Y35" i="1"/>
  <c r="AC35" i="1" s="1"/>
  <c r="AF35" i="1"/>
  <c r="AE35" i="1"/>
  <c r="T35" i="1"/>
  <c r="R35" i="1" s="1"/>
  <c r="U35" i="1" s="1"/>
  <c r="O35" i="1" s="1"/>
  <c r="P35" i="1" s="1"/>
  <c r="AG109" i="1"/>
  <c r="AF163" i="1"/>
  <c r="AG163" i="1" s="1"/>
  <c r="Y163" i="1"/>
  <c r="AC163" i="1" s="1"/>
  <c r="AE163" i="1"/>
  <c r="T163" i="1"/>
  <c r="R163" i="1" s="1"/>
  <c r="U163" i="1" s="1"/>
  <c r="O163" i="1" s="1"/>
  <c r="P163" i="1" s="1"/>
  <c r="AF125" i="1"/>
  <c r="AE125" i="1"/>
  <c r="Y125" i="1"/>
  <c r="AC125" i="1" s="1"/>
  <c r="T125" i="1"/>
  <c r="R125" i="1" s="1"/>
  <c r="U125" i="1" s="1"/>
  <c r="O125" i="1" s="1"/>
  <c r="P125" i="1" s="1"/>
  <c r="Y53" i="1"/>
  <c r="AC53" i="1" s="1"/>
  <c r="T53" i="1"/>
  <c r="R53" i="1" s="1"/>
  <c r="U53" i="1" s="1"/>
  <c r="O53" i="1" s="1"/>
  <c r="P53" i="1" s="1"/>
  <c r="AF53" i="1"/>
  <c r="AE53" i="1"/>
  <c r="AG115" i="1"/>
  <c r="AG173" i="1"/>
  <c r="AG178" i="1"/>
  <c r="Y137" i="1"/>
  <c r="AC137" i="1" s="1"/>
  <c r="T137" i="1"/>
  <c r="R137" i="1" s="1"/>
  <c r="U137" i="1" s="1"/>
  <c r="O137" i="1" s="1"/>
  <c r="P137" i="1" s="1"/>
  <c r="AF137" i="1"/>
  <c r="AE137" i="1"/>
  <c r="AG183" i="1"/>
  <c r="AF68" i="1"/>
  <c r="AE68" i="1"/>
  <c r="Y68" i="1"/>
  <c r="AC68" i="1" s="1"/>
  <c r="T68" i="1"/>
  <c r="R68" i="1" s="1"/>
  <c r="U68" i="1" s="1"/>
  <c r="O68" i="1" s="1"/>
  <c r="P68" i="1" s="1"/>
  <c r="AG63" i="1"/>
  <c r="AF168" i="1"/>
  <c r="AG168" i="1" s="1"/>
  <c r="AE168" i="1"/>
  <c r="Y168" i="1"/>
  <c r="AC168" i="1" s="1"/>
  <c r="T168" i="1"/>
  <c r="R168" i="1" s="1"/>
  <c r="U168" i="1" s="1"/>
  <c r="O168" i="1" s="1"/>
  <c r="P168" i="1" s="1"/>
  <c r="AG79" i="1"/>
  <c r="AF180" i="1"/>
  <c r="Y180" i="1"/>
  <c r="AC180" i="1" s="1"/>
  <c r="T180" i="1"/>
  <c r="R180" i="1" s="1"/>
  <c r="U180" i="1" s="1"/>
  <c r="O180" i="1" s="1"/>
  <c r="P180" i="1" s="1"/>
  <c r="AE180" i="1"/>
  <c r="AG185" i="1"/>
  <c r="Y23" i="1"/>
  <c r="AC23" i="1" s="1"/>
  <c r="AF23" i="1"/>
  <c r="AE23" i="1"/>
  <c r="T23" i="1"/>
  <c r="R23" i="1" s="1"/>
  <c r="U23" i="1" s="1"/>
  <c r="O23" i="1" s="1"/>
  <c r="P23" i="1" s="1"/>
  <c r="AF165" i="1"/>
  <c r="Y165" i="1"/>
  <c r="AC165" i="1" s="1"/>
  <c r="T165" i="1"/>
  <c r="R165" i="1" s="1"/>
  <c r="U165" i="1" s="1"/>
  <c r="O165" i="1" s="1"/>
  <c r="P165" i="1" s="1"/>
  <c r="AE165" i="1"/>
  <c r="Y147" i="1"/>
  <c r="AC147" i="1" s="1"/>
  <c r="AF147" i="1"/>
  <c r="AE147" i="1"/>
  <c r="T147" i="1"/>
  <c r="R147" i="1" s="1"/>
  <c r="U147" i="1" s="1"/>
  <c r="O147" i="1" s="1"/>
  <c r="P147" i="1" s="1"/>
  <c r="AF157" i="1"/>
  <c r="Y157" i="1"/>
  <c r="AC157" i="1" s="1"/>
  <c r="AE157" i="1"/>
  <c r="T157" i="1"/>
  <c r="R157" i="1" s="1"/>
  <c r="U157" i="1" s="1"/>
  <c r="O157" i="1" s="1"/>
  <c r="P157" i="1" s="1"/>
  <c r="AG176" i="1"/>
  <c r="Y59" i="1"/>
  <c r="AC59" i="1" s="1"/>
  <c r="AF59" i="1"/>
  <c r="T59" i="1"/>
  <c r="R59" i="1" s="1"/>
  <c r="U59" i="1" s="1"/>
  <c r="O59" i="1" s="1"/>
  <c r="P59" i="1" s="1"/>
  <c r="AE59" i="1"/>
  <c r="AG99" i="1"/>
  <c r="AG87" i="1"/>
  <c r="Y71" i="1"/>
  <c r="AC71" i="1" s="1"/>
  <c r="AF71" i="1"/>
  <c r="AE71" i="1"/>
  <c r="T71" i="1"/>
  <c r="R71" i="1" s="1"/>
  <c r="U71" i="1" s="1"/>
  <c r="O71" i="1" s="1"/>
  <c r="P71" i="1" s="1"/>
  <c r="Y102" i="1"/>
  <c r="AC102" i="1" s="1"/>
  <c r="AF102" i="1"/>
  <c r="AG102" i="1" s="1"/>
  <c r="AE102" i="1"/>
  <c r="T102" i="1"/>
  <c r="R102" i="1" s="1"/>
  <c r="U102" i="1" s="1"/>
  <c r="O102" i="1" s="1"/>
  <c r="P102" i="1" s="1"/>
  <c r="AG58" i="1"/>
  <c r="AG164" i="1"/>
  <c r="AF86" i="1"/>
  <c r="Y86" i="1"/>
  <c r="AC86" i="1" s="1"/>
  <c r="T86" i="1"/>
  <c r="R86" i="1" s="1"/>
  <c r="U86" i="1" s="1"/>
  <c r="O86" i="1" s="1"/>
  <c r="P86" i="1" s="1"/>
  <c r="AE86" i="1"/>
  <c r="Y179" i="1"/>
  <c r="AC179" i="1" s="1"/>
  <c r="AF179" i="1"/>
  <c r="AG179" i="1" s="1"/>
  <c r="T179" i="1"/>
  <c r="R179" i="1" s="1"/>
  <c r="U179" i="1" s="1"/>
  <c r="O179" i="1" s="1"/>
  <c r="P179" i="1" s="1"/>
  <c r="AE179" i="1"/>
  <c r="AF126" i="1"/>
  <c r="Y126" i="1"/>
  <c r="AC126" i="1" s="1"/>
  <c r="T126" i="1"/>
  <c r="R126" i="1" s="1"/>
  <c r="U126" i="1" s="1"/>
  <c r="O126" i="1" s="1"/>
  <c r="P126" i="1" s="1"/>
  <c r="AE126" i="1"/>
  <c r="Y120" i="1"/>
  <c r="AC120" i="1" s="1"/>
  <c r="AF120" i="1"/>
  <c r="T120" i="1"/>
  <c r="R120" i="1" s="1"/>
  <c r="U120" i="1" s="1"/>
  <c r="O120" i="1" s="1"/>
  <c r="P120" i="1" s="1"/>
  <c r="AE120" i="1"/>
  <c r="AG56" i="1"/>
  <c r="AG31" i="1"/>
  <c r="Y29" i="1"/>
  <c r="AC29" i="1" s="1"/>
  <c r="AF29" i="1"/>
  <c r="AG29" i="1" s="1"/>
  <c r="AE29" i="1"/>
  <c r="T29" i="1"/>
  <c r="R29" i="1" s="1"/>
  <c r="U29" i="1" s="1"/>
  <c r="O29" i="1" s="1"/>
  <c r="P29" i="1" s="1"/>
  <c r="AG146" i="1"/>
  <c r="AG37" i="1"/>
  <c r="AF127" i="1"/>
  <c r="AE127" i="1"/>
  <c r="Y127" i="1"/>
  <c r="AC127" i="1" s="1"/>
  <c r="T127" i="1"/>
  <c r="R127" i="1" s="1"/>
  <c r="U127" i="1" s="1"/>
  <c r="O127" i="1" s="1"/>
  <c r="P127" i="1" s="1"/>
  <c r="AG118" i="1"/>
  <c r="AF174" i="1"/>
  <c r="AG174" i="1" s="1"/>
  <c r="Y174" i="1"/>
  <c r="AC174" i="1" s="1"/>
  <c r="AE174" i="1"/>
  <c r="T174" i="1"/>
  <c r="R174" i="1" s="1"/>
  <c r="U174" i="1" s="1"/>
  <c r="O174" i="1" s="1"/>
  <c r="P174" i="1" s="1"/>
  <c r="AG23" i="1" l="1"/>
  <c r="AG54" i="1"/>
  <c r="AG156" i="1"/>
  <c r="AG88" i="1"/>
  <c r="AG127" i="1"/>
  <c r="AG86" i="1"/>
  <c r="AG147" i="1"/>
  <c r="AG68" i="1"/>
  <c r="AG108" i="1"/>
  <c r="AG143" i="1"/>
  <c r="AG187" i="1"/>
  <c r="AG83" i="1"/>
  <c r="AG148" i="1"/>
  <c r="AG59" i="1"/>
  <c r="AG137" i="1"/>
  <c r="AG41" i="1"/>
  <c r="AG98" i="1"/>
  <c r="AG150" i="1"/>
  <c r="AG141" i="1"/>
  <c r="AG159" i="1"/>
  <c r="AG35" i="1"/>
  <c r="AG172" i="1"/>
  <c r="AG129" i="1"/>
  <c r="AG66" i="1"/>
  <c r="AG177" i="1"/>
  <c r="AG126" i="1"/>
  <c r="AG125" i="1"/>
  <c r="AG44" i="1"/>
  <c r="AG80" i="1"/>
  <c r="AG71" i="1"/>
  <c r="AG53" i="1"/>
  <c r="AG135" i="1"/>
  <c r="AG181" i="1"/>
  <c r="AG120" i="1"/>
  <c r="AG180" i="1"/>
  <c r="AG17" i="1"/>
  <c r="AG165" i="1"/>
  <c r="AG89" i="1"/>
  <c r="AG47" i="1"/>
  <c r="AG74" i="1"/>
  <c r="AG157" i="1"/>
  <c r="AG121" i="1"/>
  <c r="AG136" i="1"/>
  <c r="AG48" i="1"/>
  <c r="AG169" i="1"/>
  <c r="AG186" i="1"/>
</calcChain>
</file>

<file path=xl/sharedStrings.xml><?xml version="1.0" encoding="utf-8"?>
<sst xmlns="http://schemas.openxmlformats.org/spreadsheetml/2006/main" count="4223" uniqueCount="791">
  <si>
    <t>File opened</t>
  </si>
  <si>
    <t>2025-05-12 16:48:13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</si>
  <si>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</si>
  <si>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</si>
  <si>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</si>
  <si>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</si>
  <si>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</si>
  <si>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</si>
  <si>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</si>
  <si>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</si>
  <si>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</si>
  <si>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</si>
  <si>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</si>
  <si>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</si>
  <si>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</si>
  <si>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</si>
  <si>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</si>
  <si>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Wed May  7 16:04</t>
  </si>
  <si>
    <t>H2O rangematch</t>
  </si>
  <si>
    <t>Wed May  7 16:29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</si>
  <si>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</si>
  <si>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</si>
  <si>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</si>
  <si>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</si>
  <si>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</si>
  <si>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</si>
  <si>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</si>
  <si>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</si>
  <si>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</si>
  <si>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16:48:13</t>
  </si>
  <si>
    <t>Stability Definition:	Adyn (Dynamic): Slp&lt;0.5 Std&lt;0.4 Per=30	gsw (GasEx): Slp&lt;0.05 Std&lt;0.1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</si>
  <si>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</si>
  <si>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</si>
  <si>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</si>
  <si>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</si>
  <si>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</si>
  <si>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</si>
  <si>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</si>
  <si>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</si>
  <si>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</si>
  <si>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</si>
  <si>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</si>
  <si>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</si>
  <si>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</si>
  <si>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</si>
  <si>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</si>
  <si>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</si>
  <si>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</si>
  <si>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</si>
  <si>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</si>
  <si>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</si>
  <si>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</si>
  <si>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</si>
  <si>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</si>
  <si>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</si>
  <si>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</si>
  <si>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</si>
  <si>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</si>
  <si>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</si>
  <si>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</si>
  <si>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</si>
  <si>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</si>
  <si>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</si>
  <si>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</si>
  <si>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</si>
  <si>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</si>
  <si>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</si>
  <si>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</si>
  <si>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</si>
  <si>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</si>
  <si>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</si>
  <si>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</si>
  <si>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</si>
  <si>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</si>
  <si>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</si>
  <si>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</si>
  <si>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</si>
  <si>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</si>
  <si>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</si>
  <si>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</si>
  <si>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</si>
  <si>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</si>
  <si>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3.26459 203.643 367.783 588.492 869.85 1064.81 1266.04 1403.62</t>
  </si>
  <si>
    <t>Fs_true</t>
  </si>
  <si>
    <t>0.507652 223.686 390.811 585.679 810.837 1000.64 1201.49 1400.65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</si>
  <si>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</si>
  <si>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</si>
  <si>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</si>
  <si>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</si>
  <si>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</si>
  <si>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</si>
  <si>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</si>
  <si>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</si>
  <si>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</si>
  <si>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</si>
  <si>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</si>
  <si>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</si>
  <si>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</si>
  <si>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</si>
  <si>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</si>
  <si>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</si>
  <si>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</si>
  <si>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</si>
  <si>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</si>
  <si>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</si>
  <si>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</si>
  <si>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</si>
  <si>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</si>
  <si>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</si>
  <si>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</si>
  <si>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</si>
  <si>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</si>
  <si>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</si>
  <si>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</si>
  <si>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</si>
  <si>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</si>
  <si>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</si>
  <si>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</si>
  <si>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</si>
  <si>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</si>
  <si>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</si>
  <si>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</si>
  <si>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</si>
  <si>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</si>
  <si>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</si>
  <si>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</si>
  <si>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</si>
  <si>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</si>
  <si>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</si>
  <si>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</si>
  <si>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</si>
  <si>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</si>
  <si>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</si>
  <si>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</si>
  <si>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</si>
  <si>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</si>
  <si>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</si>
  <si>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</si>
  <si>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</si>
  <si>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</si>
  <si>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</si>
  <si>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</si>
  <si>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</si>
  <si>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</si>
  <si>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</si>
  <si>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</si>
  <si>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</si>
  <si>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</si>
  <si>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</si>
  <si>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</si>
  <si>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</si>
  <si>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</si>
  <si>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</si>
  <si>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</si>
  <si>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</si>
  <si>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</si>
  <si>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</si>
  <si>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</si>
  <si>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</si>
  <si>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</si>
  <si>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</si>
  <si>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</si>
  <si>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</si>
  <si>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</si>
  <si>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</si>
  <si>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</si>
  <si>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</si>
  <si>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</si>
  <si>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</si>
  <si>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</si>
  <si>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</si>
  <si>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</si>
  <si>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</si>
  <si>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</si>
  <si>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</si>
  <si>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</si>
  <si>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</si>
  <si>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</si>
  <si>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</si>
  <si>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</si>
  <si>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</si>
  <si>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</si>
  <si>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</si>
  <si>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</si>
  <si>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</si>
  <si>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</si>
  <si>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</si>
  <si>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</si>
  <si>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</si>
  <si>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</si>
  <si>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</si>
  <si>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</si>
  <si>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</si>
  <si>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</si>
  <si>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</si>
  <si>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</si>
  <si>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</si>
  <si>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</si>
  <si>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</si>
  <si>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</si>
  <si>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</si>
  <si>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</si>
  <si>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</si>
  <si>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</si>
  <si>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</si>
  <si>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</si>
  <si>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</si>
  <si>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</si>
  <si>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</si>
  <si>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</si>
  <si>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</si>
  <si>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</si>
  <si>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</si>
  <si>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</si>
  <si>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</si>
  <si>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</si>
  <si>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</si>
  <si>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</si>
  <si>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</si>
  <si>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</si>
  <si>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</si>
  <si>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</si>
  <si>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</si>
  <si>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</si>
  <si>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</si>
  <si>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</si>
  <si>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</si>
  <si>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</si>
  <si>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</si>
  <si>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</si>
  <si>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</si>
  <si>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</si>
  <si>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</si>
  <si>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</si>
  <si>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</si>
  <si>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</si>
  <si>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</si>
  <si>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</si>
  <si>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</si>
  <si>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</si>
  <si>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</si>
  <si>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</si>
  <si>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</si>
  <si>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</si>
  <si>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</si>
  <si>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</si>
  <si>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</si>
  <si>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</si>
  <si>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</si>
  <si>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</si>
  <si>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</si>
  <si>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</si>
  <si>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</si>
  <si>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</si>
  <si>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</si>
  <si>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</si>
  <si>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</si>
  <si>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</si>
  <si>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</si>
  <si>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</si>
  <si>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</si>
  <si>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</si>
  <si>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</si>
  <si>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</si>
  <si>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</si>
  <si>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</si>
  <si>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</si>
  <si>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</si>
  <si>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</si>
  <si>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</si>
  <si>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</si>
  <si>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</si>
  <si>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</si>
  <si>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</si>
  <si>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</si>
  <si>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</si>
  <si>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</si>
  <si>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</si>
  <si>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</si>
  <si>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</si>
  <si>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</si>
  <si>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</si>
  <si>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</si>
  <si>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</si>
  <si>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</si>
  <si>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</si>
  <si>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</si>
  <si>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</si>
  <si>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</si>
  <si>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</si>
  <si>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</si>
  <si>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</si>
  <si>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</si>
  <si>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</si>
  <si>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</si>
  <si>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</si>
  <si>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</si>
  <si>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</si>
  <si>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</si>
  <si>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</si>
  <si>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</si>
  <si>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</si>
  <si>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</si>
  <si>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</si>
  <si>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</si>
  <si>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</si>
  <si>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</si>
  <si>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</si>
  <si>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</si>
  <si>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</si>
  <si>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</si>
  <si>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</si>
  <si>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</si>
  <si>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</si>
  <si>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</si>
  <si>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</si>
  <si>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</si>
  <si>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</si>
  <si>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</si>
  <si>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</si>
  <si>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</si>
  <si>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</si>
  <si>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</si>
  <si>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</si>
  <si>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</si>
  <si>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</si>
  <si>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</si>
  <si>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</si>
  <si>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</si>
  <si>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</si>
  <si>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</si>
  <si>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</si>
  <si>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</si>
  <si>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</si>
  <si>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</si>
  <si>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</si>
  <si>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</si>
  <si>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</si>
  <si>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</si>
  <si>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</si>
  <si>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</si>
  <si>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</si>
  <si>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</si>
  <si>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</si>
  <si>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</si>
  <si>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</si>
  <si>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</si>
  <si>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</si>
  <si>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</si>
  <si>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</si>
  <si>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</si>
  <si>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</si>
  <si>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</si>
  <si>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</si>
  <si>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</si>
  <si>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</si>
  <si>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</si>
  <si>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</si>
  <si>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</si>
  <si>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</si>
  <si>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</si>
  <si>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</si>
  <si>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</si>
  <si>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</si>
  <si>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</si>
  <si>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</si>
  <si>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</si>
  <si>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</si>
  <si>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</si>
  <si>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</si>
  <si>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</si>
  <si>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</si>
  <si>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</si>
  <si>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</si>
  <si>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</si>
  <si>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</si>
  <si>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</si>
  <si>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</si>
  <si>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</si>
  <si>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</si>
  <si>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</si>
  <si>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</si>
  <si>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</si>
  <si>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</si>
  <si>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</si>
  <si>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</si>
  <si>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</si>
  <si>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</si>
  <si>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</si>
  <si>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</si>
  <si>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</si>
  <si>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</si>
  <si>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</si>
  <si>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</si>
  <si>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</si>
  <si>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</si>
  <si>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</si>
  <si>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</si>
  <si>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</si>
  <si>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</si>
  <si>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</si>
  <si>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</si>
  <si>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</si>
  <si>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</si>
  <si>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</si>
  <si>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</si>
  <si>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</si>
  <si>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</si>
  <si>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</si>
  <si>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</si>
  <si>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</si>
  <si>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</si>
  <si>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</si>
  <si>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</si>
  <si>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</si>
  <si>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</si>
  <si>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</si>
  <si>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</si>
  <si>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</si>
  <si>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</si>
  <si>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</si>
  <si>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</si>
  <si>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</si>
  <si>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</si>
  <si>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</si>
  <si>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</si>
  <si>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</si>
  <si>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</si>
  <si>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</si>
  <si>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20250514 17:06:38</t>
  </si>
  <si>
    <t>17:06:38</t>
  </si>
  <si>
    <t>none</t>
  </si>
  <si>
    <t>basetest</t>
  </si>
  <si>
    <t>ecoflex+paper</t>
  </si>
  <si>
    <t>-</t>
  </si>
  <si>
    <t>0: Broadleaf</t>
  </si>
  <si>
    <t>16:49:07</t>
  </si>
  <si>
    <t>2/2</t>
  </si>
  <si>
    <t>00000000</t>
  </si>
  <si>
    <t>iiiiiiii</t>
  </si>
  <si>
    <t>off</t>
  </si>
  <si>
    <t>20250514 17:08:39</t>
  </si>
  <si>
    <t>17:08:39</t>
  </si>
  <si>
    <t>20250514 17:10:39</t>
  </si>
  <si>
    <t>17:10:39</t>
  </si>
  <si>
    <t>20250514 17:12:40</t>
  </si>
  <si>
    <t>17:12:40</t>
  </si>
  <si>
    <t>20250514 17:14:40</t>
  </si>
  <si>
    <t>17:14:40</t>
  </si>
  <si>
    <t>20250514 17:16:41</t>
  </si>
  <si>
    <t>17:16:41</t>
  </si>
  <si>
    <t>20250514 17:18:41</t>
  </si>
  <si>
    <t>17:18:41</t>
  </si>
  <si>
    <t>20250514 17:20:42</t>
  </si>
  <si>
    <t>17:20:42</t>
  </si>
  <si>
    <t>20250514 17:22:42</t>
  </si>
  <si>
    <t>17:22:42</t>
  </si>
  <si>
    <t>20250514 17:24:43</t>
  </si>
  <si>
    <t>17:24:43</t>
  </si>
  <si>
    <t>20250514 17:26:43</t>
  </si>
  <si>
    <t>17:26:43</t>
  </si>
  <si>
    <t>20250514 17:28:44</t>
  </si>
  <si>
    <t>17:28:44</t>
  </si>
  <si>
    <t>20250514 17:30:44</t>
  </si>
  <si>
    <t>17:30:44</t>
  </si>
  <si>
    <t>20250514 17:32:45</t>
  </si>
  <si>
    <t>17:32:45</t>
  </si>
  <si>
    <t>20250514 17:34:45</t>
  </si>
  <si>
    <t>17:34:45</t>
  </si>
  <si>
    <t>20250514 17:36:46</t>
  </si>
  <si>
    <t>17:36:46</t>
  </si>
  <si>
    <t>20250514 17:38:47</t>
  </si>
  <si>
    <t>17:38:47</t>
  </si>
  <si>
    <t>20250514 17:40:47</t>
  </si>
  <si>
    <t>17:40:47</t>
  </si>
  <si>
    <t>20250514 17:42:48</t>
  </si>
  <si>
    <t>17:42:48</t>
  </si>
  <si>
    <t>20250514 17:44:48</t>
  </si>
  <si>
    <t>17:44:48</t>
  </si>
  <si>
    <t>20250514 17:46:49</t>
  </si>
  <si>
    <t>17:46:49</t>
  </si>
  <si>
    <t>20250514 17:48:49</t>
  </si>
  <si>
    <t>17:48:49</t>
  </si>
  <si>
    <t>20250514 17:50:50</t>
  </si>
  <si>
    <t>17:50:50</t>
  </si>
  <si>
    <t>20250514 17:52:50</t>
  </si>
  <si>
    <t>17:52:50</t>
  </si>
  <si>
    <t>20250514 17:54:51</t>
  </si>
  <si>
    <t>17:54:51</t>
  </si>
  <si>
    <t>20250514 17:56:51</t>
  </si>
  <si>
    <t>17:56:51</t>
  </si>
  <si>
    <t>20250514 17:58:52</t>
  </si>
  <si>
    <t>17:58:52</t>
  </si>
  <si>
    <t>20250514 18:00:52</t>
  </si>
  <si>
    <t>18:00:52</t>
  </si>
  <si>
    <t>20250514 18:02:53</t>
  </si>
  <si>
    <t>18:02:53</t>
  </si>
  <si>
    <t>20250514 18:04:53</t>
  </si>
  <si>
    <t>18:04:53</t>
  </si>
  <si>
    <t>20250514 18:06:54</t>
  </si>
  <si>
    <t>18:06:54</t>
  </si>
  <si>
    <t>20250514 18:08:54</t>
  </si>
  <si>
    <t>18:08:54</t>
  </si>
  <si>
    <t>20250514 18:10:55</t>
  </si>
  <si>
    <t>18:10:55</t>
  </si>
  <si>
    <t>20250514 18:12:55</t>
  </si>
  <si>
    <t>18:12:55</t>
  </si>
  <si>
    <t>20250514 18:14:56</t>
  </si>
  <si>
    <t>18:14:56</t>
  </si>
  <si>
    <t>20250514 18:16:56</t>
  </si>
  <si>
    <t>18:16:56</t>
  </si>
  <si>
    <t>20250514 18:18:57</t>
  </si>
  <si>
    <t>18:18:57</t>
  </si>
  <si>
    <t>20250514 18:20:57</t>
  </si>
  <si>
    <t>18:20:57</t>
  </si>
  <si>
    <t>20250514 18:22:58</t>
  </si>
  <si>
    <t>18:22:58</t>
  </si>
  <si>
    <t>20250514 18:24:58</t>
  </si>
  <si>
    <t>18:24:58</t>
  </si>
  <si>
    <t>20250514 18:26:59</t>
  </si>
  <si>
    <t>18:26:59</t>
  </si>
  <si>
    <t>20250514 18:28:59</t>
  </si>
  <si>
    <t>18:28:59</t>
  </si>
  <si>
    <t>20250514 18:31:00</t>
  </si>
  <si>
    <t>18:31:00</t>
  </si>
  <si>
    <t>20250514 18:33:01</t>
  </si>
  <si>
    <t>18:33:01</t>
  </si>
  <si>
    <t>20250514 18:35:01</t>
  </si>
  <si>
    <t>18:35:01</t>
  </si>
  <si>
    <t>20250514 18:37:02</t>
  </si>
  <si>
    <t>18:37:02</t>
  </si>
  <si>
    <t>20250514 18:39:02</t>
  </si>
  <si>
    <t>18:39:02</t>
  </si>
  <si>
    <t>20250514 18:41:03</t>
  </si>
  <si>
    <t>18:41:03</t>
  </si>
  <si>
    <t>20250514 18:43:03</t>
  </si>
  <si>
    <t>18:43:03</t>
  </si>
  <si>
    <t>20250514 18:45:04</t>
  </si>
  <si>
    <t>18:45:04</t>
  </si>
  <si>
    <t>20250514 18:47:04</t>
  </si>
  <si>
    <t>18:47:04</t>
  </si>
  <si>
    <t>20250514 18:49:05</t>
  </si>
  <si>
    <t>18:49:05</t>
  </si>
  <si>
    <t>20250514 18:51:05</t>
  </si>
  <si>
    <t>18:51:05</t>
  </si>
  <si>
    <t>20250514 18:53:06</t>
  </si>
  <si>
    <t>18:53:06</t>
  </si>
  <si>
    <t>20250514 18:55:06</t>
  </si>
  <si>
    <t>18:55:06</t>
  </si>
  <si>
    <t>20250514 18:57:07</t>
  </si>
  <si>
    <t>18:57:07</t>
  </si>
  <si>
    <t>20250514 18:59:07</t>
  </si>
  <si>
    <t>18:59:07</t>
  </si>
  <si>
    <t>20250514 19:01:08</t>
  </si>
  <si>
    <t>19:01:08</t>
  </si>
  <si>
    <t>20250514 19:03:08</t>
  </si>
  <si>
    <t>19:03:08</t>
  </si>
  <si>
    <t>20250514 19:05:09</t>
  </si>
  <si>
    <t>19:05:09</t>
  </si>
  <si>
    <t>20250514 19:07:09</t>
  </si>
  <si>
    <t>19:07:09</t>
  </si>
  <si>
    <t>20250514 19:09:10</t>
  </si>
  <si>
    <t>19:09:10</t>
  </si>
  <si>
    <t>20250514 19:11:10</t>
  </si>
  <si>
    <t>19:11:10</t>
  </si>
  <si>
    <t>20250514 19:13:11</t>
  </si>
  <si>
    <t>19:13:11</t>
  </si>
  <si>
    <t>20250514 19:15:11</t>
  </si>
  <si>
    <t>19:15:11</t>
  </si>
  <si>
    <t>20250514 19:17:12</t>
  </si>
  <si>
    <t>19:17:12</t>
  </si>
  <si>
    <t>20250514 19:19:12</t>
  </si>
  <si>
    <t>19:19:12</t>
  </si>
  <si>
    <t>20250514 19:21:13</t>
  </si>
  <si>
    <t>19:21:13</t>
  </si>
  <si>
    <t>20250514 19:23:13</t>
  </si>
  <si>
    <t>19:23:13</t>
  </si>
  <si>
    <t>20250514 19:25:14</t>
  </si>
  <si>
    <t>19:25:14</t>
  </si>
  <si>
    <t>20250514 19:27:14</t>
  </si>
  <si>
    <t>19:27:14</t>
  </si>
  <si>
    <t>20250514 19:29:15</t>
  </si>
  <si>
    <t>19:29:15</t>
  </si>
  <si>
    <t>20250514 19:31:16</t>
  </si>
  <si>
    <t>19:31:16</t>
  </si>
  <si>
    <t>20250514 19:33:16</t>
  </si>
  <si>
    <t>19:33:16</t>
  </si>
  <si>
    <t>20250514 19:35:17</t>
  </si>
  <si>
    <t>19:35:17</t>
  </si>
  <si>
    <t>20250514 19:37:17</t>
  </si>
  <si>
    <t>19:37:17</t>
  </si>
  <si>
    <t>20250514 19:39:18</t>
  </si>
  <si>
    <t>19:39:18</t>
  </si>
  <si>
    <t>20250514 19:41:18</t>
  </si>
  <si>
    <t>19:41:18</t>
  </si>
  <si>
    <t>20250514 19:43:19</t>
  </si>
  <si>
    <t>19:43:19</t>
  </si>
  <si>
    <t>20250514 19:45:19</t>
  </si>
  <si>
    <t>19:45:19</t>
  </si>
  <si>
    <t>20250514 19:47:20</t>
  </si>
  <si>
    <t>19:47:20</t>
  </si>
  <si>
    <t>20250514 19:49:20</t>
  </si>
  <si>
    <t>19:49:20</t>
  </si>
  <si>
    <t>20250514 19:51:21</t>
  </si>
  <si>
    <t>19:51:21</t>
  </si>
  <si>
    <t>20250514 19:53:21</t>
  </si>
  <si>
    <t>19:53:21</t>
  </si>
  <si>
    <t>20250514 19:55:22</t>
  </si>
  <si>
    <t>19:55:22</t>
  </si>
  <si>
    <t>20250514 19:57:22</t>
  </si>
  <si>
    <t>19:57:22</t>
  </si>
  <si>
    <t>20250514 19:59:23</t>
  </si>
  <si>
    <t>19:59:23</t>
  </si>
  <si>
    <t>20250514 20:01:23</t>
  </si>
  <si>
    <t>20:01:23</t>
  </si>
  <si>
    <t>20250514 20:03:24</t>
  </si>
  <si>
    <t>20:03:24</t>
  </si>
  <si>
    <t>20250514 20:05:24</t>
  </si>
  <si>
    <t>20:05:24</t>
  </si>
  <si>
    <t>20250514 20:07:25</t>
  </si>
  <si>
    <t>20:07:25</t>
  </si>
  <si>
    <t>20250514 20:09:25</t>
  </si>
  <si>
    <t>20:09:25</t>
  </si>
  <si>
    <t>20250514 20:11:26</t>
  </si>
  <si>
    <t>20:11:26</t>
  </si>
  <si>
    <t>20250514 20:13:26</t>
  </si>
  <si>
    <t>20:13:26</t>
  </si>
  <si>
    <t>20250514 20:15:27</t>
  </si>
  <si>
    <t>20:15:27</t>
  </si>
  <si>
    <t>20250514 20:17:27</t>
  </si>
  <si>
    <t>20:17:27</t>
  </si>
  <si>
    <t>20250514 20:19:28</t>
  </si>
  <si>
    <t>20:19:28</t>
  </si>
  <si>
    <t>20250514 20:21:28</t>
  </si>
  <si>
    <t>20:21:28</t>
  </si>
  <si>
    <t>20250514 20:23:29</t>
  </si>
  <si>
    <t>20:23:29</t>
  </si>
  <si>
    <t>20250514 20:25:29</t>
  </si>
  <si>
    <t>20:25:29</t>
  </si>
  <si>
    <t>20250514 20:27:30</t>
  </si>
  <si>
    <t>20:27:30</t>
  </si>
  <si>
    <t>20250514 20:29:31</t>
  </si>
  <si>
    <t>20:29:31</t>
  </si>
  <si>
    <t>20250514 20:31:31</t>
  </si>
  <si>
    <t>20:31:31</t>
  </si>
  <si>
    <t>20250514 20:33:32</t>
  </si>
  <si>
    <t>20:33:32</t>
  </si>
  <si>
    <t>20250514 20:35:32</t>
  </si>
  <si>
    <t>20:35:32</t>
  </si>
  <si>
    <t>20250514 20:37:33</t>
  </si>
  <si>
    <t>20:37:33</t>
  </si>
  <si>
    <t>20250514 20:39:33</t>
  </si>
  <si>
    <t>20:39:33</t>
  </si>
  <si>
    <t>20250514 20:41:34</t>
  </si>
  <si>
    <t>20:41:34</t>
  </si>
  <si>
    <t>20250514 20:43:34</t>
  </si>
  <si>
    <t>20:43:34</t>
  </si>
  <si>
    <t>20250514 20:45:35</t>
  </si>
  <si>
    <t>20:45:35</t>
  </si>
  <si>
    <t>20250514 20:47:35</t>
  </si>
  <si>
    <t>20:47:35</t>
  </si>
  <si>
    <t>20250514 20:49:36</t>
  </si>
  <si>
    <t>20:49:36</t>
  </si>
  <si>
    <t>20250514 20:51:36</t>
  </si>
  <si>
    <t>20:51:36</t>
  </si>
  <si>
    <t>20250514 20:53:37</t>
  </si>
  <si>
    <t>20:53:37</t>
  </si>
  <si>
    <t>20250514 20:55:37</t>
  </si>
  <si>
    <t>20:55:37</t>
  </si>
  <si>
    <t>20250514 20:57:38</t>
  </si>
  <si>
    <t>20:57:38</t>
  </si>
  <si>
    <t>20250514 20:59:38</t>
  </si>
  <si>
    <t>20:59:38</t>
  </si>
  <si>
    <t>20250514 21:01:39</t>
  </si>
  <si>
    <t>21:01:39</t>
  </si>
  <si>
    <t>20250514 21:03:39</t>
  </si>
  <si>
    <t>21:03:39</t>
  </si>
  <si>
    <t>20250514 21:05:40</t>
  </si>
  <si>
    <t>21:05:40</t>
  </si>
  <si>
    <t>20250514 21:07:40</t>
  </si>
  <si>
    <t>21:07:40</t>
  </si>
  <si>
    <t>20250514 21:09:41</t>
  </si>
  <si>
    <t>21:09:41</t>
  </si>
  <si>
    <t>20250514 21:11:41</t>
  </si>
  <si>
    <t>21:11:41</t>
  </si>
  <si>
    <t>20250514 21:13:42</t>
  </si>
  <si>
    <t>21:13:42</t>
  </si>
  <si>
    <t>20250514 21:15:42</t>
  </si>
  <si>
    <t>21:15:42</t>
  </si>
  <si>
    <t>20250514 21:17:43</t>
  </si>
  <si>
    <t>21:17:43</t>
  </si>
  <si>
    <t>20250514 21:19:43</t>
  </si>
  <si>
    <t>21:19:43</t>
  </si>
  <si>
    <t>20250514 21:21:44</t>
  </si>
  <si>
    <t>21:21:44</t>
  </si>
  <si>
    <t>20250514 21:23:44</t>
  </si>
  <si>
    <t>21:23:44</t>
  </si>
  <si>
    <t>20250514 21:25:45</t>
  </si>
  <si>
    <t>21:25:45</t>
  </si>
  <si>
    <t>20250514 21:27:46</t>
  </si>
  <si>
    <t>21:27:46</t>
  </si>
  <si>
    <t>20250514 21:29:46</t>
  </si>
  <si>
    <t>21:29:46</t>
  </si>
  <si>
    <t>20250514 21:31:47</t>
  </si>
  <si>
    <t>21:31:47</t>
  </si>
  <si>
    <t>20250514 21:33:47</t>
  </si>
  <si>
    <t>21:33:47</t>
  </si>
  <si>
    <t>20250514 21:35:48</t>
  </si>
  <si>
    <t>21:35:48</t>
  </si>
  <si>
    <t>20250514 21:37:48</t>
  </si>
  <si>
    <t>21:37:48</t>
  </si>
  <si>
    <t>20250514 21:39:49</t>
  </si>
  <si>
    <t>21:39:49</t>
  </si>
  <si>
    <t>20250514 21:41:49</t>
  </si>
  <si>
    <t>21:41:49</t>
  </si>
  <si>
    <t>20250514 21:43:50</t>
  </si>
  <si>
    <t>21:43:50</t>
  </si>
  <si>
    <t>20250514 21:45:50</t>
  </si>
  <si>
    <t>21:45:50</t>
  </si>
  <si>
    <t>20250514 21:47:51</t>
  </si>
  <si>
    <t>21:47:51</t>
  </si>
  <si>
    <t>20250514 21:49:51</t>
  </si>
  <si>
    <t>21:49:51</t>
  </si>
  <si>
    <t>20250514 21:51:52</t>
  </si>
  <si>
    <t>21:51:52</t>
  </si>
  <si>
    <t>20250514 21:53:52</t>
  </si>
  <si>
    <t>21:53:52</t>
  </si>
  <si>
    <t>20250514 21:55:53</t>
  </si>
  <si>
    <t>21:55:53</t>
  </si>
  <si>
    <t>20250514 21:57:53</t>
  </si>
  <si>
    <t>21:57:53</t>
  </si>
  <si>
    <t>20250514 21:59:54</t>
  </si>
  <si>
    <t>21:59:54</t>
  </si>
  <si>
    <t>20250514 22:01:54</t>
  </si>
  <si>
    <t>22:01:54</t>
  </si>
  <si>
    <t>20250514 22:03:55</t>
  </si>
  <si>
    <t>22:03:55</t>
  </si>
  <si>
    <t>20250514 22:05:55</t>
  </si>
  <si>
    <t>22:05:55</t>
  </si>
  <si>
    <t>20250514 22:07:56</t>
  </si>
  <si>
    <t>22:07:56</t>
  </si>
  <si>
    <t>20250514 22:09:56</t>
  </si>
  <si>
    <t>22:09:56</t>
  </si>
  <si>
    <t>20250514 22:11:57</t>
  </si>
  <si>
    <t>22:11:57</t>
  </si>
  <si>
    <t>20250514 22:13:57</t>
  </si>
  <si>
    <t>22:13:57</t>
  </si>
  <si>
    <t>20250514 22:15:58</t>
  </si>
  <si>
    <t>22:15:58</t>
  </si>
  <si>
    <t>20250514 22:17:58</t>
  </si>
  <si>
    <t>22:17:58</t>
  </si>
  <si>
    <t>20250514 22:19:59</t>
  </si>
  <si>
    <t>22:19:59</t>
  </si>
  <si>
    <t>20250514 22:22:00</t>
  </si>
  <si>
    <t>22:22:00</t>
  </si>
  <si>
    <t>20250514 22:24:00</t>
  </si>
  <si>
    <t>22:24:00</t>
  </si>
  <si>
    <t>20250514 22:26:01</t>
  </si>
  <si>
    <t>22:26:01</t>
  </si>
  <si>
    <t>20250514 22:28:01</t>
  </si>
  <si>
    <t>22:28:01</t>
  </si>
  <si>
    <t>20250514 22:30:02</t>
  </si>
  <si>
    <t>22:30:02</t>
  </si>
  <si>
    <t>20250514 22:32:02</t>
  </si>
  <si>
    <t>22:32:02</t>
  </si>
  <si>
    <t>20250514 22:34:03</t>
  </si>
  <si>
    <t>22:34:03</t>
  </si>
  <si>
    <t>20250514 22:36:03</t>
  </si>
  <si>
    <t>22:36:03</t>
  </si>
  <si>
    <t>20250514 22:38:04</t>
  </si>
  <si>
    <t>22:38:04</t>
  </si>
  <si>
    <t>20250514 22:40:04</t>
  </si>
  <si>
    <t>22:40:04</t>
  </si>
  <si>
    <t>20250514 22:42:05</t>
  </si>
  <si>
    <t>22:42:05</t>
  </si>
  <si>
    <t>20250514 22:44:05</t>
  </si>
  <si>
    <t>22:44:05</t>
  </si>
  <si>
    <t>20250514 22:46:06</t>
  </si>
  <si>
    <t>22:46:06</t>
  </si>
  <si>
    <t>20250514 22:48:06</t>
  </si>
  <si>
    <t>22:48:06</t>
  </si>
  <si>
    <t>20250514 22:50:07</t>
  </si>
  <si>
    <t>22:50:07</t>
  </si>
  <si>
    <t>20250514 22:52:07</t>
  </si>
  <si>
    <t>22:52:07</t>
  </si>
  <si>
    <t>20250514 22:54:08</t>
  </si>
  <si>
    <t>22:54:08</t>
  </si>
  <si>
    <t>20250514 22:56:08</t>
  </si>
  <si>
    <t>22:56:08</t>
  </si>
  <si>
    <t>20250514 22:58:09</t>
  </si>
  <si>
    <t>22:58:09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</si>
</sst>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H192"/>
  <sheetViews>
    <sheetView tabSelected="1" workbookViewId="0"/>
  </sheetViews>
  <sheetFormatPr defaultRowHeight="14.4" x14ac:dyDescent="0.3"/>
  <sheetData>
    <row r="2" spans="1:294" x14ac:dyDescent="0.3">
      <c r="A2" t="s">
        <v>31</v>
      </c>
      <c r="B2" t="s">
        <v>32</v>
      </c>
      <c r="C2" t="s">
        <v>33</v>
      </c>
    </row>
    <row r="3" spans="1:294" x14ac:dyDescent="0.3">
      <c r="B3">
        <v>4</v>
      </c>
      <c r="C3">
        <v>21</v>
      </c>
    </row>
    <row r="4" spans="1:294" x14ac:dyDescent="0.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4" x14ac:dyDescent="0.3">
      <c r="B5" t="s">
        <v>21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4" x14ac:dyDescent="0.3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4" x14ac:dyDescent="0.3">
      <c r="B7">
        <v>0</v>
      </c>
      <c r="C7">
        <v>1</v>
      </c>
      <c r="D7">
        <v>0</v>
      </c>
      <c r="E7">
        <v>0</v>
      </c>
    </row>
    <row r="8" spans="1:294" x14ac:dyDescent="0.3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4" x14ac:dyDescent="0.3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4" x14ac:dyDescent="0.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94" x14ac:dyDescent="0.3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4" x14ac:dyDescent="0.3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94" x14ac:dyDescent="0.3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</row>
    <row r="15" spans="1:294" x14ac:dyDescent="0.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</row>
    <row r="16" spans="1:294" x14ac:dyDescent="0.3">
      <c r="B16" t="s">
        <v>396</v>
      </c>
      <c r="C16" t="s">
        <v>396</v>
      </c>
      <c r="F16" t="s">
        <v>396</v>
      </c>
      <c r="J16" t="s">
        <v>396</v>
      </c>
      <c r="K16" t="s">
        <v>397</v>
      </c>
      <c r="L16" t="s">
        <v>398</v>
      </c>
      <c r="M16" t="s">
        <v>399</v>
      </c>
      <c r="N16" t="s">
        <v>400</v>
      </c>
      <c r="O16" t="s">
        <v>400</v>
      </c>
      <c r="P16" t="s">
        <v>233</v>
      </c>
      <c r="Q16" t="s">
        <v>233</v>
      </c>
      <c r="R16" t="s">
        <v>397</v>
      </c>
      <c r="S16" t="s">
        <v>397</v>
      </c>
      <c r="T16" t="s">
        <v>397</v>
      </c>
      <c r="U16" t="s">
        <v>397</v>
      </c>
      <c r="V16" t="s">
        <v>401</v>
      </c>
      <c r="W16" t="s">
        <v>402</v>
      </c>
      <c r="X16" t="s">
        <v>402</v>
      </c>
      <c r="Y16" t="s">
        <v>403</v>
      </c>
      <c r="Z16" t="s">
        <v>404</v>
      </c>
      <c r="AA16" t="s">
        <v>403</v>
      </c>
      <c r="AB16" t="s">
        <v>403</v>
      </c>
      <c r="AC16" t="s">
        <v>403</v>
      </c>
      <c r="AD16" t="s">
        <v>401</v>
      </c>
      <c r="AE16" t="s">
        <v>401</v>
      </c>
      <c r="AF16" t="s">
        <v>401</v>
      </c>
      <c r="AG16" t="s">
        <v>401</v>
      </c>
      <c r="AH16" t="s">
        <v>399</v>
      </c>
      <c r="AI16" t="s">
        <v>398</v>
      </c>
      <c r="AJ16" t="s">
        <v>399</v>
      </c>
      <c r="AK16" t="s">
        <v>400</v>
      </c>
      <c r="AL16" t="s">
        <v>400</v>
      </c>
      <c r="AM16" t="s">
        <v>405</v>
      </c>
      <c r="AN16" t="s">
        <v>406</v>
      </c>
      <c r="AO16" t="s">
        <v>398</v>
      </c>
      <c r="AP16" t="s">
        <v>407</v>
      </c>
      <c r="AQ16" t="s">
        <v>407</v>
      </c>
      <c r="AR16" t="s">
        <v>408</v>
      </c>
      <c r="AS16" t="s">
        <v>406</v>
      </c>
      <c r="AT16" t="s">
        <v>409</v>
      </c>
      <c r="AU16" t="s">
        <v>404</v>
      </c>
      <c r="AW16" t="s">
        <v>404</v>
      </c>
      <c r="AX16" t="s">
        <v>409</v>
      </c>
      <c r="BD16" t="s">
        <v>399</v>
      </c>
      <c r="BK16" t="s">
        <v>399</v>
      </c>
      <c r="BL16" t="s">
        <v>399</v>
      </c>
      <c r="BM16" t="s">
        <v>399</v>
      </c>
      <c r="BN16" t="s">
        <v>410</v>
      </c>
      <c r="CB16" t="s">
        <v>411</v>
      </c>
      <c r="CD16" t="s">
        <v>411</v>
      </c>
      <c r="CE16" t="s">
        <v>399</v>
      </c>
      <c r="CH16" t="s">
        <v>411</v>
      </c>
      <c r="CI16" t="s">
        <v>404</v>
      </c>
      <c r="CL16" t="s">
        <v>412</v>
      </c>
      <c r="CM16" t="s">
        <v>412</v>
      </c>
      <c r="CO16" t="s">
        <v>413</v>
      </c>
      <c r="CP16" t="s">
        <v>411</v>
      </c>
      <c r="CR16" t="s">
        <v>411</v>
      </c>
      <c r="CS16" t="s">
        <v>399</v>
      </c>
      <c r="CW16" t="s">
        <v>411</v>
      </c>
      <c r="CY16" t="s">
        <v>414</v>
      </c>
      <c r="DB16" t="s">
        <v>411</v>
      </c>
      <c r="DC16" t="s">
        <v>411</v>
      </c>
      <c r="DE16" t="s">
        <v>411</v>
      </c>
      <c r="DG16" t="s">
        <v>411</v>
      </c>
      <c r="DI16" t="s">
        <v>399</v>
      </c>
      <c r="DJ16" t="s">
        <v>399</v>
      </c>
      <c r="DL16" t="s">
        <v>415</v>
      </c>
      <c r="DM16" t="s">
        <v>416</v>
      </c>
      <c r="DP16" t="s">
        <v>397</v>
      </c>
      <c r="DR16" t="s">
        <v>396</v>
      </c>
      <c r="DS16" t="s">
        <v>400</v>
      </c>
      <c r="DT16" t="s">
        <v>400</v>
      </c>
      <c r="DU16" t="s">
        <v>407</v>
      </c>
      <c r="DV16" t="s">
        <v>407</v>
      </c>
      <c r="DW16" t="s">
        <v>400</v>
      </c>
      <c r="DX16" t="s">
        <v>407</v>
      </c>
      <c r="DY16" t="s">
        <v>409</v>
      </c>
      <c r="DZ16" t="s">
        <v>403</v>
      </c>
      <c r="EA16" t="s">
        <v>403</v>
      </c>
      <c r="EB16" t="s">
        <v>402</v>
      </c>
      <c r="EC16" t="s">
        <v>402</v>
      </c>
      <c r="ED16" t="s">
        <v>402</v>
      </c>
      <c r="EE16" t="s">
        <v>402</v>
      </c>
      <c r="EF16" t="s">
        <v>402</v>
      </c>
      <c r="EG16" t="s">
        <v>417</v>
      </c>
      <c r="EH16" t="s">
        <v>399</v>
      </c>
      <c r="EI16" t="s">
        <v>399</v>
      </c>
      <c r="EJ16" t="s">
        <v>400</v>
      </c>
      <c r="EK16" t="s">
        <v>400</v>
      </c>
      <c r="EL16" t="s">
        <v>400</v>
      </c>
      <c r="EM16" t="s">
        <v>407</v>
      </c>
      <c r="EN16" t="s">
        <v>400</v>
      </c>
      <c r="EO16" t="s">
        <v>407</v>
      </c>
      <c r="EP16" t="s">
        <v>403</v>
      </c>
      <c r="EQ16" t="s">
        <v>403</v>
      </c>
      <c r="ER16" t="s">
        <v>402</v>
      </c>
      <c r="ES16" t="s">
        <v>402</v>
      </c>
      <c r="ET16" t="s">
        <v>399</v>
      </c>
      <c r="EY16" t="s">
        <v>399</v>
      </c>
      <c r="FB16" t="s">
        <v>402</v>
      </c>
      <c r="FC16" t="s">
        <v>402</v>
      </c>
      <c r="FD16" t="s">
        <v>402</v>
      </c>
      <c r="FE16" t="s">
        <v>402</v>
      </c>
      <c r="FF16" t="s">
        <v>402</v>
      </c>
      <c r="FG16" t="s">
        <v>399</v>
      </c>
      <c r="FH16" t="s">
        <v>399</v>
      </c>
      <c r="FI16" t="s">
        <v>399</v>
      </c>
      <c r="FJ16" t="s">
        <v>396</v>
      </c>
      <c r="FM16" t="s">
        <v>418</v>
      </c>
      <c r="FN16" t="s">
        <v>418</v>
      </c>
      <c r="FP16" t="s">
        <v>396</v>
      </c>
      <c r="FQ16" t="s">
        <v>419</v>
      </c>
      <c r="FS16" t="s">
        <v>396</v>
      </c>
      <c r="FT16" t="s">
        <v>396</v>
      </c>
      <c r="FV16" t="s">
        <v>420</v>
      </c>
      <c r="FW16" t="s">
        <v>421</v>
      </c>
      <c r="FX16" t="s">
        <v>420</v>
      </c>
      <c r="FY16" t="s">
        <v>421</v>
      </c>
      <c r="FZ16" t="s">
        <v>420</v>
      </c>
      <c r="GA16" t="s">
        <v>421</v>
      </c>
      <c r="GB16" t="s">
        <v>404</v>
      </c>
      <c r="GC16" t="s">
        <v>404</v>
      </c>
      <c r="GD16" t="s">
        <v>399</v>
      </c>
      <c r="GE16" t="s">
        <v>422</v>
      </c>
      <c r="GF16" t="s">
        <v>399</v>
      </c>
      <c r="GH16" t="s">
        <v>397</v>
      </c>
      <c r="GI16" t="s">
        <v>423</v>
      </c>
      <c r="GJ16" t="s">
        <v>397</v>
      </c>
      <c r="GO16" t="s">
        <v>424</v>
      </c>
      <c r="GP16" t="s">
        <v>424</v>
      </c>
      <c r="HC16" t="s">
        <v>424</v>
      </c>
      <c r="HD16" t="s">
        <v>424</v>
      </c>
      <c r="HE16" t="s">
        <v>425</v>
      </c>
      <c r="HF16" t="s">
        <v>425</v>
      </c>
      <c r="HG16" t="s">
        <v>402</v>
      </c>
      <c r="HH16" t="s">
        <v>402</v>
      </c>
      <c r="HI16" t="s">
        <v>404</v>
      </c>
      <c r="HJ16" t="s">
        <v>402</v>
      </c>
      <c r="HK16" t="s">
        <v>407</v>
      </c>
      <c r="HL16" t="s">
        <v>404</v>
      </c>
      <c r="HM16" t="s">
        <v>404</v>
      </c>
      <c r="HO16" t="s">
        <v>424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424</v>
      </c>
      <c r="HV16" t="s">
        <v>426</v>
      </c>
      <c r="HW16" t="s">
        <v>426</v>
      </c>
      <c r="HX16" t="s">
        <v>426</v>
      </c>
      <c r="HY16" t="s">
        <v>427</v>
      </c>
      <c r="HZ16" t="s">
        <v>424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K16" t="s">
        <v>424</v>
      </c>
      <c r="IR16" t="s">
        <v>424</v>
      </c>
      <c r="IS16" t="s">
        <v>404</v>
      </c>
      <c r="IT16" t="s">
        <v>404</v>
      </c>
      <c r="IU16" t="s">
        <v>420</v>
      </c>
      <c r="IV16" t="s">
        <v>421</v>
      </c>
      <c r="IW16" t="s">
        <v>420</v>
      </c>
      <c r="JA16" t="s">
        <v>421</v>
      </c>
      <c r="JE16" t="s">
        <v>400</v>
      </c>
      <c r="JF16" t="s">
        <v>400</v>
      </c>
      <c r="JG16" t="s">
        <v>407</v>
      </c>
      <c r="JH16" t="s">
        <v>407</v>
      </c>
      <c r="JI16" t="s">
        <v>428</v>
      </c>
      <c r="JJ16" t="s">
        <v>428</v>
      </c>
      <c r="JK16" t="s">
        <v>424</v>
      </c>
      <c r="JL16" t="s">
        <v>424</v>
      </c>
      <c r="JM16" t="s">
        <v>424</v>
      </c>
      <c r="JN16" t="s">
        <v>424</v>
      </c>
      <c r="JO16" t="s">
        <v>424</v>
      </c>
      <c r="JP16" t="s">
        <v>424</v>
      </c>
      <c r="JQ16" t="s">
        <v>402</v>
      </c>
      <c r="JR16" t="s">
        <v>424</v>
      </c>
      <c r="JT16" t="s">
        <v>409</v>
      </c>
      <c r="JU16" t="s">
        <v>409</v>
      </c>
      <c r="JV16" t="s">
        <v>402</v>
      </c>
      <c r="JW16" t="s">
        <v>402</v>
      </c>
      <c r="JX16" t="s">
        <v>402</v>
      </c>
      <c r="JY16" t="s">
        <v>402</v>
      </c>
      <c r="JZ16" t="s">
        <v>402</v>
      </c>
      <c r="KA16" t="s">
        <v>404</v>
      </c>
      <c r="KB16" t="s">
        <v>404</v>
      </c>
      <c r="KC16" t="s">
        <v>404</v>
      </c>
      <c r="KD16" t="s">
        <v>402</v>
      </c>
      <c r="KE16" t="s">
        <v>400</v>
      </c>
      <c r="KF16" t="s">
        <v>407</v>
      </c>
      <c r="KG16" t="s">
        <v>404</v>
      </c>
      <c r="KH16" t="s">
        <v>404</v>
      </c>
    </row>
    <row r="17" spans="1:294" x14ac:dyDescent="0.3">
      <c r="A17">
        <v>1</v>
      </c>
      <c r="B17">
        <v>1747235198.5999999</v>
      </c>
      <c r="C17">
        <v>0</v>
      </c>
      <c r="D17" t="s">
        <v>429</v>
      </c>
      <c r="E17" t="s">
        <v>430</v>
      </c>
      <c r="F17" t="s">
        <v>431</v>
      </c>
      <c r="G17" t="s">
        <v>432</v>
      </c>
      <c r="I17" t="s">
        <v>433</v>
      </c>
      <c r="J17">
        <v>1747235198.5999999</v>
      </c>
      <c r="K17">
        <f t="shared" ref="K17:K48" si="0">(L17)/1000</f>
        <v>-1.5633718502349178E-5</v>
      </c>
      <c r="L17">
        <f t="shared" ref="L17:L48" si="1">IF(DQ17, AO17, AI17)</f>
        <v>-1.5633718502349177E-2</v>
      </c>
      <c r="M17">
        <f t="shared" ref="M17:M48" si="2">IF(DQ17, AJ17, AH17)</f>
        <v>8.1854174720986814E-2</v>
      </c>
      <c r="N17">
        <f t="shared" ref="N17:N48" si="3">DS17 - IF(AV17&gt;1, M17*DM17*100/(AX17), 0)</f>
        <v>599.99300000000005</v>
      </c>
      <c r="O17">
        <f t="shared" ref="O17:O48" si="4">((U17-K17/2)*N17-M17)/(U17+K17/2)</f>
        <v>664.89303176819396</v>
      </c>
      <c r="P17">
        <f t="shared" ref="P17:P48" si="5">O17*(DZ17+EA17)/1000</f>
        <v>67.319067406549522</v>
      </c>
      <c r="Q17">
        <f t="shared" ref="Q17:Q48" si="6">(DS17 - IF(AV17&gt;1, M17*DM17*100/(AX17), 0))*(DZ17+EA17)/1000</f>
        <v>60.748071164234496</v>
      </c>
      <c r="R17">
        <f t="shared" ref="R17:R48" si="7">2/((1/T17-1/S17)+SIGN(T17)*SQRT((1/T17-1/S17)*(1/T17-1/S17) + 4*DN17/((DN17+1)*(DN17+1))*(2*1/T17*1/S17-1/S17*1/S17)))</f>
        <v>-1.7737113610231179E-3</v>
      </c>
      <c r="S17">
        <f t="shared" ref="S17:S48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2.9568524510828893</v>
      </c>
      <c r="T17">
        <f t="shared" ref="T17:T48" si="9">K17*(1000-(1000*0.61365*EXP(17.502*X17/(240.97+X17))/(DZ17+EA17)+DU17)/2)/(1000*0.61365*EXP(17.502*X17/(240.97+X17))/(DZ17+EA17)-DU17)</f>
        <v>-1.7743026776334166E-3</v>
      </c>
      <c r="U17">
        <f t="shared" ref="U17:U48" si="10">1/((DN17+1)/(R17/1.6)+1/(S17/1.37)) + DN17/((DN17+1)/(R17/1.6) + DN17/(S17/1.37))</f>
        <v>-1.1088860310411632E-3</v>
      </c>
      <c r="V17">
        <f t="shared" ref="V17:V48" si="11">(DI17*DL17)</f>
        <v>3.9914684550854387E-3</v>
      </c>
      <c r="W17">
        <f t="shared" ref="W17:W48" si="12">(EB17+(V17+2*0.95*0.0000000567*(((EB17+$B$7)+273)^4-(EB17+273)^4)-44100*K17)/(1.84*29.3*S17+8*0.95*0.0000000567*(EB17+273)^3))</f>
        <v>15.007186166305983</v>
      </c>
      <c r="X17">
        <f t="shared" ref="X17:X48" si="13">($C$7*EC17+$D$7*ED17+$E$7*W17)</f>
        <v>15.200100000000001</v>
      </c>
      <c r="Y17">
        <f t="shared" ref="Y17:Y48" si="14">0.61365*EXP(17.502*X17/(240.97+X17))</f>
        <v>1.7335433750706832</v>
      </c>
      <c r="Z17">
        <f t="shared" ref="Z17:Z48" si="15">(AA17/AB17*100)</f>
        <v>49.822647547832169</v>
      </c>
      <c r="AA17">
        <f t="shared" ref="AA17:AA48" si="16">DU17*(DZ17+EA17)/1000</f>
        <v>0.85282275910581484</v>
      </c>
      <c r="AB17">
        <f t="shared" ref="AB17:AB48" si="17">0.61365*EXP(17.502*EB17/(240.97+EB17))</f>
        <v>1.7117170625809548</v>
      </c>
      <c r="AC17">
        <f t="shared" ref="AC17:AC48" si="18">(Y17-DU17*(DZ17+EA17)/1000)</f>
        <v>0.88072061596486839</v>
      </c>
      <c r="AD17">
        <f t="shared" ref="AD17:AD48" si="19">(-K17*44100)</f>
        <v>0.68944698595359877</v>
      </c>
      <c r="AE17">
        <f t="shared" ref="AE17:AE48" si="20">2*29.3*S17*0.92*(EB17-X17)</f>
        <v>-31.403736380527956</v>
      </c>
      <c r="AF17">
        <f t="shared" ref="AF17:AF48" si="21">2*0.95*0.0000000567*(((EB17+$B$7)+273)^4-(X17+273)^4)</f>
        <v>-2.0300182330944629</v>
      </c>
      <c r="AG17">
        <f t="shared" ref="AG17:AG48" si="22">V17+AF17+AD17+AE17</f>
        <v>-32.740316159213734</v>
      </c>
      <c r="AH17">
        <f t="shared" ref="AH17:AH48" si="23">DY17*AV17*(DT17-DS17*(1000-AV17*DV17)/(1000-AV17*DU17))/(100*DM17)</f>
        <v>5.1667124328613576E-2</v>
      </c>
      <c r="AI17">
        <f t="shared" ref="AI17:AI48" si="24">1000*DY17*AV17*(DU17-DV17)/(100*DM17*(1000-AV17*DU17))</f>
        <v>-1.1647837550281336E-2</v>
      </c>
      <c r="AJ17">
        <f t="shared" ref="AJ17:AJ48" si="25">(AK17 - AL17 - DZ17*1000/(8.314*(EB17+273.15)) * AN17/DY17 * AM17) * DY17/(100*DM17) * (1000 - DV17)/1000</f>
        <v>8.1854174720986814E-2</v>
      </c>
      <c r="AK17">
        <v>605.03163905753058</v>
      </c>
      <c r="AL17">
        <v>605.07421212121199</v>
      </c>
      <c r="AM17">
        <v>-2.3966098376406338E-2</v>
      </c>
      <c r="AN17">
        <v>65.783967559582422</v>
      </c>
      <c r="AO17">
        <f t="shared" ref="AO17:AO48" si="26">(AQ17 - AP17 + DZ17*1000/(8.314*(EB17+273.15)) * AS17/DY17 * AR17) * DY17/(100*DM17) * 1000/(1000 - AQ17)</f>
        <v>-1.5633718502349177E-2</v>
      </c>
      <c r="AP17">
        <v>8.447279623411049</v>
      </c>
      <c r="AQ17">
        <v>8.4240779393939356</v>
      </c>
      <c r="AR17">
        <v>-5.540923698085242E-6</v>
      </c>
      <c r="AS17">
        <v>77.277287980281301</v>
      </c>
      <c r="AT17">
        <v>0</v>
      </c>
      <c r="AU17">
        <v>0</v>
      </c>
      <c r="AV17">
        <f t="shared" ref="AV17:AV48" si="27">IF(AT17*$H$13&gt;=AX17,1,(AX17/(AX17-AT17*$H$13)))</f>
        <v>1</v>
      </c>
      <c r="AW17">
        <f t="shared" ref="AW17:AW48" si="28">(AV17-1)*100</f>
        <v>0</v>
      </c>
      <c r="AX17">
        <f t="shared" ref="AX17:AX48" si="29">MAX(0,($B$13+$C$13*EG17)/(1+$D$13*EG17)*DZ17/(EB17+273)*$E$13)</f>
        <v>55932.129956896293</v>
      </c>
      <c r="AY17" t="s">
        <v>434</v>
      </c>
      <c r="AZ17" t="s">
        <v>434</v>
      </c>
      <c r="BA17">
        <v>0</v>
      </c>
      <c r="BB17">
        <v>0</v>
      </c>
      <c r="BC17" t="e">
        <f t="shared" ref="BC17:BC48" si="30">1-BA17/BB17</f>
        <v>#DIV/0!</v>
      </c>
      <c r="BD17">
        <v>0</v>
      </c>
      <c r="BE17" t="s">
        <v>434</v>
      </c>
      <c r="BF17" t="s">
        <v>434</v>
      </c>
      <c r="BG17">
        <v>0</v>
      </c>
      <c r="BH17">
        <v>0</v>
      </c>
      <c r="BI17" t="e">
        <f t="shared" ref="BI17:BI48" si="31">1-BG17/BH17</f>
        <v>#DIV/0!</v>
      </c>
      <c r="BJ17">
        <v>0.5</v>
      </c>
      <c r="BK17">
        <f t="shared" ref="BK17:BK48" si="32">DJ17</f>
        <v>2.1007728710975997E-2</v>
      </c>
      <c r="BL17">
        <f t="shared" ref="BL17:BL48" si="33">M17</f>
        <v>8.1854174720986814E-2</v>
      </c>
      <c r="BM17" t="e">
        <f t="shared" ref="BM17:BM48" si="34">BI17*BJ17*BK17</f>
        <v>#DIV/0!</v>
      </c>
      <c r="BN17">
        <f t="shared" ref="BN17:BN48" si="35">(BL17-BD17)/BK17</f>
        <v>3.8963838426864355</v>
      </c>
      <c r="BO17" t="e">
        <f t="shared" ref="BO17:BO48" si="36">(BB17-BH17)/BH17</f>
        <v>#DIV/0!</v>
      </c>
      <c r="BP17" t="e">
        <f t="shared" ref="BP17:BP48" si="37">BA17/(BC17+BA17/BH17)</f>
        <v>#DIV/0!</v>
      </c>
      <c r="BQ17" t="s">
        <v>434</v>
      </c>
      <c r="BR17">
        <v>0</v>
      </c>
      <c r="BS17" t="e">
        <f t="shared" ref="BS17:BS48" si="38">IF(BR17&lt;&gt;0, BR17, BP17)</f>
        <v>#DIV/0!</v>
      </c>
      <c r="BT17" t="e">
        <f t="shared" ref="BT17:BT48" si="39">1-BS17/BH17</f>
        <v>#DIV/0!</v>
      </c>
      <c r="BU17" t="e">
        <f t="shared" ref="BU17:BU48" si="40">(BH17-BG17)/(BH17-BS17)</f>
        <v>#DIV/0!</v>
      </c>
      <c r="BV17" t="e">
        <f t="shared" ref="BV17:BV48" si="41">(BB17-BH17)/(BB17-BS17)</f>
        <v>#DIV/0!</v>
      </c>
      <c r="BW17" t="e">
        <f t="shared" ref="BW17:BW48" si="42">(BH17-BG17)/(BH17-BA17)</f>
        <v>#DIV/0!</v>
      </c>
      <c r="BX17" t="e">
        <f t="shared" ref="BX17:BX48" si="43">(BB17-BH17)/(BB17-BA17)</f>
        <v>#DIV/0!</v>
      </c>
      <c r="BY17" t="e">
        <f t="shared" ref="BY17:BY48" si="44">(BU17*BS17/BG17)</f>
        <v>#DIV/0!</v>
      </c>
      <c r="BZ17" t="e">
        <f t="shared" ref="BZ17:BZ48" si="45">(1-BY17)</f>
        <v>#DIV/0!</v>
      </c>
      <c r="DI17">
        <f t="shared" ref="DI17:DI48" si="46">$B$11*EH17+$C$11*EI17+$F$11*ET17*(1-EW17)</f>
        <v>5.0009199999999997E-2</v>
      </c>
      <c r="DJ17">
        <f t="shared" ref="DJ17:DJ48" si="47">DI17*DK17</f>
        <v>2.1007728710975997E-2</v>
      </c>
      <c r="DK17">
        <f t="shared" ref="DK17:DK48" si="48">($B$11*$D$9+$C$11*$D$9+$F$11*((FG17+EY17)/MAX(FG17+EY17+FH17, 0.1)*$I$9+FH17/MAX(FG17+EY17+FH17, 0.1)*$J$9))/($B$11+$C$11+$F$11)</f>
        <v>0.42007727999999994</v>
      </c>
      <c r="DL17">
        <f t="shared" ref="DL17:DL48" si="49">($B$11*$K$9+$C$11*$K$9+$F$11*((FG17+EY17)/MAX(FG17+EY17+FH17, 0.1)*$P$9+FH17/MAX(FG17+EY17+FH17, 0.1)*$Q$9))/($B$11+$C$11+$F$11)</f>
        <v>7.9814683199999986E-2</v>
      </c>
      <c r="DM17">
        <v>6</v>
      </c>
      <c r="DN17">
        <v>0.5</v>
      </c>
      <c r="DO17" t="s">
        <v>435</v>
      </c>
      <c r="DP17">
        <v>2</v>
      </c>
      <c r="DQ17" t="b">
        <v>1</v>
      </c>
      <c r="DR17">
        <v>1747235198.5999999</v>
      </c>
      <c r="DS17">
        <v>599.99300000000005</v>
      </c>
      <c r="DT17">
        <v>600.05999999999995</v>
      </c>
      <c r="DU17">
        <v>8.4231099999999994</v>
      </c>
      <c r="DV17">
        <v>8.4404299999999992</v>
      </c>
      <c r="DW17">
        <v>599.38499999999999</v>
      </c>
      <c r="DX17">
        <v>8.4702500000000001</v>
      </c>
      <c r="DY17">
        <v>400.10599999999999</v>
      </c>
      <c r="DZ17">
        <v>101.148</v>
      </c>
      <c r="EA17">
        <v>9.99665E-2</v>
      </c>
      <c r="EB17">
        <v>15.0031</v>
      </c>
      <c r="EC17">
        <v>15.200100000000001</v>
      </c>
      <c r="ED17">
        <v>999.9</v>
      </c>
      <c r="EE17">
        <v>0</v>
      </c>
      <c r="EF17">
        <v>0</v>
      </c>
      <c r="EG17">
        <v>10041.200000000001</v>
      </c>
      <c r="EH17">
        <v>0</v>
      </c>
      <c r="EI17">
        <v>6.9770099999999999</v>
      </c>
      <c r="EJ17">
        <v>-6.6650399999999999E-2</v>
      </c>
      <c r="EK17">
        <v>605.09</v>
      </c>
      <c r="EL17">
        <v>605.16700000000003</v>
      </c>
      <c r="EM17">
        <v>-1.7317800000000001E-2</v>
      </c>
      <c r="EN17">
        <v>600.05999999999995</v>
      </c>
      <c r="EO17">
        <v>8.4404299999999992</v>
      </c>
      <c r="EP17">
        <v>0.85197999999999996</v>
      </c>
      <c r="EQ17">
        <v>0.85373200000000005</v>
      </c>
      <c r="ER17">
        <v>4.6041800000000004</v>
      </c>
      <c r="ES17">
        <v>4.6335499999999996</v>
      </c>
      <c r="ET17">
        <v>5.0009199999999997E-2</v>
      </c>
      <c r="EU17">
        <v>0</v>
      </c>
      <c r="EV17">
        <v>0</v>
      </c>
      <c r="EW17">
        <v>0</v>
      </c>
      <c r="EX17">
        <v>-1.53</v>
      </c>
      <c r="EY17">
        <v>5.0009199999999997E-2</v>
      </c>
      <c r="EZ17">
        <v>3.14</v>
      </c>
      <c r="FA17">
        <v>1.48</v>
      </c>
      <c r="FB17">
        <v>33.375</v>
      </c>
      <c r="FC17">
        <v>39.625</v>
      </c>
      <c r="FD17">
        <v>36.375</v>
      </c>
      <c r="FE17">
        <v>39.125</v>
      </c>
      <c r="FF17">
        <v>35.375</v>
      </c>
      <c r="FG17">
        <v>0</v>
      </c>
      <c r="FH17">
        <v>0</v>
      </c>
      <c r="FI17">
        <v>0</v>
      </c>
      <c r="FJ17">
        <v>1747235278.8</v>
      </c>
      <c r="FK17">
        <v>0</v>
      </c>
      <c r="FL17">
        <v>0.94307692307692292</v>
      </c>
      <c r="FM17">
        <v>32.647521568010099</v>
      </c>
      <c r="FN17">
        <v>-9.9726494993782477</v>
      </c>
      <c r="FO17">
        <v>-1.263076923076923</v>
      </c>
      <c r="FP17">
        <v>15</v>
      </c>
      <c r="FQ17">
        <v>1747234147.5</v>
      </c>
      <c r="FR17" t="s">
        <v>436</v>
      </c>
      <c r="FS17">
        <v>1747234147.5</v>
      </c>
      <c r="FT17">
        <v>1747234138</v>
      </c>
      <c r="FU17">
        <v>2</v>
      </c>
      <c r="FV17">
        <v>0.09</v>
      </c>
      <c r="FW17">
        <v>8.9999999999999993E-3</v>
      </c>
      <c r="FX17">
        <v>0.59599999999999997</v>
      </c>
      <c r="FY17">
        <v>-0.03</v>
      </c>
      <c r="FZ17">
        <v>400</v>
      </c>
      <c r="GA17">
        <v>9</v>
      </c>
      <c r="GB17">
        <v>0.79</v>
      </c>
      <c r="GC17">
        <v>0.15</v>
      </c>
      <c r="GD17">
        <v>-2.897942535937614E-2</v>
      </c>
      <c r="GE17">
        <v>-6.7473301270907615E-2</v>
      </c>
      <c r="GF17">
        <v>4.1826851024429089E-2</v>
      </c>
      <c r="GG17">
        <v>1</v>
      </c>
      <c r="GH17">
        <v>-3.0936162892575528E-3</v>
      </c>
      <c r="GI17">
        <v>1.2022073448051361E-3</v>
      </c>
      <c r="GJ17">
        <v>2.2143371879707131E-4</v>
      </c>
      <c r="GK17">
        <v>1</v>
      </c>
      <c r="GL17">
        <v>2</v>
      </c>
      <c r="GM17">
        <v>2</v>
      </c>
      <c r="GN17" t="s">
        <v>437</v>
      </c>
      <c r="GO17">
        <v>3.0163600000000002</v>
      </c>
      <c r="GP17">
        <v>2.7749899999999998</v>
      </c>
      <c r="GQ17">
        <v>0.13026499999999999</v>
      </c>
      <c r="GR17">
        <v>0.12949099999999999</v>
      </c>
      <c r="GS17">
        <v>5.6413400000000002E-2</v>
      </c>
      <c r="GT17">
        <v>5.6343400000000002E-2</v>
      </c>
      <c r="GU17">
        <v>22454</v>
      </c>
      <c r="GV17">
        <v>26257.200000000001</v>
      </c>
      <c r="GW17">
        <v>22623.7</v>
      </c>
      <c r="GX17">
        <v>27715.5</v>
      </c>
      <c r="GY17">
        <v>30974.9</v>
      </c>
      <c r="GZ17">
        <v>37374.6</v>
      </c>
      <c r="HA17">
        <v>36262.300000000003</v>
      </c>
      <c r="HB17">
        <v>43991.199999999997</v>
      </c>
      <c r="HC17">
        <v>1.8058799999999999</v>
      </c>
      <c r="HD17">
        <v>2.1678199999999999</v>
      </c>
      <c r="HE17">
        <v>-6.6451700000000002E-2</v>
      </c>
      <c r="HF17">
        <v>0</v>
      </c>
      <c r="HG17">
        <v>16.307200000000002</v>
      </c>
      <c r="HH17">
        <v>999.9</v>
      </c>
      <c r="HI17">
        <v>29.9</v>
      </c>
      <c r="HJ17">
        <v>29.9</v>
      </c>
      <c r="HK17">
        <v>12.521000000000001</v>
      </c>
      <c r="HL17">
        <v>62.181100000000001</v>
      </c>
      <c r="HM17">
        <v>12.9848</v>
      </c>
      <c r="HN17">
        <v>1</v>
      </c>
      <c r="HO17">
        <v>-0.125559</v>
      </c>
      <c r="HP17">
        <v>6.0925900000000004</v>
      </c>
      <c r="HQ17">
        <v>20.191400000000002</v>
      </c>
      <c r="HR17">
        <v>5.1982699999999999</v>
      </c>
      <c r="HS17">
        <v>11.956</v>
      </c>
      <c r="HT17">
        <v>4.9477500000000001</v>
      </c>
      <c r="HU17">
        <v>3.3</v>
      </c>
      <c r="HV17">
        <v>9999</v>
      </c>
      <c r="HW17">
        <v>9999</v>
      </c>
      <c r="HX17">
        <v>9999</v>
      </c>
      <c r="HY17">
        <v>386.3</v>
      </c>
      <c r="HZ17">
        <v>1.86019</v>
      </c>
      <c r="IA17">
        <v>1.8608100000000001</v>
      </c>
      <c r="IB17">
        <v>1.8615699999999999</v>
      </c>
      <c r="IC17">
        <v>1.85717</v>
      </c>
      <c r="ID17">
        <v>1.85684</v>
      </c>
      <c r="IE17">
        <v>1.85791</v>
      </c>
      <c r="IF17">
        <v>1.85867</v>
      </c>
      <c r="IG17">
        <v>1.85822</v>
      </c>
      <c r="IH17">
        <v>0</v>
      </c>
      <c r="II17">
        <v>0</v>
      </c>
      <c r="IJ17">
        <v>0</v>
      </c>
      <c r="IK17">
        <v>0</v>
      </c>
      <c r="IL17" t="s">
        <v>438</v>
      </c>
      <c r="IM17" t="s">
        <v>439</v>
      </c>
      <c r="IN17" t="s">
        <v>440</v>
      </c>
      <c r="IO17" t="s">
        <v>440</v>
      </c>
      <c r="IP17" t="s">
        <v>440</v>
      </c>
      <c r="IQ17" t="s">
        <v>440</v>
      </c>
      <c r="IR17">
        <v>0</v>
      </c>
      <c r="IS17">
        <v>100</v>
      </c>
      <c r="IT17">
        <v>100</v>
      </c>
      <c r="IU17">
        <v>0.60799999999999998</v>
      </c>
      <c r="IV17">
        <v>-4.7100000000000003E-2</v>
      </c>
      <c r="IW17">
        <v>0.38101654895325499</v>
      </c>
      <c r="IX17">
        <v>1.016113312649949E-3</v>
      </c>
      <c r="IY17">
        <v>-1.4583462428187309E-6</v>
      </c>
      <c r="IZ17">
        <v>6.5755811106805324E-10</v>
      </c>
      <c r="JA17">
        <v>-5.6173552592713387E-2</v>
      </c>
      <c r="JB17">
        <v>-1.5724747948717421E-2</v>
      </c>
      <c r="JC17">
        <v>2.2650673685075092E-3</v>
      </c>
      <c r="JD17">
        <v>-3.3369067666825077E-5</v>
      </c>
      <c r="JE17">
        <v>2</v>
      </c>
      <c r="JF17">
        <v>1799</v>
      </c>
      <c r="JG17">
        <v>1</v>
      </c>
      <c r="JH17">
        <v>18</v>
      </c>
      <c r="JI17">
        <v>17.5</v>
      </c>
      <c r="JJ17">
        <v>17.7</v>
      </c>
      <c r="JK17">
        <v>1.42822</v>
      </c>
      <c r="JL17">
        <v>2.5476100000000002</v>
      </c>
      <c r="JM17">
        <v>1.5466299999999999</v>
      </c>
      <c r="JN17">
        <v>2.1606399999999999</v>
      </c>
      <c r="JO17">
        <v>1.49658</v>
      </c>
      <c r="JP17">
        <v>2.4169900000000002</v>
      </c>
      <c r="JQ17">
        <v>35.452300000000001</v>
      </c>
      <c r="JR17">
        <v>24.1663</v>
      </c>
      <c r="JS17">
        <v>18</v>
      </c>
      <c r="JT17">
        <v>379.45600000000002</v>
      </c>
      <c r="JU17">
        <v>644.47</v>
      </c>
      <c r="JV17">
        <v>10.7768</v>
      </c>
      <c r="JW17">
        <v>25.521899999999999</v>
      </c>
      <c r="JX17">
        <v>30</v>
      </c>
      <c r="JY17">
        <v>25.5669</v>
      </c>
      <c r="JZ17">
        <v>25.572600000000001</v>
      </c>
      <c r="KA17">
        <v>28.5871</v>
      </c>
      <c r="KB17">
        <v>35.650100000000002</v>
      </c>
      <c r="KC17">
        <v>26.472100000000001</v>
      </c>
      <c r="KD17">
        <v>10.770300000000001</v>
      </c>
      <c r="KE17">
        <v>600</v>
      </c>
      <c r="KF17">
        <v>8.5038599999999995</v>
      </c>
      <c r="KG17">
        <v>100.081</v>
      </c>
      <c r="KH17">
        <v>100.706</v>
      </c>
    </row>
    <row r="18" spans="1:294" x14ac:dyDescent="0.3">
      <c r="A18">
        <v>2</v>
      </c>
      <c r="B18">
        <v>1747235319.0999999</v>
      </c>
      <c r="C18">
        <v>120.5</v>
      </c>
      <c r="D18" t="s">
        <v>441</v>
      </c>
      <c r="E18" t="s">
        <v>442</v>
      </c>
      <c r="F18" t="s">
        <v>431</v>
      </c>
      <c r="G18" t="s">
        <v>432</v>
      </c>
      <c r="I18" t="s">
        <v>433</v>
      </c>
      <c r="J18">
        <v>1747235319.0999999</v>
      </c>
      <c r="K18">
        <f t="shared" si="0"/>
        <v>-1.2974298167494943E-5</v>
      </c>
      <c r="L18">
        <f t="shared" si="1"/>
        <v>-1.2974298167494942E-2</v>
      </c>
      <c r="M18">
        <f t="shared" si="2"/>
        <v>1.2066911103493899E-2</v>
      </c>
      <c r="N18">
        <f t="shared" si="3"/>
        <v>500.02300000000002</v>
      </c>
      <c r="O18">
        <f t="shared" si="4"/>
        <v>506.03395193292289</v>
      </c>
      <c r="P18">
        <f t="shared" si="5"/>
        <v>51.231895434000407</v>
      </c>
      <c r="Q18">
        <f t="shared" si="6"/>
        <v>50.623334566276007</v>
      </c>
      <c r="R18">
        <f t="shared" si="7"/>
        <v>-1.4744169751117692E-3</v>
      </c>
      <c r="S18">
        <f t="shared" si="8"/>
        <v>2.9580816623628436</v>
      </c>
      <c r="T18">
        <f t="shared" si="9"/>
        <v>-1.4748253771329231E-3</v>
      </c>
      <c r="U18">
        <f t="shared" si="10"/>
        <v>-9.2172915894043854E-4</v>
      </c>
      <c r="V18">
        <f t="shared" si="11"/>
        <v>3.9914684550854387E-3</v>
      </c>
      <c r="W18">
        <f t="shared" si="12"/>
        <v>15.004193757438559</v>
      </c>
      <c r="X18">
        <f t="shared" si="13"/>
        <v>15.186500000000001</v>
      </c>
      <c r="Y18">
        <f t="shared" si="14"/>
        <v>1.7320287656020641</v>
      </c>
      <c r="Z18">
        <f t="shared" si="15"/>
        <v>49.826028737216618</v>
      </c>
      <c r="AA18">
        <f t="shared" si="16"/>
        <v>0.85275438013516003</v>
      </c>
      <c r="AB18">
        <f t="shared" si="17"/>
        <v>1.7114636701885315</v>
      </c>
      <c r="AC18">
        <f t="shared" si="18"/>
        <v>0.87927438546690406</v>
      </c>
      <c r="AD18">
        <f t="shared" si="19"/>
        <v>0.57216654918652698</v>
      </c>
      <c r="AE18">
        <f t="shared" si="20"/>
        <v>-29.614711506548556</v>
      </c>
      <c r="AF18">
        <f t="shared" si="21"/>
        <v>-1.9134171302388281</v>
      </c>
      <c r="AG18">
        <f t="shared" si="22"/>
        <v>-30.951970619145772</v>
      </c>
      <c r="AH18">
        <f t="shared" si="23"/>
        <v>6.6028393777680479E-3</v>
      </c>
      <c r="AI18">
        <f t="shared" si="24"/>
        <v>-1.1871276010178745E-2</v>
      </c>
      <c r="AJ18">
        <f t="shared" si="25"/>
        <v>1.2066911103493899E-2</v>
      </c>
      <c r="AK18">
        <v>504.2800525033137</v>
      </c>
      <c r="AL18">
        <v>504.26319393939411</v>
      </c>
      <c r="AM18">
        <v>-2.0008889055593559E-4</v>
      </c>
      <c r="AN18">
        <v>65.783967559582422</v>
      </c>
      <c r="AO18">
        <f t="shared" si="26"/>
        <v>-1.2974298167494942E-2</v>
      </c>
      <c r="AP18">
        <v>8.4425945345782942</v>
      </c>
      <c r="AQ18">
        <v>8.4234023636363595</v>
      </c>
      <c r="AR18">
        <v>-1.199216514119718E-5</v>
      </c>
      <c r="AS18">
        <v>77.277287980281301</v>
      </c>
      <c r="AT18">
        <v>0</v>
      </c>
      <c r="AU18">
        <v>0</v>
      </c>
      <c r="AV18">
        <f t="shared" si="27"/>
        <v>1</v>
      </c>
      <c r="AW18">
        <f t="shared" si="28"/>
        <v>0</v>
      </c>
      <c r="AX18">
        <f t="shared" si="29"/>
        <v>55969.813998293386</v>
      </c>
      <c r="AY18" t="s">
        <v>434</v>
      </c>
      <c r="AZ18" t="s">
        <v>434</v>
      </c>
      <c r="BA18">
        <v>0</v>
      </c>
      <c r="BB18">
        <v>0</v>
      </c>
      <c r="BC18" t="e">
        <f t="shared" si="30"/>
        <v>#DIV/0!</v>
      </c>
      <c r="BD18">
        <v>0</v>
      </c>
      <c r="BE18" t="s">
        <v>434</v>
      </c>
      <c r="BF18" t="s">
        <v>434</v>
      </c>
      <c r="BG18">
        <v>0</v>
      </c>
      <c r="BH18">
        <v>0</v>
      </c>
      <c r="BI18" t="e">
        <f t="shared" si="31"/>
        <v>#DIV/0!</v>
      </c>
      <c r="BJ18">
        <v>0.5</v>
      </c>
      <c r="BK18">
        <f t="shared" si="32"/>
        <v>2.1007728710975997E-2</v>
      </c>
      <c r="BL18">
        <f t="shared" si="33"/>
        <v>1.2066911103493899E-2</v>
      </c>
      <c r="BM18" t="e">
        <f t="shared" si="34"/>
        <v>#DIV/0!</v>
      </c>
      <c r="BN18">
        <f t="shared" si="35"/>
        <v>0.57440341454853461</v>
      </c>
      <c r="BO18" t="e">
        <f t="shared" si="36"/>
        <v>#DIV/0!</v>
      </c>
      <c r="BP18" t="e">
        <f t="shared" si="37"/>
        <v>#DIV/0!</v>
      </c>
      <c r="BQ18" t="s">
        <v>434</v>
      </c>
      <c r="BR18">
        <v>0</v>
      </c>
      <c r="BS18" t="e">
        <f t="shared" si="38"/>
        <v>#DIV/0!</v>
      </c>
      <c r="BT18" t="e">
        <f t="shared" si="39"/>
        <v>#DIV/0!</v>
      </c>
      <c r="BU18" t="e">
        <f t="shared" si="40"/>
        <v>#DIV/0!</v>
      </c>
      <c r="BV18" t="e">
        <f t="shared" si="41"/>
        <v>#DIV/0!</v>
      </c>
      <c r="BW18" t="e">
        <f t="shared" si="42"/>
        <v>#DIV/0!</v>
      </c>
      <c r="BX18" t="e">
        <f t="shared" si="43"/>
        <v>#DIV/0!</v>
      </c>
      <c r="BY18" t="e">
        <f t="shared" si="44"/>
        <v>#DIV/0!</v>
      </c>
      <c r="BZ18" t="e">
        <f t="shared" si="45"/>
        <v>#DIV/0!</v>
      </c>
      <c r="DI18">
        <f t="shared" si="46"/>
        <v>5.0009199999999997E-2</v>
      </c>
      <c r="DJ18">
        <f t="shared" si="47"/>
        <v>2.1007728710975997E-2</v>
      </c>
      <c r="DK18">
        <f t="shared" si="48"/>
        <v>0.42007727999999994</v>
      </c>
      <c r="DL18">
        <f t="shared" si="49"/>
        <v>7.9814683199999986E-2</v>
      </c>
      <c r="DM18">
        <v>6</v>
      </c>
      <c r="DN18">
        <v>0.5</v>
      </c>
      <c r="DO18" t="s">
        <v>435</v>
      </c>
      <c r="DP18">
        <v>2</v>
      </c>
      <c r="DQ18" t="b">
        <v>1</v>
      </c>
      <c r="DR18">
        <v>1747235319.0999999</v>
      </c>
      <c r="DS18">
        <v>500.02300000000002</v>
      </c>
      <c r="DT18">
        <v>500.024</v>
      </c>
      <c r="DU18">
        <v>8.4229299999999991</v>
      </c>
      <c r="DV18">
        <v>8.4405800000000006</v>
      </c>
      <c r="DW18">
        <v>499.416</v>
      </c>
      <c r="DX18">
        <v>8.4700699999999998</v>
      </c>
      <c r="DY18">
        <v>400.15699999999998</v>
      </c>
      <c r="DZ18">
        <v>101.142</v>
      </c>
      <c r="EA18">
        <v>0.100012</v>
      </c>
      <c r="EB18">
        <v>15.0008</v>
      </c>
      <c r="EC18">
        <v>15.186500000000001</v>
      </c>
      <c r="ED18">
        <v>999.9</v>
      </c>
      <c r="EE18">
        <v>0</v>
      </c>
      <c r="EF18">
        <v>0</v>
      </c>
      <c r="EG18">
        <v>10048.799999999999</v>
      </c>
      <c r="EH18">
        <v>0</v>
      </c>
      <c r="EI18">
        <v>6.96319</v>
      </c>
      <c r="EJ18">
        <v>-1.3732900000000001E-3</v>
      </c>
      <c r="EK18">
        <v>504.27</v>
      </c>
      <c r="EL18">
        <v>504.28100000000001</v>
      </c>
      <c r="EM18">
        <v>-1.76487E-2</v>
      </c>
      <c r="EN18">
        <v>500.024</v>
      </c>
      <c r="EO18">
        <v>8.4405800000000006</v>
      </c>
      <c r="EP18">
        <v>0.851908</v>
      </c>
      <c r="EQ18">
        <v>0.85369300000000004</v>
      </c>
      <c r="ER18">
        <v>4.60297</v>
      </c>
      <c r="ES18">
        <v>4.6329099999999999</v>
      </c>
      <c r="ET18">
        <v>5.0009199999999997E-2</v>
      </c>
      <c r="EU18">
        <v>0</v>
      </c>
      <c r="EV18">
        <v>0</v>
      </c>
      <c r="EW18">
        <v>0</v>
      </c>
      <c r="EX18">
        <v>4.1900000000000004</v>
      </c>
      <c r="EY18">
        <v>5.0009199999999997E-2</v>
      </c>
      <c r="EZ18">
        <v>-6.56</v>
      </c>
      <c r="FA18">
        <v>-0.15</v>
      </c>
      <c r="FB18">
        <v>33.686999999999998</v>
      </c>
      <c r="FC18">
        <v>40.625</v>
      </c>
      <c r="FD18">
        <v>36.936999999999998</v>
      </c>
      <c r="FE18">
        <v>40.625</v>
      </c>
      <c r="FF18">
        <v>35.811999999999998</v>
      </c>
      <c r="FG18">
        <v>0</v>
      </c>
      <c r="FH18">
        <v>0</v>
      </c>
      <c r="FI18">
        <v>0</v>
      </c>
      <c r="FJ18">
        <v>1747235399.4000001</v>
      </c>
      <c r="FK18">
        <v>0</v>
      </c>
      <c r="FL18">
        <v>3.2892000000000001</v>
      </c>
      <c r="FM18">
        <v>29.572307718373839</v>
      </c>
      <c r="FN18">
        <v>-23.023846330386391</v>
      </c>
      <c r="FO18">
        <v>-4.5603999999999996</v>
      </c>
      <c r="FP18">
        <v>15</v>
      </c>
      <c r="FQ18">
        <v>1747234147.5</v>
      </c>
      <c r="FR18" t="s">
        <v>436</v>
      </c>
      <c r="FS18">
        <v>1747234147.5</v>
      </c>
      <c r="FT18">
        <v>1747234138</v>
      </c>
      <c r="FU18">
        <v>2</v>
      </c>
      <c r="FV18">
        <v>0.09</v>
      </c>
      <c r="FW18">
        <v>8.9999999999999993E-3</v>
      </c>
      <c r="FX18">
        <v>0.59599999999999997</v>
      </c>
      <c r="FY18">
        <v>-0.03</v>
      </c>
      <c r="FZ18">
        <v>400</v>
      </c>
      <c r="GA18">
        <v>9</v>
      </c>
      <c r="GB18">
        <v>0.79</v>
      </c>
      <c r="GC18">
        <v>0.15</v>
      </c>
      <c r="GD18">
        <v>9.9173501985820378E-5</v>
      </c>
      <c r="GE18">
        <v>2.1894376229071741E-2</v>
      </c>
      <c r="GF18">
        <v>4.357326357518667E-2</v>
      </c>
      <c r="GG18">
        <v>1</v>
      </c>
      <c r="GH18">
        <v>-2.6514692782095501E-3</v>
      </c>
      <c r="GI18">
        <v>2.7028866431400321E-4</v>
      </c>
      <c r="GJ18">
        <v>2.2214364920109989E-4</v>
      </c>
      <c r="GK18">
        <v>1</v>
      </c>
      <c r="GL18">
        <v>2</v>
      </c>
      <c r="GM18">
        <v>2</v>
      </c>
      <c r="GN18" t="s">
        <v>437</v>
      </c>
      <c r="GO18">
        <v>3.0164300000000002</v>
      </c>
      <c r="GP18">
        <v>2.7751100000000002</v>
      </c>
      <c r="GQ18">
        <v>0.11430899999999999</v>
      </c>
      <c r="GR18">
        <v>0.11362</v>
      </c>
      <c r="GS18">
        <v>5.6417399999999999E-2</v>
      </c>
      <c r="GT18">
        <v>5.63472E-2</v>
      </c>
      <c r="GU18">
        <v>22868.3</v>
      </c>
      <c r="GV18">
        <v>26738.7</v>
      </c>
      <c r="GW18">
        <v>22626.2</v>
      </c>
      <c r="GX18">
        <v>27718.400000000001</v>
      </c>
      <c r="GY18">
        <v>30977.200000000001</v>
      </c>
      <c r="GZ18">
        <v>37377.300000000003</v>
      </c>
      <c r="HA18">
        <v>36265.4</v>
      </c>
      <c r="HB18">
        <v>43995.1</v>
      </c>
      <c r="HC18">
        <v>1.8069</v>
      </c>
      <c r="HD18">
        <v>2.16812</v>
      </c>
      <c r="HE18">
        <v>-6.3695000000000002E-2</v>
      </c>
      <c r="HF18">
        <v>0</v>
      </c>
      <c r="HG18">
        <v>16.247699999999998</v>
      </c>
      <c r="HH18">
        <v>999.9</v>
      </c>
      <c r="HI18">
        <v>29.8</v>
      </c>
      <c r="HJ18">
        <v>29.9</v>
      </c>
      <c r="HK18">
        <v>12.481199999999999</v>
      </c>
      <c r="HL18">
        <v>62.501100000000001</v>
      </c>
      <c r="HM18">
        <v>13.105</v>
      </c>
      <c r="HN18">
        <v>1</v>
      </c>
      <c r="HO18">
        <v>-0.13181100000000001</v>
      </c>
      <c r="HP18">
        <v>5.9372199999999999</v>
      </c>
      <c r="HQ18">
        <v>20.1968</v>
      </c>
      <c r="HR18">
        <v>5.1985700000000001</v>
      </c>
      <c r="HS18">
        <v>11.956</v>
      </c>
      <c r="HT18">
        <v>4.9476000000000004</v>
      </c>
      <c r="HU18">
        <v>3.3</v>
      </c>
      <c r="HV18">
        <v>9999</v>
      </c>
      <c r="HW18">
        <v>9999</v>
      </c>
      <c r="HX18">
        <v>9999</v>
      </c>
      <c r="HY18">
        <v>386.4</v>
      </c>
      <c r="HZ18">
        <v>1.8602000000000001</v>
      </c>
      <c r="IA18">
        <v>1.8608100000000001</v>
      </c>
      <c r="IB18">
        <v>1.8615699999999999</v>
      </c>
      <c r="IC18">
        <v>1.8571500000000001</v>
      </c>
      <c r="ID18">
        <v>1.85684</v>
      </c>
      <c r="IE18">
        <v>1.85791</v>
      </c>
      <c r="IF18">
        <v>1.85867</v>
      </c>
      <c r="IG18">
        <v>1.85822</v>
      </c>
      <c r="IH18">
        <v>0</v>
      </c>
      <c r="II18">
        <v>0</v>
      </c>
      <c r="IJ18">
        <v>0</v>
      </c>
      <c r="IK18">
        <v>0</v>
      </c>
      <c r="IL18" t="s">
        <v>438</v>
      </c>
      <c r="IM18" t="s">
        <v>439</v>
      </c>
      <c r="IN18" t="s">
        <v>440</v>
      </c>
      <c r="IO18" t="s">
        <v>440</v>
      </c>
      <c r="IP18" t="s">
        <v>440</v>
      </c>
      <c r="IQ18" t="s">
        <v>440</v>
      </c>
      <c r="IR18">
        <v>0</v>
      </c>
      <c r="IS18">
        <v>100</v>
      </c>
      <c r="IT18">
        <v>100</v>
      </c>
      <c r="IU18">
        <v>0.60699999999999998</v>
      </c>
      <c r="IV18">
        <v>-4.7100000000000003E-2</v>
      </c>
      <c r="IW18">
        <v>0.38101654895325499</v>
      </c>
      <c r="IX18">
        <v>1.016113312649949E-3</v>
      </c>
      <c r="IY18">
        <v>-1.4583462428187309E-6</v>
      </c>
      <c r="IZ18">
        <v>6.5755811106805324E-10</v>
      </c>
      <c r="JA18">
        <v>-5.6173552592713387E-2</v>
      </c>
      <c r="JB18">
        <v>-1.5724747948717421E-2</v>
      </c>
      <c r="JC18">
        <v>2.2650673685075092E-3</v>
      </c>
      <c r="JD18">
        <v>-3.3369067666825077E-5</v>
      </c>
      <c r="JE18">
        <v>2</v>
      </c>
      <c r="JF18">
        <v>1799</v>
      </c>
      <c r="JG18">
        <v>1</v>
      </c>
      <c r="JH18">
        <v>18</v>
      </c>
      <c r="JI18">
        <v>19.5</v>
      </c>
      <c r="JJ18">
        <v>19.7</v>
      </c>
      <c r="JK18">
        <v>1.23047</v>
      </c>
      <c r="JL18">
        <v>2.5378400000000001</v>
      </c>
      <c r="JM18">
        <v>1.5466299999999999</v>
      </c>
      <c r="JN18">
        <v>2.1594199999999999</v>
      </c>
      <c r="JO18">
        <v>1.49658</v>
      </c>
      <c r="JP18">
        <v>2.3742700000000001</v>
      </c>
      <c r="JQ18">
        <v>35.429099999999998</v>
      </c>
      <c r="JR18">
        <v>24.1663</v>
      </c>
      <c r="JS18">
        <v>18</v>
      </c>
      <c r="JT18">
        <v>379.608</v>
      </c>
      <c r="JU18">
        <v>644.20799999999997</v>
      </c>
      <c r="JV18">
        <v>10.8002</v>
      </c>
      <c r="JW18">
        <v>25.429400000000001</v>
      </c>
      <c r="JX18">
        <v>29.9998</v>
      </c>
      <c r="JY18">
        <v>25.512</v>
      </c>
      <c r="JZ18">
        <v>25.5307</v>
      </c>
      <c r="KA18">
        <v>24.6495</v>
      </c>
      <c r="KB18">
        <v>35.378599999999999</v>
      </c>
      <c r="KC18">
        <v>25.7285</v>
      </c>
      <c r="KD18">
        <v>10.8028</v>
      </c>
      <c r="KE18">
        <v>500</v>
      </c>
      <c r="KF18">
        <v>8.5042200000000001</v>
      </c>
      <c r="KG18">
        <v>100.09</v>
      </c>
      <c r="KH18">
        <v>100.715</v>
      </c>
    </row>
    <row r="19" spans="1:294" x14ac:dyDescent="0.3">
      <c r="A19">
        <v>3</v>
      </c>
      <c r="B19">
        <v>1747235439.5999999</v>
      </c>
      <c r="C19">
        <v>241</v>
      </c>
      <c r="D19" t="s">
        <v>443</v>
      </c>
      <c r="E19" t="s">
        <v>444</v>
      </c>
      <c r="F19" t="s">
        <v>431</v>
      </c>
      <c r="G19" t="s">
        <v>432</v>
      </c>
      <c r="I19" t="s">
        <v>433</v>
      </c>
      <c r="J19">
        <v>1747235439.5999999</v>
      </c>
      <c r="K19">
        <f t="shared" si="0"/>
        <v>-2.8238541319502637E-5</v>
      </c>
      <c r="L19">
        <f t="shared" si="1"/>
        <v>-2.8238541319502635E-2</v>
      </c>
      <c r="M19">
        <f t="shared" si="2"/>
        <v>-9.1201896465706145E-2</v>
      </c>
      <c r="N19">
        <f t="shared" si="3"/>
        <v>400.08</v>
      </c>
      <c r="O19">
        <f t="shared" si="4"/>
        <v>349.63699126645326</v>
      </c>
      <c r="P19">
        <f t="shared" si="5"/>
        <v>35.400419504052529</v>
      </c>
      <c r="Q19">
        <f t="shared" si="6"/>
        <v>40.507727125439999</v>
      </c>
      <c r="R19">
        <f t="shared" si="7"/>
        <v>-3.2269126767540644E-3</v>
      </c>
      <c r="S19">
        <f t="shared" si="8"/>
        <v>2.9557812529768372</v>
      </c>
      <c r="T19">
        <f t="shared" si="9"/>
        <v>-3.2288711345293108E-3</v>
      </c>
      <c r="U19">
        <f t="shared" si="10"/>
        <v>-2.0178684051397359E-3</v>
      </c>
      <c r="V19">
        <f t="shared" si="11"/>
        <v>3.9914684550854387E-3</v>
      </c>
      <c r="W19">
        <f t="shared" si="12"/>
        <v>15.006964232752496</v>
      </c>
      <c r="X19">
        <f t="shared" si="13"/>
        <v>15.178699999999999</v>
      </c>
      <c r="Y19">
        <f t="shared" si="14"/>
        <v>1.7311606172209049</v>
      </c>
      <c r="Z19">
        <f t="shared" si="15"/>
        <v>50.077401551245117</v>
      </c>
      <c r="AA19">
        <f t="shared" si="16"/>
        <v>0.85699033638423994</v>
      </c>
      <c r="AB19">
        <f t="shared" si="17"/>
        <v>1.7113314785457991</v>
      </c>
      <c r="AC19">
        <f t="shared" si="18"/>
        <v>0.87417028083666493</v>
      </c>
      <c r="AD19">
        <f t="shared" si="19"/>
        <v>1.2453196721900663</v>
      </c>
      <c r="AE19">
        <f t="shared" si="20"/>
        <v>-28.539957332868273</v>
      </c>
      <c r="AF19">
        <f t="shared" si="21"/>
        <v>-1.8453255103902761</v>
      </c>
      <c r="AG19">
        <f t="shared" si="22"/>
        <v>-29.135971702613396</v>
      </c>
      <c r="AH19">
        <f t="shared" si="23"/>
        <v>-7.5875662505236696E-2</v>
      </c>
      <c r="AI19">
        <f t="shared" si="24"/>
        <v>-2.3625052059810386E-2</v>
      </c>
      <c r="AJ19">
        <f t="shared" si="25"/>
        <v>-9.1201896465706145E-2</v>
      </c>
      <c r="AK19">
        <v>403.48983599084391</v>
      </c>
      <c r="AL19">
        <v>403.52581818181829</v>
      </c>
      <c r="AM19">
        <v>1.4688876618699959E-2</v>
      </c>
      <c r="AN19">
        <v>65.783967559582422</v>
      </c>
      <c r="AO19">
        <f t="shared" si="26"/>
        <v>-2.8238541319502635E-2</v>
      </c>
      <c r="AP19">
        <v>8.5062982255643842</v>
      </c>
      <c r="AQ19">
        <v>8.4642983636363613</v>
      </c>
      <c r="AR19">
        <v>-2.7656116354148002E-7</v>
      </c>
      <c r="AS19">
        <v>77.277287980281301</v>
      </c>
      <c r="AT19">
        <v>0</v>
      </c>
      <c r="AU19">
        <v>0</v>
      </c>
      <c r="AV19">
        <f t="shared" si="27"/>
        <v>1</v>
      </c>
      <c r="AW19">
        <f t="shared" si="28"/>
        <v>0</v>
      </c>
      <c r="AX19">
        <f t="shared" si="29"/>
        <v>55900.269051838994</v>
      </c>
      <c r="AY19" t="s">
        <v>434</v>
      </c>
      <c r="AZ19" t="s">
        <v>434</v>
      </c>
      <c r="BA19">
        <v>0</v>
      </c>
      <c r="BB19">
        <v>0</v>
      </c>
      <c r="BC19" t="e">
        <f t="shared" si="30"/>
        <v>#DIV/0!</v>
      </c>
      <c r="BD19">
        <v>0</v>
      </c>
      <c r="BE19" t="s">
        <v>434</v>
      </c>
      <c r="BF19" t="s">
        <v>434</v>
      </c>
      <c r="BG19">
        <v>0</v>
      </c>
      <c r="BH19">
        <v>0</v>
      </c>
      <c r="BI19" t="e">
        <f t="shared" si="31"/>
        <v>#DIV/0!</v>
      </c>
      <c r="BJ19">
        <v>0.5</v>
      </c>
      <c r="BK19">
        <f t="shared" si="32"/>
        <v>2.1007728710975997E-2</v>
      </c>
      <c r="BL19">
        <f t="shared" si="33"/>
        <v>-9.1201896465706145E-2</v>
      </c>
      <c r="BM19" t="e">
        <f t="shared" si="34"/>
        <v>#DIV/0!</v>
      </c>
      <c r="BN19">
        <f t="shared" si="35"/>
        <v>-4.3413496870823307</v>
      </c>
      <c r="BO19" t="e">
        <f t="shared" si="36"/>
        <v>#DIV/0!</v>
      </c>
      <c r="BP19" t="e">
        <f t="shared" si="37"/>
        <v>#DIV/0!</v>
      </c>
      <c r="BQ19" t="s">
        <v>434</v>
      </c>
      <c r="BR19">
        <v>0</v>
      </c>
      <c r="BS19" t="e">
        <f t="shared" si="38"/>
        <v>#DIV/0!</v>
      </c>
      <c r="BT19" t="e">
        <f t="shared" si="39"/>
        <v>#DIV/0!</v>
      </c>
      <c r="BU19" t="e">
        <f t="shared" si="40"/>
        <v>#DIV/0!</v>
      </c>
      <c r="BV19" t="e">
        <f t="shared" si="41"/>
        <v>#DIV/0!</v>
      </c>
      <c r="BW19" t="e">
        <f t="shared" si="42"/>
        <v>#DIV/0!</v>
      </c>
      <c r="BX19" t="e">
        <f t="shared" si="43"/>
        <v>#DIV/0!</v>
      </c>
      <c r="BY19" t="e">
        <f t="shared" si="44"/>
        <v>#DIV/0!</v>
      </c>
      <c r="BZ19" t="e">
        <f t="shared" si="45"/>
        <v>#DIV/0!</v>
      </c>
      <c r="DI19">
        <f t="shared" si="46"/>
        <v>5.0009199999999997E-2</v>
      </c>
      <c r="DJ19">
        <f t="shared" si="47"/>
        <v>2.1007728710975997E-2</v>
      </c>
      <c r="DK19">
        <f t="shared" si="48"/>
        <v>0.42007727999999994</v>
      </c>
      <c r="DL19">
        <f t="shared" si="49"/>
        <v>7.9814683199999986E-2</v>
      </c>
      <c r="DM19">
        <v>6</v>
      </c>
      <c r="DN19">
        <v>0.5</v>
      </c>
      <c r="DO19" t="s">
        <v>435</v>
      </c>
      <c r="DP19">
        <v>2</v>
      </c>
      <c r="DQ19" t="b">
        <v>1</v>
      </c>
      <c r="DR19">
        <v>1747235439.5999999</v>
      </c>
      <c r="DS19">
        <v>400.08</v>
      </c>
      <c r="DT19">
        <v>399.952</v>
      </c>
      <c r="DU19">
        <v>8.4641800000000007</v>
      </c>
      <c r="DV19">
        <v>8.4993200000000009</v>
      </c>
      <c r="DW19">
        <v>399.483</v>
      </c>
      <c r="DX19">
        <v>8.5106900000000003</v>
      </c>
      <c r="DY19">
        <v>399.97300000000001</v>
      </c>
      <c r="DZ19">
        <v>101.149</v>
      </c>
      <c r="EA19">
        <v>0.100068</v>
      </c>
      <c r="EB19">
        <v>14.999599999999999</v>
      </c>
      <c r="EC19">
        <v>15.178699999999999</v>
      </c>
      <c r="ED19">
        <v>999.9</v>
      </c>
      <c r="EE19">
        <v>0</v>
      </c>
      <c r="EF19">
        <v>0</v>
      </c>
      <c r="EG19">
        <v>10035</v>
      </c>
      <c r="EH19">
        <v>0</v>
      </c>
      <c r="EI19">
        <v>6.96319</v>
      </c>
      <c r="EJ19">
        <v>0.128052</v>
      </c>
      <c r="EK19">
        <v>403.495</v>
      </c>
      <c r="EL19">
        <v>403.38</v>
      </c>
      <c r="EM19">
        <v>-3.5139999999999998E-2</v>
      </c>
      <c r="EN19">
        <v>399.952</v>
      </c>
      <c r="EO19">
        <v>8.4993200000000009</v>
      </c>
      <c r="EP19">
        <v>0.85614199999999996</v>
      </c>
      <c r="EQ19">
        <v>0.85969600000000002</v>
      </c>
      <c r="ER19">
        <v>4.67387</v>
      </c>
      <c r="ES19">
        <v>4.7331599999999998</v>
      </c>
      <c r="ET19">
        <v>5.0009199999999997E-2</v>
      </c>
      <c r="EU19">
        <v>0</v>
      </c>
      <c r="EV19">
        <v>0</v>
      </c>
      <c r="EW19">
        <v>0</v>
      </c>
      <c r="EX19">
        <v>-1.61</v>
      </c>
      <c r="EY19">
        <v>5.0009199999999997E-2</v>
      </c>
      <c r="EZ19">
        <v>-3.44</v>
      </c>
      <c r="FA19">
        <v>1.1100000000000001</v>
      </c>
      <c r="FB19">
        <v>34.061999999999998</v>
      </c>
      <c r="FC19">
        <v>41.25</v>
      </c>
      <c r="FD19">
        <v>37.375</v>
      </c>
      <c r="FE19">
        <v>41.561999999999998</v>
      </c>
      <c r="FF19">
        <v>36.186999999999998</v>
      </c>
      <c r="FG19">
        <v>0</v>
      </c>
      <c r="FH19">
        <v>0</v>
      </c>
      <c r="FI19">
        <v>0</v>
      </c>
      <c r="FJ19">
        <v>1747235520</v>
      </c>
      <c r="FK19">
        <v>0</v>
      </c>
      <c r="FL19">
        <v>3.9165384615384609</v>
      </c>
      <c r="FM19">
        <v>-6.271111247149288</v>
      </c>
      <c r="FN19">
        <v>0.63316258532864211</v>
      </c>
      <c r="FO19">
        <v>-5.390769230769231</v>
      </c>
      <c r="FP19">
        <v>15</v>
      </c>
      <c r="FQ19">
        <v>1747234147.5</v>
      </c>
      <c r="FR19" t="s">
        <v>436</v>
      </c>
      <c r="FS19">
        <v>1747234147.5</v>
      </c>
      <c r="FT19">
        <v>1747234138</v>
      </c>
      <c r="FU19">
        <v>2</v>
      </c>
      <c r="FV19">
        <v>0.09</v>
      </c>
      <c r="FW19">
        <v>8.9999999999999993E-3</v>
      </c>
      <c r="FX19">
        <v>0.59599999999999997</v>
      </c>
      <c r="FY19">
        <v>-0.03</v>
      </c>
      <c r="FZ19">
        <v>400</v>
      </c>
      <c r="GA19">
        <v>9</v>
      </c>
      <c r="GB19">
        <v>0.79</v>
      </c>
      <c r="GC19">
        <v>0.15</v>
      </c>
      <c r="GD19">
        <v>-7.0197545895377508E-2</v>
      </c>
      <c r="GE19">
        <v>1.6621089696844411E-2</v>
      </c>
      <c r="GF19">
        <v>5.219123471881644E-2</v>
      </c>
      <c r="GG19">
        <v>1</v>
      </c>
      <c r="GH19">
        <v>-3.449773540937093E-3</v>
      </c>
      <c r="GI19">
        <v>1.594145228996115E-3</v>
      </c>
      <c r="GJ19">
        <v>2.4481226958485028E-4</v>
      </c>
      <c r="GK19">
        <v>1</v>
      </c>
      <c r="GL19">
        <v>2</v>
      </c>
      <c r="GM19">
        <v>2</v>
      </c>
      <c r="GN19" t="s">
        <v>437</v>
      </c>
      <c r="GO19">
        <v>3.0162399999999998</v>
      </c>
      <c r="GP19">
        <v>2.7750400000000002</v>
      </c>
      <c r="GQ19">
        <v>9.6743300000000004E-2</v>
      </c>
      <c r="GR19">
        <v>9.6140100000000006E-2</v>
      </c>
      <c r="GS19">
        <v>5.6642999999999999E-2</v>
      </c>
      <c r="GT19">
        <v>5.6661799999999998E-2</v>
      </c>
      <c r="GU19">
        <v>23323.3</v>
      </c>
      <c r="GV19">
        <v>27267.8</v>
      </c>
      <c r="GW19">
        <v>22627.7</v>
      </c>
      <c r="GX19">
        <v>27720.3</v>
      </c>
      <c r="GY19">
        <v>30971.200000000001</v>
      </c>
      <c r="GZ19">
        <v>37367.5</v>
      </c>
      <c r="HA19">
        <v>36267.800000000003</v>
      </c>
      <c r="HB19">
        <v>43998.9</v>
      </c>
      <c r="HC19">
        <v>1.8072999999999999</v>
      </c>
      <c r="HD19">
        <v>2.1694300000000002</v>
      </c>
      <c r="HE19">
        <v>-6.26221E-2</v>
      </c>
      <c r="HF19">
        <v>0</v>
      </c>
      <c r="HG19">
        <v>16.222000000000001</v>
      </c>
      <c r="HH19">
        <v>999.9</v>
      </c>
      <c r="HI19">
        <v>29.6</v>
      </c>
      <c r="HJ19">
        <v>29.9</v>
      </c>
      <c r="HK19">
        <v>12.396000000000001</v>
      </c>
      <c r="HL19">
        <v>62.501199999999997</v>
      </c>
      <c r="HM19">
        <v>13.145</v>
      </c>
      <c r="HN19">
        <v>1</v>
      </c>
      <c r="HO19">
        <v>-0.137185</v>
      </c>
      <c r="HP19">
        <v>5.8787099999999999</v>
      </c>
      <c r="HQ19">
        <v>20.198499999999999</v>
      </c>
      <c r="HR19">
        <v>5.1975199999999999</v>
      </c>
      <c r="HS19">
        <v>11.956</v>
      </c>
      <c r="HT19">
        <v>4.9476500000000003</v>
      </c>
      <c r="HU19">
        <v>3.3</v>
      </c>
      <c r="HV19">
        <v>9999</v>
      </c>
      <c r="HW19">
        <v>9999</v>
      </c>
      <c r="HX19">
        <v>9999</v>
      </c>
      <c r="HY19">
        <v>386.4</v>
      </c>
      <c r="HZ19">
        <v>1.8602000000000001</v>
      </c>
      <c r="IA19">
        <v>1.8608100000000001</v>
      </c>
      <c r="IB19">
        <v>1.8615699999999999</v>
      </c>
      <c r="IC19">
        <v>1.8571599999999999</v>
      </c>
      <c r="ID19">
        <v>1.85684</v>
      </c>
      <c r="IE19">
        <v>1.85791</v>
      </c>
      <c r="IF19">
        <v>1.85867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438</v>
      </c>
      <c r="IM19" t="s">
        <v>439</v>
      </c>
      <c r="IN19" t="s">
        <v>440</v>
      </c>
      <c r="IO19" t="s">
        <v>440</v>
      </c>
      <c r="IP19" t="s">
        <v>440</v>
      </c>
      <c r="IQ19" t="s">
        <v>440</v>
      </c>
      <c r="IR19">
        <v>0</v>
      </c>
      <c r="IS19">
        <v>100</v>
      </c>
      <c r="IT19">
        <v>100</v>
      </c>
      <c r="IU19">
        <v>0.59699999999999998</v>
      </c>
      <c r="IV19">
        <v>-4.65E-2</v>
      </c>
      <c r="IW19">
        <v>0.38101654895325499</v>
      </c>
      <c r="IX19">
        <v>1.016113312649949E-3</v>
      </c>
      <c r="IY19">
        <v>-1.4583462428187309E-6</v>
      </c>
      <c r="IZ19">
        <v>6.5755811106805324E-10</v>
      </c>
      <c r="JA19">
        <v>-5.6173552592713387E-2</v>
      </c>
      <c r="JB19">
        <v>-1.5724747948717421E-2</v>
      </c>
      <c r="JC19">
        <v>2.2650673685075092E-3</v>
      </c>
      <c r="JD19">
        <v>-3.3369067666825077E-5</v>
      </c>
      <c r="JE19">
        <v>2</v>
      </c>
      <c r="JF19">
        <v>1799</v>
      </c>
      <c r="JG19">
        <v>1</v>
      </c>
      <c r="JH19">
        <v>18</v>
      </c>
      <c r="JI19">
        <v>21.5</v>
      </c>
      <c r="JJ19">
        <v>21.7</v>
      </c>
      <c r="JK19">
        <v>1.02783</v>
      </c>
      <c r="JL19">
        <v>2.5439500000000002</v>
      </c>
      <c r="JM19">
        <v>1.5466299999999999</v>
      </c>
      <c r="JN19">
        <v>2.1606399999999999</v>
      </c>
      <c r="JO19">
        <v>1.49658</v>
      </c>
      <c r="JP19">
        <v>2.3913600000000002</v>
      </c>
      <c r="JQ19">
        <v>35.429099999999998</v>
      </c>
      <c r="JR19">
        <v>24.1663</v>
      </c>
      <c r="JS19">
        <v>18</v>
      </c>
      <c r="JT19">
        <v>379.46100000000001</v>
      </c>
      <c r="JU19">
        <v>644.68499999999995</v>
      </c>
      <c r="JV19">
        <v>10.7912</v>
      </c>
      <c r="JW19">
        <v>25.357600000000001</v>
      </c>
      <c r="JX19">
        <v>29.9999</v>
      </c>
      <c r="JY19">
        <v>25.458300000000001</v>
      </c>
      <c r="JZ19">
        <v>25.483000000000001</v>
      </c>
      <c r="KA19">
        <v>20.5991</v>
      </c>
      <c r="KB19">
        <v>34.827500000000001</v>
      </c>
      <c r="KC19">
        <v>24.9816</v>
      </c>
      <c r="KD19">
        <v>10.793799999999999</v>
      </c>
      <c r="KE19">
        <v>400</v>
      </c>
      <c r="KF19">
        <v>8.5042799999999996</v>
      </c>
      <c r="KG19">
        <v>100.09699999999999</v>
      </c>
      <c r="KH19">
        <v>100.723</v>
      </c>
    </row>
    <row r="20" spans="1:294" x14ac:dyDescent="0.3">
      <c r="A20">
        <v>4</v>
      </c>
      <c r="B20">
        <v>1747235560.0999999</v>
      </c>
      <c r="C20">
        <v>361.5</v>
      </c>
      <c r="D20" t="s">
        <v>445</v>
      </c>
      <c r="E20" t="s">
        <v>446</v>
      </c>
      <c r="F20" t="s">
        <v>431</v>
      </c>
      <c r="G20" t="s">
        <v>432</v>
      </c>
      <c r="I20" t="s">
        <v>433</v>
      </c>
      <c r="J20">
        <v>1747235560.0999999</v>
      </c>
      <c r="K20">
        <f t="shared" si="0"/>
        <v>-2.3708341572637844E-5</v>
      </c>
      <c r="L20">
        <f t="shared" si="1"/>
        <v>-2.3708341572637844E-2</v>
      </c>
      <c r="M20">
        <f t="shared" si="2"/>
        <v>-0.12729641191852872</v>
      </c>
      <c r="N20">
        <f t="shared" si="3"/>
        <v>300.21899999999999</v>
      </c>
      <c r="O20">
        <f t="shared" si="4"/>
        <v>221.1936404653228</v>
      </c>
      <c r="P20">
        <f t="shared" si="5"/>
        <v>22.395188313513369</v>
      </c>
      <c r="Q20">
        <f t="shared" si="6"/>
        <v>30.396267388839</v>
      </c>
      <c r="R20">
        <f t="shared" si="7"/>
        <v>-2.7012962550236642E-3</v>
      </c>
      <c r="S20">
        <f t="shared" si="8"/>
        <v>2.9568350241327828</v>
      </c>
      <c r="T20">
        <f t="shared" si="9"/>
        <v>-2.7026680302726942E-3</v>
      </c>
      <c r="U20">
        <f t="shared" si="10"/>
        <v>-1.6890442156125693E-3</v>
      </c>
      <c r="V20">
        <f t="shared" si="11"/>
        <v>3.9914684550854387E-3</v>
      </c>
      <c r="W20">
        <f t="shared" si="12"/>
        <v>15.005284522861597</v>
      </c>
      <c r="X20">
        <f t="shared" si="13"/>
        <v>15.1776</v>
      </c>
      <c r="Y20">
        <f t="shared" si="14"/>
        <v>1.7310382168017338</v>
      </c>
      <c r="Z20">
        <f t="shared" si="15"/>
        <v>49.917053322730176</v>
      </c>
      <c r="AA20">
        <f t="shared" si="16"/>
        <v>0.8542187537573801</v>
      </c>
      <c r="AB20">
        <f t="shared" si="17"/>
        <v>1.7112764013423925</v>
      </c>
      <c r="AC20">
        <f t="shared" si="18"/>
        <v>0.87681946304435365</v>
      </c>
      <c r="AD20">
        <f t="shared" si="19"/>
        <v>1.045537863353329</v>
      </c>
      <c r="AE20">
        <f t="shared" si="20"/>
        <v>-28.454486833056762</v>
      </c>
      <c r="AF20">
        <f t="shared" si="21"/>
        <v>-1.83912819278225</v>
      </c>
      <c r="AG20">
        <f t="shared" si="22"/>
        <v>-29.244085694030598</v>
      </c>
      <c r="AH20">
        <f t="shared" si="23"/>
        <v>-0.15251372444284228</v>
      </c>
      <c r="AI20">
        <f t="shared" si="24"/>
        <v>-2.2830879759243833E-2</v>
      </c>
      <c r="AJ20">
        <f t="shared" si="25"/>
        <v>-0.12729641191852872</v>
      </c>
      <c r="AK20">
        <v>302.5867039953028</v>
      </c>
      <c r="AL20">
        <v>302.7787757575756</v>
      </c>
      <c r="AM20">
        <v>6.6590230629568826E-5</v>
      </c>
      <c r="AN20">
        <v>65.783967559582422</v>
      </c>
      <c r="AO20">
        <f t="shared" si="26"/>
        <v>-2.3708341572637844E-2</v>
      </c>
      <c r="AP20">
        <v>8.4717907141667297</v>
      </c>
      <c r="AQ20">
        <v>8.4365381212121182</v>
      </c>
      <c r="AR20">
        <v>-2.7308325963058519E-7</v>
      </c>
      <c r="AS20">
        <v>77.277287980281301</v>
      </c>
      <c r="AT20">
        <v>0</v>
      </c>
      <c r="AU20">
        <v>0</v>
      </c>
      <c r="AV20">
        <f t="shared" si="27"/>
        <v>1</v>
      </c>
      <c r="AW20">
        <f t="shared" si="28"/>
        <v>0</v>
      </c>
      <c r="AX20">
        <f t="shared" si="29"/>
        <v>55932.353813614398</v>
      </c>
      <c r="AY20" t="s">
        <v>434</v>
      </c>
      <c r="AZ20" t="s">
        <v>434</v>
      </c>
      <c r="BA20">
        <v>0</v>
      </c>
      <c r="BB20">
        <v>0</v>
      </c>
      <c r="BC20" t="e">
        <f t="shared" si="30"/>
        <v>#DIV/0!</v>
      </c>
      <c r="BD20">
        <v>0</v>
      </c>
      <c r="BE20" t="s">
        <v>434</v>
      </c>
      <c r="BF20" t="s">
        <v>434</v>
      </c>
      <c r="BG20">
        <v>0</v>
      </c>
      <c r="BH20">
        <v>0</v>
      </c>
      <c r="BI20" t="e">
        <f t="shared" si="31"/>
        <v>#DIV/0!</v>
      </c>
      <c r="BJ20">
        <v>0.5</v>
      </c>
      <c r="BK20">
        <f t="shared" si="32"/>
        <v>2.1007728710975997E-2</v>
      </c>
      <c r="BL20">
        <f t="shared" si="33"/>
        <v>-0.12729641191852872</v>
      </c>
      <c r="BM20" t="e">
        <f t="shared" si="34"/>
        <v>#DIV/0!</v>
      </c>
      <c r="BN20">
        <f t="shared" si="35"/>
        <v>-6.0595037983339735</v>
      </c>
      <c r="BO20" t="e">
        <f t="shared" si="36"/>
        <v>#DIV/0!</v>
      </c>
      <c r="BP20" t="e">
        <f t="shared" si="37"/>
        <v>#DIV/0!</v>
      </c>
      <c r="BQ20" t="s">
        <v>434</v>
      </c>
      <c r="BR20">
        <v>0</v>
      </c>
      <c r="BS20" t="e">
        <f t="shared" si="38"/>
        <v>#DIV/0!</v>
      </c>
      <c r="BT20" t="e">
        <f t="shared" si="39"/>
        <v>#DIV/0!</v>
      </c>
      <c r="BU20" t="e">
        <f t="shared" si="40"/>
        <v>#DIV/0!</v>
      </c>
      <c r="BV20" t="e">
        <f t="shared" si="41"/>
        <v>#DIV/0!</v>
      </c>
      <c r="BW20" t="e">
        <f t="shared" si="42"/>
        <v>#DIV/0!</v>
      </c>
      <c r="BX20" t="e">
        <f t="shared" si="43"/>
        <v>#DIV/0!</v>
      </c>
      <c r="BY20" t="e">
        <f t="shared" si="44"/>
        <v>#DIV/0!</v>
      </c>
      <c r="BZ20" t="e">
        <f t="shared" si="45"/>
        <v>#DIV/0!</v>
      </c>
      <c r="DI20">
        <f t="shared" si="46"/>
        <v>5.0009199999999997E-2</v>
      </c>
      <c r="DJ20">
        <f t="shared" si="47"/>
        <v>2.1007728710975997E-2</v>
      </c>
      <c r="DK20">
        <f t="shared" si="48"/>
        <v>0.42007727999999994</v>
      </c>
      <c r="DL20">
        <f t="shared" si="49"/>
        <v>7.9814683199999986E-2</v>
      </c>
      <c r="DM20">
        <v>6</v>
      </c>
      <c r="DN20">
        <v>0.5</v>
      </c>
      <c r="DO20" t="s">
        <v>435</v>
      </c>
      <c r="DP20">
        <v>2</v>
      </c>
      <c r="DQ20" t="b">
        <v>1</v>
      </c>
      <c r="DR20">
        <v>1747235560.0999999</v>
      </c>
      <c r="DS20">
        <v>300.21899999999999</v>
      </c>
      <c r="DT20">
        <v>299.98</v>
      </c>
      <c r="DU20">
        <v>8.4369800000000001</v>
      </c>
      <c r="DV20">
        <v>8.4709299999999992</v>
      </c>
      <c r="DW20">
        <v>299.64699999999999</v>
      </c>
      <c r="DX20">
        <v>8.4839000000000002</v>
      </c>
      <c r="DY20">
        <v>400.08699999999999</v>
      </c>
      <c r="DZ20">
        <v>101.14700000000001</v>
      </c>
      <c r="EA20">
        <v>9.9981E-2</v>
      </c>
      <c r="EB20">
        <v>14.9991</v>
      </c>
      <c r="EC20">
        <v>15.1776</v>
      </c>
      <c r="ED20">
        <v>999.9</v>
      </c>
      <c r="EE20">
        <v>0</v>
      </c>
      <c r="EF20">
        <v>0</v>
      </c>
      <c r="EG20">
        <v>10041.200000000001</v>
      </c>
      <c r="EH20">
        <v>0</v>
      </c>
      <c r="EI20">
        <v>6.96319</v>
      </c>
      <c r="EJ20">
        <v>0.23941000000000001</v>
      </c>
      <c r="EK20">
        <v>302.774</v>
      </c>
      <c r="EL20">
        <v>302.54300000000001</v>
      </c>
      <c r="EM20">
        <v>-3.3957500000000002E-2</v>
      </c>
      <c r="EN20">
        <v>299.98</v>
      </c>
      <c r="EO20">
        <v>8.4709299999999992</v>
      </c>
      <c r="EP20">
        <v>0.85337799999999997</v>
      </c>
      <c r="EQ20">
        <v>0.85681300000000005</v>
      </c>
      <c r="ER20">
        <v>4.6276299999999999</v>
      </c>
      <c r="ES20">
        <v>4.6850899999999998</v>
      </c>
      <c r="ET20">
        <v>5.0009199999999997E-2</v>
      </c>
      <c r="EU20">
        <v>0</v>
      </c>
      <c r="EV20">
        <v>0</v>
      </c>
      <c r="EW20">
        <v>0</v>
      </c>
      <c r="EX20">
        <v>19.489999999999998</v>
      </c>
      <c r="EY20">
        <v>5.0009199999999997E-2</v>
      </c>
      <c r="EZ20">
        <v>-13.46</v>
      </c>
      <c r="FA20">
        <v>0.56999999999999995</v>
      </c>
      <c r="FB20">
        <v>34.125</v>
      </c>
      <c r="FC20">
        <v>40.5</v>
      </c>
      <c r="FD20">
        <v>37.125</v>
      </c>
      <c r="FE20">
        <v>40.25</v>
      </c>
      <c r="FF20">
        <v>35.75</v>
      </c>
      <c r="FG20">
        <v>0</v>
      </c>
      <c r="FH20">
        <v>0</v>
      </c>
      <c r="FI20">
        <v>0</v>
      </c>
      <c r="FJ20">
        <v>1747235640.5999999</v>
      </c>
      <c r="FK20">
        <v>0</v>
      </c>
      <c r="FL20">
        <v>6.97</v>
      </c>
      <c r="FM20">
        <v>8.4015381816153134</v>
      </c>
      <c r="FN20">
        <v>-5.8815381684717059</v>
      </c>
      <c r="FO20">
        <v>-5.9088000000000003</v>
      </c>
      <c r="FP20">
        <v>15</v>
      </c>
      <c r="FQ20">
        <v>1747234147.5</v>
      </c>
      <c r="FR20" t="s">
        <v>436</v>
      </c>
      <c r="FS20">
        <v>1747234147.5</v>
      </c>
      <c r="FT20">
        <v>1747234138</v>
      </c>
      <c r="FU20">
        <v>2</v>
      </c>
      <c r="FV20">
        <v>0.09</v>
      </c>
      <c r="FW20">
        <v>8.9999999999999993E-3</v>
      </c>
      <c r="FX20">
        <v>0.59599999999999997</v>
      </c>
      <c r="FY20">
        <v>-0.03</v>
      </c>
      <c r="FZ20">
        <v>400</v>
      </c>
      <c r="GA20">
        <v>9</v>
      </c>
      <c r="GB20">
        <v>0.79</v>
      </c>
      <c r="GC20">
        <v>0.15</v>
      </c>
      <c r="GD20">
        <v>-0.16430345723880399</v>
      </c>
      <c r="GE20">
        <v>0.1074473504300982</v>
      </c>
      <c r="GF20">
        <v>2.2718846289477131E-2</v>
      </c>
      <c r="GG20">
        <v>1</v>
      </c>
      <c r="GH20">
        <v>-2.6011289515349028E-3</v>
      </c>
      <c r="GI20">
        <v>-1.0572193310791559E-3</v>
      </c>
      <c r="GJ20">
        <v>4.0923954995460311E-4</v>
      </c>
      <c r="GK20">
        <v>1</v>
      </c>
      <c r="GL20">
        <v>2</v>
      </c>
      <c r="GM20">
        <v>2</v>
      </c>
      <c r="GN20" t="s">
        <v>437</v>
      </c>
      <c r="GO20">
        <v>3.0163799999999998</v>
      </c>
      <c r="GP20">
        <v>2.77501</v>
      </c>
      <c r="GQ20">
        <v>7.7063499999999993E-2</v>
      </c>
      <c r="GR20">
        <v>7.6563699999999998E-2</v>
      </c>
      <c r="GS20">
        <v>5.65091E-2</v>
      </c>
      <c r="GT20">
        <v>5.6521299999999997E-2</v>
      </c>
      <c r="GU20">
        <v>23833.9</v>
      </c>
      <c r="GV20">
        <v>27860.3</v>
      </c>
      <c r="GW20">
        <v>22630</v>
      </c>
      <c r="GX20">
        <v>27722.2</v>
      </c>
      <c r="GY20">
        <v>30977.8</v>
      </c>
      <c r="GZ20">
        <v>37375.1</v>
      </c>
      <c r="HA20">
        <v>36270.9</v>
      </c>
      <c r="HB20">
        <v>44001.8</v>
      </c>
      <c r="HC20">
        <v>1.80735</v>
      </c>
      <c r="HD20">
        <v>2.1698300000000001</v>
      </c>
      <c r="HE20">
        <v>-6.1318299999999999E-2</v>
      </c>
      <c r="HF20">
        <v>0</v>
      </c>
      <c r="HG20">
        <v>16.199200000000001</v>
      </c>
      <c r="HH20">
        <v>999.9</v>
      </c>
      <c r="HI20">
        <v>29.4</v>
      </c>
      <c r="HJ20">
        <v>30</v>
      </c>
      <c r="HK20">
        <v>12.383699999999999</v>
      </c>
      <c r="HL20">
        <v>62.251199999999997</v>
      </c>
      <c r="HM20">
        <v>13.129</v>
      </c>
      <c r="HN20">
        <v>1</v>
      </c>
      <c r="HO20">
        <v>-0.14146300000000001</v>
      </c>
      <c r="HP20">
        <v>5.8856700000000002</v>
      </c>
      <c r="HQ20">
        <v>20.1965</v>
      </c>
      <c r="HR20">
        <v>5.1970700000000001</v>
      </c>
      <c r="HS20">
        <v>11.956</v>
      </c>
      <c r="HT20">
        <v>4.9475499999999997</v>
      </c>
      <c r="HU20">
        <v>3.3</v>
      </c>
      <c r="HV20">
        <v>9999</v>
      </c>
      <c r="HW20">
        <v>9999</v>
      </c>
      <c r="HX20">
        <v>9999</v>
      </c>
      <c r="HY20">
        <v>386.4</v>
      </c>
      <c r="HZ20">
        <v>1.86019</v>
      </c>
      <c r="IA20">
        <v>1.8608100000000001</v>
      </c>
      <c r="IB20">
        <v>1.8615699999999999</v>
      </c>
      <c r="IC20">
        <v>1.8571500000000001</v>
      </c>
      <c r="ID20">
        <v>1.85684</v>
      </c>
      <c r="IE20">
        <v>1.85791</v>
      </c>
      <c r="IF20">
        <v>1.85867</v>
      </c>
      <c r="IG20">
        <v>1.85822</v>
      </c>
      <c r="IH20">
        <v>0</v>
      </c>
      <c r="II20">
        <v>0</v>
      </c>
      <c r="IJ20">
        <v>0</v>
      </c>
      <c r="IK20">
        <v>0</v>
      </c>
      <c r="IL20" t="s">
        <v>438</v>
      </c>
      <c r="IM20" t="s">
        <v>439</v>
      </c>
      <c r="IN20" t="s">
        <v>440</v>
      </c>
      <c r="IO20" t="s">
        <v>440</v>
      </c>
      <c r="IP20" t="s">
        <v>440</v>
      </c>
      <c r="IQ20" t="s">
        <v>440</v>
      </c>
      <c r="IR20">
        <v>0</v>
      </c>
      <c r="IS20">
        <v>100</v>
      </c>
      <c r="IT20">
        <v>100</v>
      </c>
      <c r="IU20">
        <v>0.57199999999999995</v>
      </c>
      <c r="IV20">
        <v>-4.6899999999999997E-2</v>
      </c>
      <c r="IW20">
        <v>0.38101654895325499</v>
      </c>
      <c r="IX20">
        <v>1.016113312649949E-3</v>
      </c>
      <c r="IY20">
        <v>-1.4583462428187309E-6</v>
      </c>
      <c r="IZ20">
        <v>6.5755811106805324E-10</v>
      </c>
      <c r="JA20">
        <v>-5.6173552592713387E-2</v>
      </c>
      <c r="JB20">
        <v>-1.5724747948717421E-2</v>
      </c>
      <c r="JC20">
        <v>2.2650673685075092E-3</v>
      </c>
      <c r="JD20">
        <v>-3.3369067666825077E-5</v>
      </c>
      <c r="JE20">
        <v>2</v>
      </c>
      <c r="JF20">
        <v>1799</v>
      </c>
      <c r="JG20">
        <v>1</v>
      </c>
      <c r="JH20">
        <v>18</v>
      </c>
      <c r="JI20">
        <v>23.5</v>
      </c>
      <c r="JJ20">
        <v>23.7</v>
      </c>
      <c r="JK20">
        <v>0.81664999999999999</v>
      </c>
      <c r="JL20">
        <v>2.5488300000000002</v>
      </c>
      <c r="JM20">
        <v>1.5466299999999999</v>
      </c>
      <c r="JN20">
        <v>2.1594199999999999</v>
      </c>
      <c r="JO20">
        <v>1.49658</v>
      </c>
      <c r="JP20">
        <v>2.4572799999999999</v>
      </c>
      <c r="JQ20">
        <v>35.405900000000003</v>
      </c>
      <c r="JR20">
        <v>24.1663</v>
      </c>
      <c r="JS20">
        <v>18</v>
      </c>
      <c r="JT20">
        <v>379.15899999999999</v>
      </c>
      <c r="JU20">
        <v>644.43399999999997</v>
      </c>
      <c r="JV20">
        <v>10.7685</v>
      </c>
      <c r="JW20">
        <v>25.299199999999999</v>
      </c>
      <c r="JX20">
        <v>29.9999</v>
      </c>
      <c r="JY20">
        <v>25.407</v>
      </c>
      <c r="JZ20">
        <v>25.435500000000001</v>
      </c>
      <c r="KA20">
        <v>16.383199999999999</v>
      </c>
      <c r="KB20">
        <v>34.554099999999998</v>
      </c>
      <c r="KC20">
        <v>24.611499999999999</v>
      </c>
      <c r="KD20">
        <v>10.768599999999999</v>
      </c>
      <c r="KE20">
        <v>300</v>
      </c>
      <c r="KF20">
        <v>8.5042799999999996</v>
      </c>
      <c r="KG20">
        <v>100.10599999999999</v>
      </c>
      <c r="KH20">
        <v>100.73</v>
      </c>
    </row>
    <row r="21" spans="1:294" x14ac:dyDescent="0.3">
      <c r="A21">
        <v>5</v>
      </c>
      <c r="B21">
        <v>1747235680.5999999</v>
      </c>
      <c r="C21">
        <v>482</v>
      </c>
      <c r="D21" t="s">
        <v>447</v>
      </c>
      <c r="E21" t="s">
        <v>448</v>
      </c>
      <c r="F21" t="s">
        <v>431</v>
      </c>
      <c r="G21" t="s">
        <v>432</v>
      </c>
      <c r="I21" t="s">
        <v>433</v>
      </c>
      <c r="J21">
        <v>1747235680.5999999</v>
      </c>
      <c r="K21">
        <f t="shared" si="0"/>
        <v>-2.6257781320269343E-5</v>
      </c>
      <c r="L21">
        <f t="shared" si="1"/>
        <v>-2.6257781320269343E-2</v>
      </c>
      <c r="M21">
        <f t="shared" si="2"/>
        <v>-5.9161568299553151E-2</v>
      </c>
      <c r="N21">
        <f t="shared" si="3"/>
        <v>200.11</v>
      </c>
      <c r="O21">
        <f t="shared" si="4"/>
        <v>166.0374696060037</v>
      </c>
      <c r="P21">
        <f t="shared" si="5"/>
        <v>16.809954688811754</v>
      </c>
      <c r="Q21">
        <f t="shared" si="6"/>
        <v>20.259523592838999</v>
      </c>
      <c r="R21">
        <f t="shared" si="7"/>
        <v>-3.0024324172636834E-3</v>
      </c>
      <c r="S21">
        <f t="shared" si="8"/>
        <v>2.9582921938561837</v>
      </c>
      <c r="T21">
        <f t="shared" si="9"/>
        <v>-3.0041263550724842E-3</v>
      </c>
      <c r="U21">
        <f t="shared" si="10"/>
        <v>-1.8774267027953651E-3</v>
      </c>
      <c r="V21">
        <f t="shared" si="11"/>
        <v>3.9914684550854387E-3</v>
      </c>
      <c r="W21">
        <f t="shared" si="12"/>
        <v>14.985943954977778</v>
      </c>
      <c r="X21">
        <f t="shared" si="13"/>
        <v>15.163</v>
      </c>
      <c r="Y21">
        <f t="shared" si="14"/>
        <v>1.7294143494188325</v>
      </c>
      <c r="Z21">
        <f t="shared" si="15"/>
        <v>50.073888267068732</v>
      </c>
      <c r="AA21">
        <f t="shared" si="16"/>
        <v>0.85580010054839795</v>
      </c>
      <c r="AB21">
        <f t="shared" si="17"/>
        <v>1.7090745899020146</v>
      </c>
      <c r="AC21">
        <f t="shared" si="18"/>
        <v>0.8736142488704346</v>
      </c>
      <c r="AD21">
        <f t="shared" si="19"/>
        <v>1.1579681562238779</v>
      </c>
      <c r="AE21">
        <f t="shared" si="20"/>
        <v>-29.329741826076525</v>
      </c>
      <c r="AF21">
        <f t="shared" si="21"/>
        <v>-1.8944243681663242</v>
      </c>
      <c r="AG21">
        <f t="shared" si="22"/>
        <v>-30.062206569563884</v>
      </c>
      <c r="AH21">
        <f t="shared" si="23"/>
        <v>-5.6659311300149826E-2</v>
      </c>
      <c r="AI21">
        <f t="shared" si="24"/>
        <v>-2.6766222077209502E-2</v>
      </c>
      <c r="AJ21">
        <f t="shared" si="25"/>
        <v>-5.9161568299553151E-2</v>
      </c>
      <c r="AK21">
        <v>201.70977715829491</v>
      </c>
      <c r="AL21">
        <v>201.8068424242424</v>
      </c>
      <c r="AM21">
        <v>-1.0926436787763939E-3</v>
      </c>
      <c r="AN21">
        <v>65.783967559582422</v>
      </c>
      <c r="AO21">
        <f t="shared" si="26"/>
        <v>-2.6257781320269343E-2</v>
      </c>
      <c r="AP21">
        <v>8.4926106720108034</v>
      </c>
      <c r="AQ21">
        <v>8.4535289696969702</v>
      </c>
      <c r="AR21">
        <v>4.6288458539912088E-6</v>
      </c>
      <c r="AS21">
        <v>77.277287980281301</v>
      </c>
      <c r="AT21">
        <v>0</v>
      </c>
      <c r="AU21">
        <v>0</v>
      </c>
      <c r="AV21">
        <f t="shared" si="27"/>
        <v>1</v>
      </c>
      <c r="AW21">
        <f t="shared" si="28"/>
        <v>0</v>
      </c>
      <c r="AX21">
        <f t="shared" si="29"/>
        <v>55980.434591995581</v>
      </c>
      <c r="AY21" t="s">
        <v>434</v>
      </c>
      <c r="AZ21" t="s">
        <v>434</v>
      </c>
      <c r="BA21">
        <v>0</v>
      </c>
      <c r="BB21">
        <v>0</v>
      </c>
      <c r="BC21" t="e">
        <f t="shared" si="30"/>
        <v>#DIV/0!</v>
      </c>
      <c r="BD21">
        <v>0</v>
      </c>
      <c r="BE21" t="s">
        <v>434</v>
      </c>
      <c r="BF21" t="s">
        <v>434</v>
      </c>
      <c r="BG21">
        <v>0</v>
      </c>
      <c r="BH21">
        <v>0</v>
      </c>
      <c r="BI21" t="e">
        <f t="shared" si="31"/>
        <v>#DIV/0!</v>
      </c>
      <c r="BJ21">
        <v>0.5</v>
      </c>
      <c r="BK21">
        <f t="shared" si="32"/>
        <v>2.1007728710975997E-2</v>
      </c>
      <c r="BL21">
        <f t="shared" si="33"/>
        <v>-5.9161568299553151E-2</v>
      </c>
      <c r="BM21" t="e">
        <f t="shared" si="34"/>
        <v>#DIV/0!</v>
      </c>
      <c r="BN21">
        <f t="shared" si="35"/>
        <v>-2.8161810880889164</v>
      </c>
      <c r="BO21" t="e">
        <f t="shared" si="36"/>
        <v>#DIV/0!</v>
      </c>
      <c r="BP21" t="e">
        <f t="shared" si="37"/>
        <v>#DIV/0!</v>
      </c>
      <c r="BQ21" t="s">
        <v>434</v>
      </c>
      <c r="BR21">
        <v>0</v>
      </c>
      <c r="BS21" t="e">
        <f t="shared" si="38"/>
        <v>#DIV/0!</v>
      </c>
      <c r="BT21" t="e">
        <f t="shared" si="39"/>
        <v>#DIV/0!</v>
      </c>
      <c r="BU21" t="e">
        <f t="shared" si="40"/>
        <v>#DIV/0!</v>
      </c>
      <c r="BV21" t="e">
        <f t="shared" si="41"/>
        <v>#DIV/0!</v>
      </c>
      <c r="BW21" t="e">
        <f t="shared" si="42"/>
        <v>#DIV/0!</v>
      </c>
      <c r="BX21" t="e">
        <f t="shared" si="43"/>
        <v>#DIV/0!</v>
      </c>
      <c r="BY21" t="e">
        <f t="shared" si="44"/>
        <v>#DIV/0!</v>
      </c>
      <c r="BZ21" t="e">
        <f t="shared" si="45"/>
        <v>#DIV/0!</v>
      </c>
      <c r="DI21">
        <f t="shared" si="46"/>
        <v>5.0009199999999997E-2</v>
      </c>
      <c r="DJ21">
        <f t="shared" si="47"/>
        <v>2.1007728710975997E-2</v>
      </c>
      <c r="DK21">
        <f t="shared" si="48"/>
        <v>0.42007727999999994</v>
      </c>
      <c r="DL21">
        <f t="shared" si="49"/>
        <v>7.9814683199999986E-2</v>
      </c>
      <c r="DM21">
        <v>6</v>
      </c>
      <c r="DN21">
        <v>0.5</v>
      </c>
      <c r="DO21" t="s">
        <v>435</v>
      </c>
      <c r="DP21">
        <v>2</v>
      </c>
      <c r="DQ21" t="b">
        <v>1</v>
      </c>
      <c r="DR21">
        <v>1747235680.5999999</v>
      </c>
      <c r="DS21">
        <v>200.11</v>
      </c>
      <c r="DT21">
        <v>200.017</v>
      </c>
      <c r="DU21">
        <v>8.4530200000000004</v>
      </c>
      <c r="DV21">
        <v>8.49282</v>
      </c>
      <c r="DW21">
        <v>199.57900000000001</v>
      </c>
      <c r="DX21">
        <v>8.4997000000000007</v>
      </c>
      <c r="DY21">
        <v>400.1</v>
      </c>
      <c r="DZ21">
        <v>101.142</v>
      </c>
      <c r="EA21">
        <v>9.9934899999999993E-2</v>
      </c>
      <c r="EB21">
        <v>14.979100000000001</v>
      </c>
      <c r="EC21">
        <v>15.163</v>
      </c>
      <c r="ED21">
        <v>999.9</v>
      </c>
      <c r="EE21">
        <v>0</v>
      </c>
      <c r="EF21">
        <v>0</v>
      </c>
      <c r="EG21">
        <v>10050</v>
      </c>
      <c r="EH21">
        <v>0</v>
      </c>
      <c r="EI21">
        <v>7.0184499999999996</v>
      </c>
      <c r="EJ21">
        <v>9.3566899999999995E-2</v>
      </c>
      <c r="EK21">
        <v>201.816</v>
      </c>
      <c r="EL21">
        <v>201.73</v>
      </c>
      <c r="EM21">
        <v>-3.9801599999999999E-2</v>
      </c>
      <c r="EN21">
        <v>200.017</v>
      </c>
      <c r="EO21">
        <v>8.49282</v>
      </c>
      <c r="EP21">
        <v>0.85495399999999999</v>
      </c>
      <c r="EQ21">
        <v>0.85897999999999997</v>
      </c>
      <c r="ER21">
        <v>4.65402</v>
      </c>
      <c r="ES21">
        <v>4.7212300000000003</v>
      </c>
      <c r="ET21">
        <v>5.0009199999999997E-2</v>
      </c>
      <c r="EU21">
        <v>0</v>
      </c>
      <c r="EV21">
        <v>0</v>
      </c>
      <c r="EW21">
        <v>0</v>
      </c>
      <c r="EX21">
        <v>-7.07</v>
      </c>
      <c r="EY21">
        <v>5.0009199999999997E-2</v>
      </c>
      <c r="EZ21">
        <v>2.14</v>
      </c>
      <c r="FA21">
        <v>0.86</v>
      </c>
      <c r="FB21">
        <v>33.125</v>
      </c>
      <c r="FC21">
        <v>38.936999999999998</v>
      </c>
      <c r="FD21">
        <v>36.061999999999998</v>
      </c>
      <c r="FE21">
        <v>38.25</v>
      </c>
      <c r="FF21">
        <v>35.061999999999998</v>
      </c>
      <c r="FG21">
        <v>0</v>
      </c>
      <c r="FH21">
        <v>0</v>
      </c>
      <c r="FI21">
        <v>0</v>
      </c>
      <c r="FJ21">
        <v>1747235760.5999999</v>
      </c>
      <c r="FK21">
        <v>0</v>
      </c>
      <c r="FL21">
        <v>3.9268000000000001</v>
      </c>
      <c r="FM21">
        <v>-43.538461328342812</v>
      </c>
      <c r="FN21">
        <v>3.933846096912577</v>
      </c>
      <c r="FO21">
        <v>-3.5859999999999999</v>
      </c>
      <c r="FP21">
        <v>15</v>
      </c>
      <c r="FQ21">
        <v>1747234147.5</v>
      </c>
      <c r="FR21" t="s">
        <v>436</v>
      </c>
      <c r="FS21">
        <v>1747234147.5</v>
      </c>
      <c r="FT21">
        <v>1747234138</v>
      </c>
      <c r="FU21">
        <v>2</v>
      </c>
      <c r="FV21">
        <v>0.09</v>
      </c>
      <c r="FW21">
        <v>8.9999999999999993E-3</v>
      </c>
      <c r="FX21">
        <v>0.59599999999999997</v>
      </c>
      <c r="FY21">
        <v>-0.03</v>
      </c>
      <c r="FZ21">
        <v>400</v>
      </c>
      <c r="GA21">
        <v>9</v>
      </c>
      <c r="GB21">
        <v>0.79</v>
      </c>
      <c r="GC21">
        <v>0.15</v>
      </c>
      <c r="GD21">
        <v>-0.10414432848800211</v>
      </c>
      <c r="GE21">
        <v>7.0323621664226416E-3</v>
      </c>
      <c r="GF21">
        <v>3.7471770350084282E-2</v>
      </c>
      <c r="GG21">
        <v>1</v>
      </c>
      <c r="GH21">
        <v>-2.2478770363843991E-3</v>
      </c>
      <c r="GI21">
        <v>-6.5020088208997337E-3</v>
      </c>
      <c r="GJ21">
        <v>1.1981830580891E-3</v>
      </c>
      <c r="GK21">
        <v>1</v>
      </c>
      <c r="GL21">
        <v>2</v>
      </c>
      <c r="GM21">
        <v>2</v>
      </c>
      <c r="GN21" t="s">
        <v>437</v>
      </c>
      <c r="GO21">
        <v>3.0164</v>
      </c>
      <c r="GP21">
        <v>2.7750499999999998</v>
      </c>
      <c r="GQ21">
        <v>5.4556500000000001E-2</v>
      </c>
      <c r="GR21">
        <v>5.4243600000000003E-2</v>
      </c>
      <c r="GS21">
        <v>5.6596E-2</v>
      </c>
      <c r="GT21">
        <v>5.6638000000000001E-2</v>
      </c>
      <c r="GU21">
        <v>24416.400000000001</v>
      </c>
      <c r="GV21">
        <v>28535.4</v>
      </c>
      <c r="GW21">
        <v>22631.200000000001</v>
      </c>
      <c r="GX21">
        <v>27723.7</v>
      </c>
      <c r="GY21">
        <v>30976.400000000001</v>
      </c>
      <c r="GZ21">
        <v>37372</v>
      </c>
      <c r="HA21">
        <v>36273.199999999997</v>
      </c>
      <c r="HB21">
        <v>44004.3</v>
      </c>
      <c r="HC21">
        <v>1.8080700000000001</v>
      </c>
      <c r="HD21">
        <v>2.17</v>
      </c>
      <c r="HE21">
        <v>-6.2547599999999995E-2</v>
      </c>
      <c r="HF21">
        <v>0</v>
      </c>
      <c r="HG21">
        <v>16.205100000000002</v>
      </c>
      <c r="HH21">
        <v>999.9</v>
      </c>
      <c r="HI21">
        <v>29.3</v>
      </c>
      <c r="HJ21">
        <v>30</v>
      </c>
      <c r="HK21">
        <v>12.340999999999999</v>
      </c>
      <c r="HL21">
        <v>61.981200000000001</v>
      </c>
      <c r="HM21">
        <v>13.285299999999999</v>
      </c>
      <c r="HN21">
        <v>1</v>
      </c>
      <c r="HO21">
        <v>-0.146372</v>
      </c>
      <c r="HP21">
        <v>5.6717399999999998</v>
      </c>
      <c r="HQ21">
        <v>20.2056</v>
      </c>
      <c r="HR21">
        <v>5.1975199999999999</v>
      </c>
      <c r="HS21">
        <v>11.956</v>
      </c>
      <c r="HT21">
        <v>4.9471999999999996</v>
      </c>
      <c r="HU21">
        <v>3.3</v>
      </c>
      <c r="HV21">
        <v>9999</v>
      </c>
      <c r="HW21">
        <v>9999</v>
      </c>
      <c r="HX21">
        <v>9999</v>
      </c>
      <c r="HY21">
        <v>386.5</v>
      </c>
      <c r="HZ21">
        <v>1.8602000000000001</v>
      </c>
      <c r="IA21">
        <v>1.8608100000000001</v>
      </c>
      <c r="IB21">
        <v>1.8615699999999999</v>
      </c>
      <c r="IC21">
        <v>1.8571500000000001</v>
      </c>
      <c r="ID21">
        <v>1.85684</v>
      </c>
      <c r="IE21">
        <v>1.85791</v>
      </c>
      <c r="IF21">
        <v>1.85867</v>
      </c>
      <c r="IG21">
        <v>1.85822</v>
      </c>
      <c r="IH21">
        <v>0</v>
      </c>
      <c r="II21">
        <v>0</v>
      </c>
      <c r="IJ21">
        <v>0</v>
      </c>
      <c r="IK21">
        <v>0</v>
      </c>
      <c r="IL21" t="s">
        <v>438</v>
      </c>
      <c r="IM21" t="s">
        <v>439</v>
      </c>
      <c r="IN21" t="s">
        <v>440</v>
      </c>
      <c r="IO21" t="s">
        <v>440</v>
      </c>
      <c r="IP21" t="s">
        <v>440</v>
      </c>
      <c r="IQ21" t="s">
        <v>440</v>
      </c>
      <c r="IR21">
        <v>0</v>
      </c>
      <c r="IS21">
        <v>100</v>
      </c>
      <c r="IT21">
        <v>100</v>
      </c>
      <c r="IU21">
        <v>0.53100000000000003</v>
      </c>
      <c r="IV21">
        <v>-4.6699999999999998E-2</v>
      </c>
      <c r="IW21">
        <v>0.38101654895325499</v>
      </c>
      <c r="IX21">
        <v>1.016113312649949E-3</v>
      </c>
      <c r="IY21">
        <v>-1.4583462428187309E-6</v>
      </c>
      <c r="IZ21">
        <v>6.5755811106805324E-10</v>
      </c>
      <c r="JA21">
        <v>-5.6173552592713387E-2</v>
      </c>
      <c r="JB21">
        <v>-1.5724747948717421E-2</v>
      </c>
      <c r="JC21">
        <v>2.2650673685075092E-3</v>
      </c>
      <c r="JD21">
        <v>-3.3369067666825077E-5</v>
      </c>
      <c r="JE21">
        <v>2</v>
      </c>
      <c r="JF21">
        <v>1799</v>
      </c>
      <c r="JG21">
        <v>1</v>
      </c>
      <c r="JH21">
        <v>18</v>
      </c>
      <c r="JI21">
        <v>25.6</v>
      </c>
      <c r="JJ21">
        <v>25.7</v>
      </c>
      <c r="JK21">
        <v>0.59814500000000004</v>
      </c>
      <c r="JL21">
        <v>2.5549300000000001</v>
      </c>
      <c r="JM21">
        <v>1.5466299999999999</v>
      </c>
      <c r="JN21">
        <v>2.1594199999999999</v>
      </c>
      <c r="JO21">
        <v>1.49658</v>
      </c>
      <c r="JP21">
        <v>2.4609399999999999</v>
      </c>
      <c r="JQ21">
        <v>35.405900000000003</v>
      </c>
      <c r="JR21">
        <v>24.1751</v>
      </c>
      <c r="JS21">
        <v>18</v>
      </c>
      <c r="JT21">
        <v>379.221</v>
      </c>
      <c r="JU21">
        <v>644.03099999999995</v>
      </c>
      <c r="JV21">
        <v>10.881</v>
      </c>
      <c r="JW21">
        <v>25.251200000000001</v>
      </c>
      <c r="JX21">
        <v>29.9999</v>
      </c>
      <c r="JY21">
        <v>25.3612</v>
      </c>
      <c r="JZ21">
        <v>25.390599999999999</v>
      </c>
      <c r="KA21">
        <v>11.9962</v>
      </c>
      <c r="KB21">
        <v>34.008800000000001</v>
      </c>
      <c r="KC21">
        <v>23.87</v>
      </c>
      <c r="KD21">
        <v>10.887700000000001</v>
      </c>
      <c r="KE21">
        <v>200</v>
      </c>
      <c r="KF21">
        <v>8.5042799999999996</v>
      </c>
      <c r="KG21">
        <v>100.11199999999999</v>
      </c>
      <c r="KH21">
        <v>100.736</v>
      </c>
    </row>
    <row r="22" spans="1:294" x14ac:dyDescent="0.3">
      <c r="A22">
        <v>6</v>
      </c>
      <c r="B22">
        <v>1747235801.0999999</v>
      </c>
      <c r="C22">
        <v>602.5</v>
      </c>
      <c r="D22" t="s">
        <v>449</v>
      </c>
      <c r="E22" t="s">
        <v>450</v>
      </c>
      <c r="F22" t="s">
        <v>431</v>
      </c>
      <c r="G22" t="s">
        <v>432</v>
      </c>
      <c r="I22" t="s">
        <v>433</v>
      </c>
      <c r="J22">
        <v>1747235801.0999999</v>
      </c>
      <c r="K22">
        <f t="shared" si="0"/>
        <v>-1.715389642923328E-5</v>
      </c>
      <c r="L22">
        <f t="shared" si="1"/>
        <v>-1.7153896429233279E-2</v>
      </c>
      <c r="M22">
        <f t="shared" si="2"/>
        <v>-0.20205558969036258</v>
      </c>
      <c r="N22">
        <f t="shared" si="3"/>
        <v>100.295</v>
      </c>
      <c r="O22">
        <f t="shared" si="4"/>
        <v>-65.863408897927343</v>
      </c>
      <c r="P22">
        <f t="shared" si="5"/>
        <v>-6.6680035473536874</v>
      </c>
      <c r="Q22">
        <f t="shared" si="6"/>
        <v>10.153853664305002</v>
      </c>
      <c r="R22">
        <f t="shared" si="7"/>
        <v>-1.9479004904065405E-3</v>
      </c>
      <c r="S22">
        <f t="shared" si="8"/>
        <v>2.9584678418621637</v>
      </c>
      <c r="T22">
        <f t="shared" si="9"/>
        <v>-1.9486132872712683E-3</v>
      </c>
      <c r="U22">
        <f t="shared" si="10"/>
        <v>-1.2178192425307704E-3</v>
      </c>
      <c r="V22">
        <f t="shared" si="11"/>
        <v>3.9914684550854387E-3</v>
      </c>
      <c r="W22">
        <f t="shared" si="12"/>
        <v>15.019778873353243</v>
      </c>
      <c r="X22">
        <f t="shared" si="13"/>
        <v>15.1989</v>
      </c>
      <c r="Y22">
        <f t="shared" si="14"/>
        <v>1.733409686269789</v>
      </c>
      <c r="Z22">
        <f t="shared" si="15"/>
        <v>49.827079096569541</v>
      </c>
      <c r="AA22">
        <f t="shared" si="16"/>
        <v>0.85356860583085004</v>
      </c>
      <c r="AB22">
        <f t="shared" si="17"/>
        <v>1.7130616951809561</v>
      </c>
      <c r="AC22">
        <f t="shared" si="18"/>
        <v>0.87984108043893894</v>
      </c>
      <c r="AD22">
        <f t="shared" si="19"/>
        <v>0.75648683252918758</v>
      </c>
      <c r="AE22">
        <f t="shared" si="20"/>
        <v>-29.283634198130873</v>
      </c>
      <c r="AF22">
        <f t="shared" si="21"/>
        <v>-1.8920441015256364</v>
      </c>
      <c r="AG22">
        <f t="shared" si="22"/>
        <v>-30.415199998672236</v>
      </c>
      <c r="AH22">
        <f t="shared" si="23"/>
        <v>-0.20051681619706271</v>
      </c>
      <c r="AI22">
        <f t="shared" si="24"/>
        <v>-1.6686567654883511E-2</v>
      </c>
      <c r="AJ22">
        <f t="shared" si="25"/>
        <v>-0.20205558969036258</v>
      </c>
      <c r="AK22">
        <v>100.8426754059401</v>
      </c>
      <c r="AL22">
        <v>101.1462121212121</v>
      </c>
      <c r="AM22">
        <v>3.090718543702318E-4</v>
      </c>
      <c r="AN22">
        <v>65.783967559582422</v>
      </c>
      <c r="AO22">
        <f t="shared" si="26"/>
        <v>-1.7153896429233279E-2</v>
      </c>
      <c r="AP22">
        <v>8.4566431789808281</v>
      </c>
      <c r="AQ22">
        <v>8.4311264848484857</v>
      </c>
      <c r="AR22">
        <v>1.934161911545932E-7</v>
      </c>
      <c r="AS22">
        <v>77.277287980281301</v>
      </c>
      <c r="AT22">
        <v>0</v>
      </c>
      <c r="AU22">
        <v>0</v>
      </c>
      <c r="AV22">
        <f t="shared" si="27"/>
        <v>1</v>
      </c>
      <c r="AW22">
        <f t="shared" si="28"/>
        <v>0</v>
      </c>
      <c r="AX22">
        <f t="shared" si="29"/>
        <v>55978.693670302739</v>
      </c>
      <c r="AY22" t="s">
        <v>434</v>
      </c>
      <c r="AZ22" t="s">
        <v>434</v>
      </c>
      <c r="BA22">
        <v>0</v>
      </c>
      <c r="BB22">
        <v>0</v>
      </c>
      <c r="BC22" t="e">
        <f t="shared" si="30"/>
        <v>#DIV/0!</v>
      </c>
      <c r="BD22">
        <v>0</v>
      </c>
      <c r="BE22" t="s">
        <v>434</v>
      </c>
      <c r="BF22" t="s">
        <v>434</v>
      </c>
      <c r="BG22">
        <v>0</v>
      </c>
      <c r="BH22">
        <v>0</v>
      </c>
      <c r="BI22" t="e">
        <f t="shared" si="31"/>
        <v>#DIV/0!</v>
      </c>
      <c r="BJ22">
        <v>0.5</v>
      </c>
      <c r="BK22">
        <f t="shared" si="32"/>
        <v>2.1007728710975997E-2</v>
      </c>
      <c r="BL22">
        <f t="shared" si="33"/>
        <v>-0.20205558969036258</v>
      </c>
      <c r="BM22" t="e">
        <f t="shared" si="34"/>
        <v>#DIV/0!</v>
      </c>
      <c r="BN22">
        <f t="shared" si="35"/>
        <v>-9.6181549405097631</v>
      </c>
      <c r="BO22" t="e">
        <f t="shared" si="36"/>
        <v>#DIV/0!</v>
      </c>
      <c r="BP22" t="e">
        <f t="shared" si="37"/>
        <v>#DIV/0!</v>
      </c>
      <c r="BQ22" t="s">
        <v>434</v>
      </c>
      <c r="BR22">
        <v>0</v>
      </c>
      <c r="BS22" t="e">
        <f t="shared" si="38"/>
        <v>#DIV/0!</v>
      </c>
      <c r="BT22" t="e">
        <f t="shared" si="39"/>
        <v>#DIV/0!</v>
      </c>
      <c r="BU22" t="e">
        <f t="shared" si="40"/>
        <v>#DIV/0!</v>
      </c>
      <c r="BV22" t="e">
        <f t="shared" si="41"/>
        <v>#DIV/0!</v>
      </c>
      <c r="BW22" t="e">
        <f t="shared" si="42"/>
        <v>#DIV/0!</v>
      </c>
      <c r="BX22" t="e">
        <f t="shared" si="43"/>
        <v>#DIV/0!</v>
      </c>
      <c r="BY22" t="e">
        <f t="shared" si="44"/>
        <v>#DIV/0!</v>
      </c>
      <c r="BZ22" t="e">
        <f t="shared" si="45"/>
        <v>#DIV/0!</v>
      </c>
      <c r="DI22">
        <f t="shared" si="46"/>
        <v>5.0009199999999997E-2</v>
      </c>
      <c r="DJ22">
        <f t="shared" si="47"/>
        <v>2.1007728710975997E-2</v>
      </c>
      <c r="DK22">
        <f t="shared" si="48"/>
        <v>0.42007727999999994</v>
      </c>
      <c r="DL22">
        <f t="shared" si="49"/>
        <v>7.9814683199999986E-2</v>
      </c>
      <c r="DM22">
        <v>6</v>
      </c>
      <c r="DN22">
        <v>0.5</v>
      </c>
      <c r="DO22" t="s">
        <v>435</v>
      </c>
      <c r="DP22">
        <v>2</v>
      </c>
      <c r="DQ22" t="b">
        <v>1</v>
      </c>
      <c r="DR22">
        <v>1747235801.0999999</v>
      </c>
      <c r="DS22">
        <v>100.295</v>
      </c>
      <c r="DT22">
        <v>99.991699999999994</v>
      </c>
      <c r="DU22">
        <v>8.4311500000000006</v>
      </c>
      <c r="DV22">
        <v>8.4559700000000007</v>
      </c>
      <c r="DW22">
        <v>99.826700000000002</v>
      </c>
      <c r="DX22">
        <v>8.4781700000000004</v>
      </c>
      <c r="DY22">
        <v>399.98099999999999</v>
      </c>
      <c r="DZ22">
        <v>101.14</v>
      </c>
      <c r="EA22">
        <v>9.9878999999999996E-2</v>
      </c>
      <c r="EB22">
        <v>15.0153</v>
      </c>
      <c r="EC22">
        <v>15.1989</v>
      </c>
      <c r="ED22">
        <v>999.9</v>
      </c>
      <c r="EE22">
        <v>0</v>
      </c>
      <c r="EF22">
        <v>0</v>
      </c>
      <c r="EG22">
        <v>10051.200000000001</v>
      </c>
      <c r="EH22">
        <v>0</v>
      </c>
      <c r="EI22">
        <v>0.221054</v>
      </c>
      <c r="EJ22">
        <v>0.30361900000000003</v>
      </c>
      <c r="EK22">
        <v>101.148</v>
      </c>
      <c r="EL22">
        <v>100.84399999999999</v>
      </c>
      <c r="EM22">
        <v>-2.48127E-2</v>
      </c>
      <c r="EN22">
        <v>99.991699999999994</v>
      </c>
      <c r="EO22">
        <v>8.4559700000000007</v>
      </c>
      <c r="EP22">
        <v>0.85272300000000001</v>
      </c>
      <c r="EQ22">
        <v>0.85523199999999999</v>
      </c>
      <c r="ER22">
        <v>4.6166299999999998</v>
      </c>
      <c r="ES22">
        <v>4.6586699999999999</v>
      </c>
      <c r="ET22">
        <v>5.0009199999999997E-2</v>
      </c>
      <c r="EU22">
        <v>0</v>
      </c>
      <c r="EV22">
        <v>0</v>
      </c>
      <c r="EW22">
        <v>0</v>
      </c>
      <c r="EX22">
        <v>3.91</v>
      </c>
      <c r="EY22">
        <v>5.0009199999999997E-2</v>
      </c>
      <c r="EZ22">
        <v>-0.83</v>
      </c>
      <c r="FA22">
        <v>1.53</v>
      </c>
      <c r="FB22">
        <v>33.5</v>
      </c>
      <c r="FC22">
        <v>40.25</v>
      </c>
      <c r="FD22">
        <v>36.686999999999998</v>
      </c>
      <c r="FE22">
        <v>40.125</v>
      </c>
      <c r="FF22">
        <v>35.625</v>
      </c>
      <c r="FG22">
        <v>0</v>
      </c>
      <c r="FH22">
        <v>0</v>
      </c>
      <c r="FI22">
        <v>0</v>
      </c>
      <c r="FJ22">
        <v>1747235881.2</v>
      </c>
      <c r="FK22">
        <v>0</v>
      </c>
      <c r="FL22">
        <v>1.4980769230769231</v>
      </c>
      <c r="FM22">
        <v>-10.171281991132069</v>
      </c>
      <c r="FN22">
        <v>6.3114526354008724</v>
      </c>
      <c r="FO22">
        <v>-2.949615384615385</v>
      </c>
      <c r="FP22">
        <v>15</v>
      </c>
      <c r="FQ22">
        <v>1747234147.5</v>
      </c>
      <c r="FR22" t="s">
        <v>436</v>
      </c>
      <c r="FS22">
        <v>1747234147.5</v>
      </c>
      <c r="FT22">
        <v>1747234138</v>
      </c>
      <c r="FU22">
        <v>2</v>
      </c>
      <c r="FV22">
        <v>0.09</v>
      </c>
      <c r="FW22">
        <v>8.9999999999999993E-3</v>
      </c>
      <c r="FX22">
        <v>0.59599999999999997</v>
      </c>
      <c r="FY22">
        <v>-0.03</v>
      </c>
      <c r="FZ22">
        <v>400</v>
      </c>
      <c r="GA22">
        <v>9</v>
      </c>
      <c r="GB22">
        <v>0.79</v>
      </c>
      <c r="GC22">
        <v>0.15</v>
      </c>
      <c r="GD22">
        <v>-0.1952562684803382</v>
      </c>
      <c r="GE22">
        <v>5.3155070978534717E-2</v>
      </c>
      <c r="GF22">
        <v>2.0905621175292759E-2</v>
      </c>
      <c r="GG22">
        <v>1</v>
      </c>
      <c r="GH22">
        <v>-1.8465338747167049E-3</v>
      </c>
      <c r="GI22">
        <v>-1.5446354898722599E-4</v>
      </c>
      <c r="GJ22">
        <v>6.3669551949955904E-5</v>
      </c>
      <c r="GK22">
        <v>1</v>
      </c>
      <c r="GL22">
        <v>2</v>
      </c>
      <c r="GM22">
        <v>2</v>
      </c>
      <c r="GN22" t="s">
        <v>437</v>
      </c>
      <c r="GO22">
        <v>3.01627</v>
      </c>
      <c r="GP22">
        <v>2.7749999999999999</v>
      </c>
      <c r="GQ22">
        <v>2.8745799999999998E-2</v>
      </c>
      <c r="GR22">
        <v>2.8567200000000001E-2</v>
      </c>
      <c r="GS22">
        <v>5.6487700000000002E-2</v>
      </c>
      <c r="GT22">
        <v>5.6452299999999997E-2</v>
      </c>
      <c r="GU22">
        <v>25084.7</v>
      </c>
      <c r="GV22">
        <v>29310.6</v>
      </c>
      <c r="GW22">
        <v>22632.5</v>
      </c>
      <c r="GX22">
        <v>27723.8</v>
      </c>
      <c r="GY22">
        <v>30980.7</v>
      </c>
      <c r="GZ22">
        <v>37379.300000000003</v>
      </c>
      <c r="HA22">
        <v>36274.699999999997</v>
      </c>
      <c r="HB22">
        <v>44005</v>
      </c>
      <c r="HC22">
        <v>1.8083800000000001</v>
      </c>
      <c r="HD22">
        <v>2.17048</v>
      </c>
      <c r="HE22">
        <v>-6.2920199999999996E-2</v>
      </c>
      <c r="HF22">
        <v>0</v>
      </c>
      <c r="HG22">
        <v>16.247199999999999</v>
      </c>
      <c r="HH22">
        <v>999.9</v>
      </c>
      <c r="HI22">
        <v>29.1</v>
      </c>
      <c r="HJ22">
        <v>30</v>
      </c>
      <c r="HK22">
        <v>12.257999999999999</v>
      </c>
      <c r="HL22">
        <v>62.181199999999997</v>
      </c>
      <c r="HM22">
        <v>13.589700000000001</v>
      </c>
      <c r="HN22">
        <v>1</v>
      </c>
      <c r="HO22">
        <v>-0.147754</v>
      </c>
      <c r="HP22">
        <v>6.0232200000000002</v>
      </c>
      <c r="HQ22">
        <v>20.1937</v>
      </c>
      <c r="HR22">
        <v>5.1978200000000001</v>
      </c>
      <c r="HS22">
        <v>11.956</v>
      </c>
      <c r="HT22">
        <v>4.9476500000000003</v>
      </c>
      <c r="HU22">
        <v>3.3</v>
      </c>
      <c r="HV22">
        <v>9999</v>
      </c>
      <c r="HW22">
        <v>9999</v>
      </c>
      <c r="HX22">
        <v>9999</v>
      </c>
      <c r="HY22">
        <v>386.5</v>
      </c>
      <c r="HZ22">
        <v>1.8602000000000001</v>
      </c>
      <c r="IA22">
        <v>1.8608100000000001</v>
      </c>
      <c r="IB22">
        <v>1.8615699999999999</v>
      </c>
      <c r="IC22">
        <v>1.8571599999999999</v>
      </c>
      <c r="ID22">
        <v>1.85684</v>
      </c>
      <c r="IE22">
        <v>1.85791</v>
      </c>
      <c r="IF22">
        <v>1.85867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438</v>
      </c>
      <c r="IM22" t="s">
        <v>439</v>
      </c>
      <c r="IN22" t="s">
        <v>440</v>
      </c>
      <c r="IO22" t="s">
        <v>440</v>
      </c>
      <c r="IP22" t="s">
        <v>440</v>
      </c>
      <c r="IQ22" t="s">
        <v>440</v>
      </c>
      <c r="IR22">
        <v>0</v>
      </c>
      <c r="IS22">
        <v>100</v>
      </c>
      <c r="IT22">
        <v>100</v>
      </c>
      <c r="IU22">
        <v>0.46800000000000003</v>
      </c>
      <c r="IV22">
        <v>-4.7E-2</v>
      </c>
      <c r="IW22">
        <v>0.38101654895325499</v>
      </c>
      <c r="IX22">
        <v>1.016113312649949E-3</v>
      </c>
      <c r="IY22">
        <v>-1.4583462428187309E-6</v>
      </c>
      <c r="IZ22">
        <v>6.5755811106805324E-10</v>
      </c>
      <c r="JA22">
        <v>-5.6173552592713387E-2</v>
      </c>
      <c r="JB22">
        <v>-1.5724747948717421E-2</v>
      </c>
      <c r="JC22">
        <v>2.2650673685075092E-3</v>
      </c>
      <c r="JD22">
        <v>-3.3369067666825077E-5</v>
      </c>
      <c r="JE22">
        <v>2</v>
      </c>
      <c r="JF22">
        <v>1799</v>
      </c>
      <c r="JG22">
        <v>1</v>
      </c>
      <c r="JH22">
        <v>18</v>
      </c>
      <c r="JI22">
        <v>27.6</v>
      </c>
      <c r="JJ22">
        <v>27.7</v>
      </c>
      <c r="JK22">
        <v>0.37231399999999998</v>
      </c>
      <c r="JL22">
        <v>2.5781200000000002</v>
      </c>
      <c r="JM22">
        <v>1.5466299999999999</v>
      </c>
      <c r="JN22">
        <v>2.1606399999999999</v>
      </c>
      <c r="JO22">
        <v>1.49658</v>
      </c>
      <c r="JP22">
        <v>2.4023400000000001</v>
      </c>
      <c r="JQ22">
        <v>35.405900000000003</v>
      </c>
      <c r="JR22">
        <v>24.1663</v>
      </c>
      <c r="JS22">
        <v>18</v>
      </c>
      <c r="JT22">
        <v>379.10199999999998</v>
      </c>
      <c r="JU22">
        <v>643.91300000000001</v>
      </c>
      <c r="JV22">
        <v>10.752800000000001</v>
      </c>
      <c r="JW22">
        <v>25.207899999999999</v>
      </c>
      <c r="JX22">
        <v>30</v>
      </c>
      <c r="JY22">
        <v>25.319500000000001</v>
      </c>
      <c r="JZ22">
        <v>25.3492</v>
      </c>
      <c r="KA22">
        <v>7.4739699999999996</v>
      </c>
      <c r="KB22">
        <v>34.008800000000001</v>
      </c>
      <c r="KC22">
        <v>23.497800000000002</v>
      </c>
      <c r="KD22">
        <v>10.744899999999999</v>
      </c>
      <c r="KE22">
        <v>100</v>
      </c>
      <c r="KF22">
        <v>8.5042799999999996</v>
      </c>
      <c r="KG22">
        <v>100.117</v>
      </c>
      <c r="KH22">
        <v>100.73699999999999</v>
      </c>
    </row>
    <row r="23" spans="1:294" x14ac:dyDescent="0.3">
      <c r="A23">
        <v>7</v>
      </c>
      <c r="B23">
        <v>1747235921.5999999</v>
      </c>
      <c r="C23">
        <v>723</v>
      </c>
      <c r="D23" t="s">
        <v>451</v>
      </c>
      <c r="E23" t="s">
        <v>452</v>
      </c>
      <c r="F23" t="s">
        <v>431</v>
      </c>
      <c r="G23" t="s">
        <v>432</v>
      </c>
      <c r="I23" t="s">
        <v>433</v>
      </c>
      <c r="J23">
        <v>1747235921.5999999</v>
      </c>
      <c r="K23">
        <f t="shared" si="0"/>
        <v>-1.3033462963037088E-5</v>
      </c>
      <c r="L23">
        <f t="shared" si="1"/>
        <v>-1.3033462963037088E-2</v>
      </c>
      <c r="M23">
        <f t="shared" si="2"/>
        <v>-0.11042831707757227</v>
      </c>
      <c r="N23">
        <f t="shared" si="3"/>
        <v>50.154499999999999</v>
      </c>
      <c r="O23">
        <f t="shared" si="4"/>
        <v>-68.715706895294517</v>
      </c>
      <c r="P23">
        <f t="shared" si="5"/>
        <v>-6.9569155012914177</v>
      </c>
      <c r="Q23">
        <f t="shared" si="6"/>
        <v>5.0777418187837</v>
      </c>
      <c r="R23">
        <f t="shared" si="7"/>
        <v>-1.4843889992605579E-3</v>
      </c>
      <c r="S23">
        <f t="shared" si="8"/>
        <v>2.9569760833069036</v>
      </c>
      <c r="T23">
        <f t="shared" si="9"/>
        <v>-1.4848030999631292E-3</v>
      </c>
      <c r="U23">
        <f t="shared" si="10"/>
        <v>-9.2796472351920536E-4</v>
      </c>
      <c r="V23">
        <f t="shared" si="11"/>
        <v>3.9914684550854387E-3</v>
      </c>
      <c r="W23">
        <f t="shared" si="12"/>
        <v>15.005110321660741</v>
      </c>
      <c r="X23">
        <f t="shared" si="13"/>
        <v>15.1844</v>
      </c>
      <c r="Y23">
        <f t="shared" si="14"/>
        <v>1.7317949957285677</v>
      </c>
      <c r="Z23">
        <f t="shared" si="15"/>
        <v>49.922392454177604</v>
      </c>
      <c r="AA23">
        <f t="shared" si="16"/>
        <v>0.85445310800440599</v>
      </c>
      <c r="AB23">
        <f t="shared" si="17"/>
        <v>1.7115628198081354</v>
      </c>
      <c r="AC23">
        <f t="shared" si="18"/>
        <v>0.87734188772416166</v>
      </c>
      <c r="AD23">
        <f t="shared" si="19"/>
        <v>0.57477571666993565</v>
      </c>
      <c r="AE23">
        <f t="shared" si="20"/>
        <v>-29.125393564012363</v>
      </c>
      <c r="AF23">
        <f t="shared" si="21"/>
        <v>-1.8824939384089141</v>
      </c>
      <c r="AG23">
        <f t="shared" si="22"/>
        <v>-30.429120317296256</v>
      </c>
      <c r="AH23">
        <f t="shared" si="23"/>
        <v>-0.10593526810344366</v>
      </c>
      <c r="AI23">
        <f t="shared" si="24"/>
        <v>-1.2988004995642068E-2</v>
      </c>
      <c r="AJ23">
        <f t="shared" si="25"/>
        <v>-0.11042831707757227</v>
      </c>
      <c r="AK23">
        <v>50.4205128044768</v>
      </c>
      <c r="AL23">
        <v>50.587155757575736</v>
      </c>
      <c r="AM23">
        <v>6.2432383680218403E-5</v>
      </c>
      <c r="AN23">
        <v>65.783967559582422</v>
      </c>
      <c r="AO23">
        <f t="shared" si="26"/>
        <v>-1.3033462963037088E-2</v>
      </c>
      <c r="AP23">
        <v>8.4596340152882128</v>
      </c>
      <c r="AQ23">
        <v>8.4402538181818141</v>
      </c>
      <c r="AR23">
        <v>-9.0865664624797011E-7</v>
      </c>
      <c r="AS23">
        <v>77.277287980281301</v>
      </c>
      <c r="AT23">
        <v>0</v>
      </c>
      <c r="AU23">
        <v>0</v>
      </c>
      <c r="AV23">
        <f t="shared" si="27"/>
        <v>1</v>
      </c>
      <c r="AW23">
        <f t="shared" si="28"/>
        <v>0</v>
      </c>
      <c r="AX23">
        <f t="shared" si="29"/>
        <v>55936.021686723478</v>
      </c>
      <c r="AY23" t="s">
        <v>434</v>
      </c>
      <c r="AZ23" t="s">
        <v>434</v>
      </c>
      <c r="BA23">
        <v>0</v>
      </c>
      <c r="BB23">
        <v>0</v>
      </c>
      <c r="BC23" t="e">
        <f t="shared" si="30"/>
        <v>#DIV/0!</v>
      </c>
      <c r="BD23">
        <v>0</v>
      </c>
      <c r="BE23" t="s">
        <v>434</v>
      </c>
      <c r="BF23" t="s">
        <v>434</v>
      </c>
      <c r="BG23">
        <v>0</v>
      </c>
      <c r="BH23">
        <v>0</v>
      </c>
      <c r="BI23" t="e">
        <f t="shared" si="31"/>
        <v>#DIV/0!</v>
      </c>
      <c r="BJ23">
        <v>0.5</v>
      </c>
      <c r="BK23">
        <f t="shared" si="32"/>
        <v>2.1007728710975997E-2</v>
      </c>
      <c r="BL23">
        <f t="shared" si="33"/>
        <v>-0.11042831707757227</v>
      </c>
      <c r="BM23" t="e">
        <f t="shared" si="34"/>
        <v>#DIV/0!</v>
      </c>
      <c r="BN23">
        <f t="shared" si="35"/>
        <v>-5.2565566985771444</v>
      </c>
      <c r="BO23" t="e">
        <f t="shared" si="36"/>
        <v>#DIV/0!</v>
      </c>
      <c r="BP23" t="e">
        <f t="shared" si="37"/>
        <v>#DIV/0!</v>
      </c>
      <c r="BQ23" t="s">
        <v>434</v>
      </c>
      <c r="BR23">
        <v>0</v>
      </c>
      <c r="BS23" t="e">
        <f t="shared" si="38"/>
        <v>#DIV/0!</v>
      </c>
      <c r="BT23" t="e">
        <f t="shared" si="39"/>
        <v>#DIV/0!</v>
      </c>
      <c r="BU23" t="e">
        <f t="shared" si="40"/>
        <v>#DIV/0!</v>
      </c>
      <c r="BV23" t="e">
        <f t="shared" si="41"/>
        <v>#DIV/0!</v>
      </c>
      <c r="BW23" t="e">
        <f t="shared" si="42"/>
        <v>#DIV/0!</v>
      </c>
      <c r="BX23" t="e">
        <f t="shared" si="43"/>
        <v>#DIV/0!</v>
      </c>
      <c r="BY23" t="e">
        <f t="shared" si="44"/>
        <v>#DIV/0!</v>
      </c>
      <c r="BZ23" t="e">
        <f t="shared" si="45"/>
        <v>#DIV/0!</v>
      </c>
      <c r="DI23">
        <f t="shared" si="46"/>
        <v>5.0009199999999997E-2</v>
      </c>
      <c r="DJ23">
        <f t="shared" si="47"/>
        <v>2.1007728710975997E-2</v>
      </c>
      <c r="DK23">
        <f t="shared" si="48"/>
        <v>0.42007727999999994</v>
      </c>
      <c r="DL23">
        <f t="shared" si="49"/>
        <v>7.9814683199999986E-2</v>
      </c>
      <c r="DM23">
        <v>6</v>
      </c>
      <c r="DN23">
        <v>0.5</v>
      </c>
      <c r="DO23" t="s">
        <v>435</v>
      </c>
      <c r="DP23">
        <v>2</v>
      </c>
      <c r="DQ23" t="b">
        <v>1</v>
      </c>
      <c r="DR23">
        <v>1747235921.5999999</v>
      </c>
      <c r="DS23">
        <v>50.154499999999999</v>
      </c>
      <c r="DT23">
        <v>49.994599999999998</v>
      </c>
      <c r="DU23">
        <v>8.4397099999999998</v>
      </c>
      <c r="DV23">
        <v>8.4590300000000003</v>
      </c>
      <c r="DW23">
        <v>49.726500000000001</v>
      </c>
      <c r="DX23">
        <v>8.4865899999999996</v>
      </c>
      <c r="DY23">
        <v>399.95</v>
      </c>
      <c r="DZ23">
        <v>101.142</v>
      </c>
      <c r="EA23">
        <v>9.9998600000000007E-2</v>
      </c>
      <c r="EB23">
        <v>15.0017</v>
      </c>
      <c r="EC23">
        <v>15.1844</v>
      </c>
      <c r="ED23">
        <v>999.9</v>
      </c>
      <c r="EE23">
        <v>0</v>
      </c>
      <c r="EF23">
        <v>0</v>
      </c>
      <c r="EG23">
        <v>10042.5</v>
      </c>
      <c r="EH23">
        <v>0</v>
      </c>
      <c r="EI23">
        <v>0.23487</v>
      </c>
      <c r="EJ23">
        <v>0.15992000000000001</v>
      </c>
      <c r="EK23">
        <v>50.581400000000002</v>
      </c>
      <c r="EL23">
        <v>50.421100000000003</v>
      </c>
      <c r="EM23">
        <v>-1.9323300000000002E-2</v>
      </c>
      <c r="EN23">
        <v>49.994599999999998</v>
      </c>
      <c r="EO23">
        <v>8.4590300000000003</v>
      </c>
      <c r="EP23">
        <v>0.85360599999999998</v>
      </c>
      <c r="EQ23">
        <v>0.85556100000000002</v>
      </c>
      <c r="ER23">
        <v>4.6314500000000001</v>
      </c>
      <c r="ES23">
        <v>4.6641599999999999</v>
      </c>
      <c r="ET23">
        <v>5.0009199999999997E-2</v>
      </c>
      <c r="EU23">
        <v>0</v>
      </c>
      <c r="EV23">
        <v>0</v>
      </c>
      <c r="EW23">
        <v>0</v>
      </c>
      <c r="EX23">
        <v>22.49</v>
      </c>
      <c r="EY23">
        <v>5.0009199999999997E-2</v>
      </c>
      <c r="EZ23">
        <v>-12.05</v>
      </c>
      <c r="FA23">
        <v>0.85</v>
      </c>
      <c r="FB23">
        <v>33.811999999999998</v>
      </c>
      <c r="FC23">
        <v>41</v>
      </c>
      <c r="FD23">
        <v>37.186999999999998</v>
      </c>
      <c r="FE23">
        <v>41.186999999999998</v>
      </c>
      <c r="FF23">
        <v>36</v>
      </c>
      <c r="FG23">
        <v>0</v>
      </c>
      <c r="FH23">
        <v>0</v>
      </c>
      <c r="FI23">
        <v>0</v>
      </c>
      <c r="FJ23">
        <v>1747236001.8</v>
      </c>
      <c r="FK23">
        <v>0</v>
      </c>
      <c r="FL23">
        <v>4.0819999999999999</v>
      </c>
      <c r="FM23">
        <v>53.883077261335018</v>
      </c>
      <c r="FN23">
        <v>-36.662308176304457</v>
      </c>
      <c r="FO23">
        <v>-4.2568000000000001</v>
      </c>
      <c r="FP23">
        <v>15</v>
      </c>
      <c r="FQ23">
        <v>1747234147.5</v>
      </c>
      <c r="FR23" t="s">
        <v>436</v>
      </c>
      <c r="FS23">
        <v>1747234147.5</v>
      </c>
      <c r="FT23">
        <v>1747234138</v>
      </c>
      <c r="FU23">
        <v>2</v>
      </c>
      <c r="FV23">
        <v>0.09</v>
      </c>
      <c r="FW23">
        <v>8.9999999999999993E-3</v>
      </c>
      <c r="FX23">
        <v>0.59599999999999997</v>
      </c>
      <c r="FY23">
        <v>-0.03</v>
      </c>
      <c r="FZ23">
        <v>400</v>
      </c>
      <c r="GA23">
        <v>9</v>
      </c>
      <c r="GB23">
        <v>0.79</v>
      </c>
      <c r="GC23">
        <v>0.15</v>
      </c>
      <c r="GD23">
        <v>-0.11234796191077159</v>
      </c>
      <c r="GE23">
        <v>4.2208741098397513E-2</v>
      </c>
      <c r="GF23">
        <v>1.5579710168868711E-2</v>
      </c>
      <c r="GG23">
        <v>1</v>
      </c>
      <c r="GH23">
        <v>-1.482034822890773E-3</v>
      </c>
      <c r="GI23">
        <v>2.3269318075329762E-3</v>
      </c>
      <c r="GJ23">
        <v>5.2900092420241638E-4</v>
      </c>
      <c r="GK23">
        <v>1</v>
      </c>
      <c r="GL23">
        <v>2</v>
      </c>
      <c r="GM23">
        <v>2</v>
      </c>
      <c r="GN23" t="s">
        <v>437</v>
      </c>
      <c r="GO23">
        <v>3.0162399999999998</v>
      </c>
      <c r="GP23">
        <v>2.7750400000000002</v>
      </c>
      <c r="GQ23">
        <v>1.45591E-2</v>
      </c>
      <c r="GR23">
        <v>1.45243E-2</v>
      </c>
      <c r="GS23">
        <v>5.6538999999999999E-2</v>
      </c>
      <c r="GT23">
        <v>5.6475200000000003E-2</v>
      </c>
      <c r="GU23">
        <v>25453.1</v>
      </c>
      <c r="GV23">
        <v>29736.9</v>
      </c>
      <c r="GW23">
        <v>22634</v>
      </c>
      <c r="GX23">
        <v>27725.8</v>
      </c>
      <c r="GY23">
        <v>30980.799999999999</v>
      </c>
      <c r="GZ23">
        <v>37381</v>
      </c>
      <c r="HA23">
        <v>36277.300000000003</v>
      </c>
      <c r="HB23">
        <v>44008.6</v>
      </c>
      <c r="HC23">
        <v>1.8084199999999999</v>
      </c>
      <c r="HD23">
        <v>2.1709999999999998</v>
      </c>
      <c r="HE23">
        <v>-6.5192600000000003E-2</v>
      </c>
      <c r="HF23">
        <v>0</v>
      </c>
      <c r="HG23">
        <v>16.270499999999998</v>
      </c>
      <c r="HH23">
        <v>999.9</v>
      </c>
      <c r="HI23">
        <v>28.9</v>
      </c>
      <c r="HJ23">
        <v>30</v>
      </c>
      <c r="HK23">
        <v>12.1739</v>
      </c>
      <c r="HL23">
        <v>62.151200000000003</v>
      </c>
      <c r="HM23">
        <v>13.369400000000001</v>
      </c>
      <c r="HN23">
        <v>1</v>
      </c>
      <c r="HO23">
        <v>-0.15149599999999999</v>
      </c>
      <c r="HP23">
        <v>5.8213299999999997</v>
      </c>
      <c r="HQ23">
        <v>20.200900000000001</v>
      </c>
      <c r="HR23">
        <v>5.1979699999999998</v>
      </c>
      <c r="HS23">
        <v>11.956</v>
      </c>
      <c r="HT23">
        <v>4.9474499999999999</v>
      </c>
      <c r="HU23">
        <v>3.3</v>
      </c>
      <c r="HV23">
        <v>9999</v>
      </c>
      <c r="HW23">
        <v>9999</v>
      </c>
      <c r="HX23">
        <v>9999</v>
      </c>
      <c r="HY23">
        <v>386.5</v>
      </c>
      <c r="HZ23">
        <v>1.8602000000000001</v>
      </c>
      <c r="IA23">
        <v>1.8608100000000001</v>
      </c>
      <c r="IB23">
        <v>1.86158</v>
      </c>
      <c r="IC23">
        <v>1.8571500000000001</v>
      </c>
      <c r="ID23">
        <v>1.85684</v>
      </c>
      <c r="IE23">
        <v>1.85791</v>
      </c>
      <c r="IF23">
        <v>1.8586800000000001</v>
      </c>
      <c r="IG23">
        <v>1.85822</v>
      </c>
      <c r="IH23">
        <v>0</v>
      </c>
      <c r="II23">
        <v>0</v>
      </c>
      <c r="IJ23">
        <v>0</v>
      </c>
      <c r="IK23">
        <v>0</v>
      </c>
      <c r="IL23" t="s">
        <v>438</v>
      </c>
      <c r="IM23" t="s">
        <v>439</v>
      </c>
      <c r="IN23" t="s">
        <v>440</v>
      </c>
      <c r="IO23" t="s">
        <v>440</v>
      </c>
      <c r="IP23" t="s">
        <v>440</v>
      </c>
      <c r="IQ23" t="s">
        <v>440</v>
      </c>
      <c r="IR23">
        <v>0</v>
      </c>
      <c r="IS23">
        <v>100</v>
      </c>
      <c r="IT23">
        <v>100</v>
      </c>
      <c r="IU23">
        <v>0.42799999999999999</v>
      </c>
      <c r="IV23">
        <v>-4.6899999999999997E-2</v>
      </c>
      <c r="IW23">
        <v>0.38101654895325499</v>
      </c>
      <c r="IX23">
        <v>1.016113312649949E-3</v>
      </c>
      <c r="IY23">
        <v>-1.4583462428187309E-6</v>
      </c>
      <c r="IZ23">
        <v>6.5755811106805324E-10</v>
      </c>
      <c r="JA23">
        <v>-5.6173552592713387E-2</v>
      </c>
      <c r="JB23">
        <v>-1.5724747948717421E-2</v>
      </c>
      <c r="JC23">
        <v>2.2650673685075092E-3</v>
      </c>
      <c r="JD23">
        <v>-3.3369067666825077E-5</v>
      </c>
      <c r="JE23">
        <v>2</v>
      </c>
      <c r="JF23">
        <v>1799</v>
      </c>
      <c r="JG23">
        <v>1</v>
      </c>
      <c r="JH23">
        <v>18</v>
      </c>
      <c r="JI23">
        <v>29.6</v>
      </c>
      <c r="JJ23">
        <v>29.7</v>
      </c>
      <c r="JK23">
        <v>0.25878899999999999</v>
      </c>
      <c r="JL23">
        <v>2.5964399999999999</v>
      </c>
      <c r="JM23">
        <v>1.5466299999999999</v>
      </c>
      <c r="JN23">
        <v>2.1606399999999999</v>
      </c>
      <c r="JO23">
        <v>1.49658</v>
      </c>
      <c r="JP23">
        <v>2.3547400000000001</v>
      </c>
      <c r="JQ23">
        <v>35.405900000000003</v>
      </c>
      <c r="JR23">
        <v>24.1663</v>
      </c>
      <c r="JS23">
        <v>18</v>
      </c>
      <c r="JT23">
        <v>378.88</v>
      </c>
      <c r="JU23">
        <v>643.85</v>
      </c>
      <c r="JV23">
        <v>10.7904</v>
      </c>
      <c r="JW23">
        <v>25.174800000000001</v>
      </c>
      <c r="JX23">
        <v>29.9999</v>
      </c>
      <c r="JY23">
        <v>25.281099999999999</v>
      </c>
      <c r="JZ23">
        <v>25.309000000000001</v>
      </c>
      <c r="KA23">
        <v>5.20885</v>
      </c>
      <c r="KB23">
        <v>33.4512</v>
      </c>
      <c r="KC23">
        <v>22.7562</v>
      </c>
      <c r="KD23">
        <v>10.790100000000001</v>
      </c>
      <c r="KE23">
        <v>50</v>
      </c>
      <c r="KF23">
        <v>8.5044299999999993</v>
      </c>
      <c r="KG23">
        <v>100.124</v>
      </c>
      <c r="KH23">
        <v>100.745</v>
      </c>
    </row>
    <row r="24" spans="1:294" x14ac:dyDescent="0.3">
      <c r="A24">
        <v>8</v>
      </c>
      <c r="B24">
        <v>1747236042.0999999</v>
      </c>
      <c r="C24">
        <v>843.5</v>
      </c>
      <c r="D24" t="s">
        <v>453</v>
      </c>
      <c r="E24" t="s">
        <v>454</v>
      </c>
      <c r="F24" t="s">
        <v>431</v>
      </c>
      <c r="G24" t="s">
        <v>432</v>
      </c>
      <c r="I24" t="s">
        <v>433</v>
      </c>
      <c r="J24">
        <v>1747236042.0999999</v>
      </c>
      <c r="K24">
        <f t="shared" si="0"/>
        <v>-2.3781295087937621E-5</v>
      </c>
      <c r="L24">
        <f t="shared" si="1"/>
        <v>-2.378129508793762E-2</v>
      </c>
      <c r="M24">
        <f t="shared" si="2"/>
        <v>-0.13965899333707901</v>
      </c>
      <c r="N24">
        <f t="shared" si="3"/>
        <v>-1.49682</v>
      </c>
      <c r="O24">
        <f t="shared" si="4"/>
        <v>-83.232326906037997</v>
      </c>
      <c r="P24">
        <f t="shared" si="5"/>
        <v>-8.426514578071556</v>
      </c>
      <c r="Q24">
        <f t="shared" si="6"/>
        <v>-0.15153938403029399</v>
      </c>
      <c r="R24">
        <f t="shared" si="7"/>
        <v>-2.7129657284701396E-3</v>
      </c>
      <c r="S24">
        <f t="shared" si="8"/>
        <v>2.9581694983611793</v>
      </c>
      <c r="T24">
        <f t="shared" si="9"/>
        <v>-2.7143487600759324E-3</v>
      </c>
      <c r="U24">
        <f t="shared" si="10"/>
        <v>-1.6963436597256319E-3</v>
      </c>
      <c r="V24">
        <f t="shared" si="11"/>
        <v>3.9914684550854387E-3</v>
      </c>
      <c r="W24">
        <f t="shared" si="12"/>
        <v>15.013500820111165</v>
      </c>
      <c r="X24">
        <f t="shared" si="13"/>
        <v>15.190799999999999</v>
      </c>
      <c r="Y24">
        <f t="shared" si="14"/>
        <v>1.7325075237491836</v>
      </c>
      <c r="Z24">
        <f t="shared" si="15"/>
        <v>50.044168142541665</v>
      </c>
      <c r="AA24">
        <f t="shared" si="16"/>
        <v>0.85684617013224806</v>
      </c>
      <c r="AB24">
        <f t="shared" si="17"/>
        <v>1.7121798641785357</v>
      </c>
      <c r="AC24">
        <f t="shared" si="18"/>
        <v>0.87566135361693553</v>
      </c>
      <c r="AD24">
        <f t="shared" si="19"/>
        <v>1.0487551133780491</v>
      </c>
      <c r="AE24">
        <f t="shared" si="20"/>
        <v>-29.264733038201179</v>
      </c>
      <c r="AF24">
        <f t="shared" si="21"/>
        <v>-1.8908550702253522</v>
      </c>
      <c r="AG24">
        <f t="shared" si="22"/>
        <v>-30.102841526593398</v>
      </c>
      <c r="AH24">
        <f t="shared" si="23"/>
        <v>-0.13590220770649394</v>
      </c>
      <c r="AI24">
        <f t="shared" si="24"/>
        <v>-2.3409432325924677E-2</v>
      </c>
      <c r="AJ24">
        <f t="shared" si="25"/>
        <v>-0.13965899333707901</v>
      </c>
      <c r="AK24">
        <v>-1.7122649146323039</v>
      </c>
      <c r="AL24">
        <v>-1.5022513333333321</v>
      </c>
      <c r="AM24">
        <v>1.7693347445181499E-4</v>
      </c>
      <c r="AN24">
        <v>65.783967559582422</v>
      </c>
      <c r="AO24">
        <f t="shared" si="26"/>
        <v>-2.378129508793762E-2</v>
      </c>
      <c r="AP24">
        <v>8.4990020959572128</v>
      </c>
      <c r="AQ24">
        <v>8.4636261212121227</v>
      </c>
      <c r="AR24">
        <v>1.5965210647845929E-6</v>
      </c>
      <c r="AS24">
        <v>77.277287980281301</v>
      </c>
      <c r="AT24">
        <v>0</v>
      </c>
      <c r="AU24">
        <v>0</v>
      </c>
      <c r="AV24">
        <f t="shared" si="27"/>
        <v>1</v>
      </c>
      <c r="AW24">
        <f t="shared" si="28"/>
        <v>0</v>
      </c>
      <c r="AX24">
        <f t="shared" si="29"/>
        <v>55971.198698335662</v>
      </c>
      <c r="AY24" t="s">
        <v>434</v>
      </c>
      <c r="AZ24" t="s">
        <v>434</v>
      </c>
      <c r="BA24">
        <v>0</v>
      </c>
      <c r="BB24">
        <v>0</v>
      </c>
      <c r="BC24" t="e">
        <f t="shared" si="30"/>
        <v>#DIV/0!</v>
      </c>
      <c r="BD24">
        <v>0</v>
      </c>
      <c r="BE24" t="s">
        <v>434</v>
      </c>
      <c r="BF24" t="s">
        <v>434</v>
      </c>
      <c r="BG24">
        <v>0</v>
      </c>
      <c r="BH24">
        <v>0</v>
      </c>
      <c r="BI24" t="e">
        <f t="shared" si="31"/>
        <v>#DIV/0!</v>
      </c>
      <c r="BJ24">
        <v>0.5</v>
      </c>
      <c r="BK24">
        <f t="shared" si="32"/>
        <v>2.1007728710975997E-2</v>
      </c>
      <c r="BL24">
        <f t="shared" si="33"/>
        <v>-0.13965899333707901</v>
      </c>
      <c r="BM24" t="e">
        <f t="shared" si="34"/>
        <v>#DIV/0!</v>
      </c>
      <c r="BN24">
        <f t="shared" si="35"/>
        <v>-6.647981571854114</v>
      </c>
      <c r="BO24" t="e">
        <f t="shared" si="36"/>
        <v>#DIV/0!</v>
      </c>
      <c r="BP24" t="e">
        <f t="shared" si="37"/>
        <v>#DIV/0!</v>
      </c>
      <c r="BQ24" t="s">
        <v>434</v>
      </c>
      <c r="BR24">
        <v>0</v>
      </c>
      <c r="BS24" t="e">
        <f t="shared" si="38"/>
        <v>#DIV/0!</v>
      </c>
      <c r="BT24" t="e">
        <f t="shared" si="39"/>
        <v>#DIV/0!</v>
      </c>
      <c r="BU24" t="e">
        <f t="shared" si="40"/>
        <v>#DIV/0!</v>
      </c>
      <c r="BV24" t="e">
        <f t="shared" si="41"/>
        <v>#DIV/0!</v>
      </c>
      <c r="BW24" t="e">
        <f t="shared" si="42"/>
        <v>#DIV/0!</v>
      </c>
      <c r="BX24" t="e">
        <f t="shared" si="43"/>
        <v>#DIV/0!</v>
      </c>
      <c r="BY24" t="e">
        <f t="shared" si="44"/>
        <v>#DIV/0!</v>
      </c>
      <c r="BZ24" t="e">
        <f t="shared" si="45"/>
        <v>#DIV/0!</v>
      </c>
      <c r="DI24">
        <f t="shared" si="46"/>
        <v>5.0009199999999997E-2</v>
      </c>
      <c r="DJ24">
        <f t="shared" si="47"/>
        <v>2.1007728710975997E-2</v>
      </c>
      <c r="DK24">
        <f t="shared" si="48"/>
        <v>0.42007727999999994</v>
      </c>
      <c r="DL24">
        <f t="shared" si="49"/>
        <v>7.9814683199999986E-2</v>
      </c>
      <c r="DM24">
        <v>6</v>
      </c>
      <c r="DN24">
        <v>0.5</v>
      </c>
      <c r="DO24" t="s">
        <v>435</v>
      </c>
      <c r="DP24">
        <v>2</v>
      </c>
      <c r="DQ24" t="b">
        <v>1</v>
      </c>
      <c r="DR24">
        <v>1747236042.0999999</v>
      </c>
      <c r="DS24">
        <v>-1.49682</v>
      </c>
      <c r="DT24">
        <v>-1.70058</v>
      </c>
      <c r="DU24">
        <v>8.4634400000000003</v>
      </c>
      <c r="DV24">
        <v>8.4982500000000005</v>
      </c>
      <c r="DW24">
        <v>-1.8759300000000001</v>
      </c>
      <c r="DX24">
        <v>8.5099599999999995</v>
      </c>
      <c r="DY24">
        <v>400.08</v>
      </c>
      <c r="DZ24">
        <v>101.14100000000001</v>
      </c>
      <c r="EA24">
        <v>9.9886699999999995E-2</v>
      </c>
      <c r="EB24">
        <v>15.007300000000001</v>
      </c>
      <c r="EC24">
        <v>15.190799999999999</v>
      </c>
      <c r="ED24">
        <v>999.9</v>
      </c>
      <c r="EE24">
        <v>0</v>
      </c>
      <c r="EF24">
        <v>0</v>
      </c>
      <c r="EG24">
        <v>10049.4</v>
      </c>
      <c r="EH24">
        <v>0</v>
      </c>
      <c r="EI24">
        <v>0.221054</v>
      </c>
      <c r="EJ24">
        <v>0.203761</v>
      </c>
      <c r="EK24">
        <v>-1.5096000000000001</v>
      </c>
      <c r="EL24">
        <v>-1.71516</v>
      </c>
      <c r="EM24">
        <v>-3.4815800000000001E-2</v>
      </c>
      <c r="EN24">
        <v>-1.70058</v>
      </c>
      <c r="EO24">
        <v>8.4982500000000005</v>
      </c>
      <c r="EP24">
        <v>0.85599899999999995</v>
      </c>
      <c r="EQ24">
        <v>0.85951999999999995</v>
      </c>
      <c r="ER24">
        <v>4.6714900000000004</v>
      </c>
      <c r="ES24">
        <v>4.7302299999999997</v>
      </c>
      <c r="ET24">
        <v>5.0009199999999997E-2</v>
      </c>
      <c r="EU24">
        <v>0</v>
      </c>
      <c r="EV24">
        <v>0</v>
      </c>
      <c r="EW24">
        <v>0</v>
      </c>
      <c r="EX24">
        <v>4.42</v>
      </c>
      <c r="EY24">
        <v>5.0009199999999997E-2</v>
      </c>
      <c r="EZ24">
        <v>-3.07</v>
      </c>
      <c r="FA24">
        <v>0.48</v>
      </c>
      <c r="FB24">
        <v>34.186999999999998</v>
      </c>
      <c r="FC24">
        <v>41.5</v>
      </c>
      <c r="FD24">
        <v>37.625</v>
      </c>
      <c r="FE24">
        <v>41.811999999999998</v>
      </c>
      <c r="FF24">
        <v>36.375</v>
      </c>
      <c r="FG24">
        <v>0</v>
      </c>
      <c r="FH24">
        <v>0</v>
      </c>
      <c r="FI24">
        <v>0</v>
      </c>
      <c r="FJ24">
        <v>1747236122.4000001</v>
      </c>
      <c r="FK24">
        <v>0</v>
      </c>
      <c r="FL24">
        <v>2.773076923076923</v>
      </c>
      <c r="FM24">
        <v>-2.8116242753605039</v>
      </c>
      <c r="FN24">
        <v>20.010598553551532</v>
      </c>
      <c r="FO24">
        <v>-5.0250000000000004</v>
      </c>
      <c r="FP24">
        <v>15</v>
      </c>
      <c r="FQ24">
        <v>1747234147.5</v>
      </c>
      <c r="FR24" t="s">
        <v>436</v>
      </c>
      <c r="FS24">
        <v>1747234147.5</v>
      </c>
      <c r="FT24">
        <v>1747234138</v>
      </c>
      <c r="FU24">
        <v>2</v>
      </c>
      <c r="FV24">
        <v>0.09</v>
      </c>
      <c r="FW24">
        <v>8.9999999999999993E-3</v>
      </c>
      <c r="FX24">
        <v>0.59599999999999997</v>
      </c>
      <c r="FY24">
        <v>-0.03</v>
      </c>
      <c r="FZ24">
        <v>400</v>
      </c>
      <c r="GA24">
        <v>9</v>
      </c>
      <c r="GB24">
        <v>0.79</v>
      </c>
      <c r="GC24">
        <v>0.15</v>
      </c>
      <c r="GD24">
        <v>-0.14647203415119411</v>
      </c>
      <c r="GE24">
        <v>4.3810004752270239E-2</v>
      </c>
      <c r="GF24">
        <v>1.7855143500124331E-2</v>
      </c>
      <c r="GG24">
        <v>1</v>
      </c>
      <c r="GH24">
        <v>-3.1933962525191122E-3</v>
      </c>
      <c r="GI24">
        <v>1.3240313808305919E-4</v>
      </c>
      <c r="GJ24">
        <v>6.9799333640727383E-4</v>
      </c>
      <c r="GK24">
        <v>1</v>
      </c>
      <c r="GL24">
        <v>2</v>
      </c>
      <c r="GM24">
        <v>2</v>
      </c>
      <c r="GN24" t="s">
        <v>437</v>
      </c>
      <c r="GO24">
        <v>3.0164</v>
      </c>
      <c r="GP24">
        <v>2.7749899999999998</v>
      </c>
      <c r="GQ24">
        <v>-5.5222599999999995E-4</v>
      </c>
      <c r="GR24">
        <v>-4.9692400000000004E-4</v>
      </c>
      <c r="GS24">
        <v>5.66679E-2</v>
      </c>
      <c r="GT24">
        <v>5.6683900000000002E-2</v>
      </c>
      <c r="GU24">
        <v>25845.599999999999</v>
      </c>
      <c r="GV24">
        <v>30193.200000000001</v>
      </c>
      <c r="GW24">
        <v>22635.599999999999</v>
      </c>
      <c r="GX24">
        <v>27728.1</v>
      </c>
      <c r="GY24">
        <v>30978</v>
      </c>
      <c r="GZ24">
        <v>37375.4</v>
      </c>
      <c r="HA24">
        <v>36279.4</v>
      </c>
      <c r="HB24">
        <v>44012.3</v>
      </c>
      <c r="HC24">
        <v>1.8087500000000001</v>
      </c>
      <c r="HD24">
        <v>2.1714500000000001</v>
      </c>
      <c r="HE24">
        <v>-6.2994700000000001E-2</v>
      </c>
      <c r="HF24">
        <v>0</v>
      </c>
      <c r="HG24">
        <v>16.240300000000001</v>
      </c>
      <c r="HH24">
        <v>999.9</v>
      </c>
      <c r="HI24">
        <v>28.8</v>
      </c>
      <c r="HJ24">
        <v>30</v>
      </c>
      <c r="HK24">
        <v>12.1318</v>
      </c>
      <c r="HL24">
        <v>62.261200000000002</v>
      </c>
      <c r="HM24">
        <v>13.3293</v>
      </c>
      <c r="HN24">
        <v>1</v>
      </c>
      <c r="HO24">
        <v>-0.15479699999999999</v>
      </c>
      <c r="HP24">
        <v>5.8408199999999999</v>
      </c>
      <c r="HQ24">
        <v>20.200299999999999</v>
      </c>
      <c r="HR24">
        <v>5.1979699999999998</v>
      </c>
      <c r="HS24">
        <v>11.956</v>
      </c>
      <c r="HT24">
        <v>4.9477500000000001</v>
      </c>
      <c r="HU24">
        <v>3.3</v>
      </c>
      <c r="HV24">
        <v>9999</v>
      </c>
      <c r="HW24">
        <v>9999</v>
      </c>
      <c r="HX24">
        <v>9999</v>
      </c>
      <c r="HY24">
        <v>386.6</v>
      </c>
      <c r="HZ24">
        <v>1.8602000000000001</v>
      </c>
      <c r="IA24">
        <v>1.8608100000000001</v>
      </c>
      <c r="IB24">
        <v>1.8616200000000001</v>
      </c>
      <c r="IC24">
        <v>1.85724</v>
      </c>
      <c r="ID24">
        <v>1.85686</v>
      </c>
      <c r="IE24">
        <v>1.85791</v>
      </c>
      <c r="IF24">
        <v>1.8587</v>
      </c>
      <c r="IG24">
        <v>1.85823</v>
      </c>
      <c r="IH24">
        <v>0</v>
      </c>
      <c r="II24">
        <v>0</v>
      </c>
      <c r="IJ24">
        <v>0</v>
      </c>
      <c r="IK24">
        <v>0</v>
      </c>
      <c r="IL24" t="s">
        <v>438</v>
      </c>
      <c r="IM24" t="s">
        <v>439</v>
      </c>
      <c r="IN24" t="s">
        <v>440</v>
      </c>
      <c r="IO24" t="s">
        <v>440</v>
      </c>
      <c r="IP24" t="s">
        <v>440</v>
      </c>
      <c r="IQ24" t="s">
        <v>440</v>
      </c>
      <c r="IR24">
        <v>0</v>
      </c>
      <c r="IS24">
        <v>100</v>
      </c>
      <c r="IT24">
        <v>100</v>
      </c>
      <c r="IU24">
        <v>0.379</v>
      </c>
      <c r="IV24">
        <v>-4.65E-2</v>
      </c>
      <c r="IW24">
        <v>0.38101654895325499</v>
      </c>
      <c r="IX24">
        <v>1.016113312649949E-3</v>
      </c>
      <c r="IY24">
        <v>-1.4583462428187309E-6</v>
      </c>
      <c r="IZ24">
        <v>6.5755811106805324E-10</v>
      </c>
      <c r="JA24">
        <v>-5.6173552592713387E-2</v>
      </c>
      <c r="JB24">
        <v>-1.5724747948717421E-2</v>
      </c>
      <c r="JC24">
        <v>2.2650673685075092E-3</v>
      </c>
      <c r="JD24">
        <v>-3.3369067666825077E-5</v>
      </c>
      <c r="JE24">
        <v>2</v>
      </c>
      <c r="JF24">
        <v>1799</v>
      </c>
      <c r="JG24">
        <v>1</v>
      </c>
      <c r="JH24">
        <v>18</v>
      </c>
      <c r="JI24">
        <v>31.6</v>
      </c>
      <c r="JJ24">
        <v>31.7</v>
      </c>
      <c r="JK24">
        <v>2.9296900000000001E-2</v>
      </c>
      <c r="JL24">
        <v>4.99634</v>
      </c>
      <c r="JM24">
        <v>1.5466299999999999</v>
      </c>
      <c r="JN24">
        <v>2.1606399999999999</v>
      </c>
      <c r="JO24">
        <v>1.49658</v>
      </c>
      <c r="JP24">
        <v>2.4719199999999999</v>
      </c>
      <c r="JQ24">
        <v>35.429099999999998</v>
      </c>
      <c r="JR24">
        <v>24.1663</v>
      </c>
      <c r="JS24">
        <v>18</v>
      </c>
      <c r="JT24">
        <v>378.75900000000001</v>
      </c>
      <c r="JU24">
        <v>643.68700000000001</v>
      </c>
      <c r="JV24">
        <v>10.7767</v>
      </c>
      <c r="JW24">
        <v>25.1312</v>
      </c>
      <c r="JX24">
        <v>30</v>
      </c>
      <c r="JY24">
        <v>25.237300000000001</v>
      </c>
      <c r="JZ24">
        <v>25.265499999999999</v>
      </c>
      <c r="KA24">
        <v>0</v>
      </c>
      <c r="KB24">
        <v>32.905700000000003</v>
      </c>
      <c r="KC24">
        <v>22.3858</v>
      </c>
      <c r="KD24">
        <v>10.768000000000001</v>
      </c>
      <c r="KE24">
        <v>0</v>
      </c>
      <c r="KF24">
        <v>8.5044299999999993</v>
      </c>
      <c r="KG24">
        <v>100.13</v>
      </c>
      <c r="KH24">
        <v>100.753</v>
      </c>
    </row>
    <row r="25" spans="1:294" x14ac:dyDescent="0.3">
      <c r="A25">
        <v>9</v>
      </c>
      <c r="B25">
        <v>1747236162.5999999</v>
      </c>
      <c r="C25">
        <v>964</v>
      </c>
      <c r="D25" t="s">
        <v>455</v>
      </c>
      <c r="E25" t="s">
        <v>456</v>
      </c>
      <c r="F25" t="s">
        <v>431</v>
      </c>
      <c r="G25" t="s">
        <v>432</v>
      </c>
      <c r="I25" t="s">
        <v>433</v>
      </c>
      <c r="J25">
        <v>1747236162.5999999</v>
      </c>
      <c r="K25">
        <f t="shared" si="0"/>
        <v>-1.4088388585857684E-5</v>
      </c>
      <c r="L25">
        <f t="shared" si="1"/>
        <v>-1.4088388585857684E-2</v>
      </c>
      <c r="M25">
        <f t="shared" si="2"/>
        <v>-6.969719805113396E-2</v>
      </c>
      <c r="N25">
        <f t="shared" si="3"/>
        <v>50.830500000000001</v>
      </c>
      <c r="O25">
        <f t="shared" si="4"/>
        <v>-18.984732507610236</v>
      </c>
      <c r="P25">
        <f t="shared" si="5"/>
        <v>-1.9220151923681559</v>
      </c>
      <c r="Q25">
        <f t="shared" si="6"/>
        <v>5.1460821582029999</v>
      </c>
      <c r="R25">
        <f t="shared" si="7"/>
        <v>-1.6020227839747729E-3</v>
      </c>
      <c r="S25">
        <f t="shared" si="8"/>
        <v>2.9554136861497744</v>
      </c>
      <c r="T25">
        <f t="shared" si="9"/>
        <v>-1.6025053845840221E-3</v>
      </c>
      <c r="U25">
        <f t="shared" si="10"/>
        <v>-1.0015224946380572E-3</v>
      </c>
      <c r="V25">
        <f t="shared" si="11"/>
        <v>3.9914684550854387E-3</v>
      </c>
      <c r="W25">
        <f t="shared" si="12"/>
        <v>14.990386313252833</v>
      </c>
      <c r="X25">
        <f t="shared" si="13"/>
        <v>15.189</v>
      </c>
      <c r="Y25">
        <f t="shared" si="14"/>
        <v>1.732307099216488</v>
      </c>
      <c r="Z25">
        <f t="shared" si="15"/>
        <v>49.922170862546331</v>
      </c>
      <c r="AA25">
        <f t="shared" si="16"/>
        <v>0.85362468345774001</v>
      </c>
      <c r="AB25">
        <f t="shared" si="17"/>
        <v>1.7099109848569594</v>
      </c>
      <c r="AC25">
        <f t="shared" si="18"/>
        <v>0.87868241575874795</v>
      </c>
      <c r="AD25">
        <f t="shared" si="19"/>
        <v>0.62129793663632393</v>
      </c>
      <c r="AE25">
        <f t="shared" si="20"/>
        <v>-32.232916733630937</v>
      </c>
      <c r="AF25">
        <f t="shared" si="21"/>
        <v>-2.0843344894401046</v>
      </c>
      <c r="AG25">
        <f t="shared" si="22"/>
        <v>-33.691961817979632</v>
      </c>
      <c r="AH25">
        <f t="shared" si="23"/>
        <v>-0.18532884377152367</v>
      </c>
      <c r="AI25">
        <f t="shared" si="24"/>
        <v>-1.3334836272315789E-2</v>
      </c>
      <c r="AJ25">
        <f t="shared" si="25"/>
        <v>-6.969719805113396E-2</v>
      </c>
      <c r="AK25">
        <v>50.999036596094442</v>
      </c>
      <c r="AL25">
        <v>51.271850909090887</v>
      </c>
      <c r="AM25">
        <v>-2.409317742986614E-2</v>
      </c>
      <c r="AN25">
        <v>65.783967559582422</v>
      </c>
      <c r="AO25">
        <f t="shared" si="26"/>
        <v>-1.4088388585857684E-2</v>
      </c>
      <c r="AP25">
        <v>8.4530154060464291</v>
      </c>
      <c r="AQ25">
        <v>8.4320607272727219</v>
      </c>
      <c r="AR25">
        <v>-7.9332203669360128E-7</v>
      </c>
      <c r="AS25">
        <v>77.277287980281301</v>
      </c>
      <c r="AT25">
        <v>0</v>
      </c>
      <c r="AU25">
        <v>0</v>
      </c>
      <c r="AV25">
        <f t="shared" si="27"/>
        <v>1</v>
      </c>
      <c r="AW25">
        <f t="shared" si="28"/>
        <v>0</v>
      </c>
      <c r="AX25">
        <f t="shared" si="29"/>
        <v>55891.393311966254</v>
      </c>
      <c r="AY25" t="s">
        <v>434</v>
      </c>
      <c r="AZ25" t="s">
        <v>434</v>
      </c>
      <c r="BA25">
        <v>0</v>
      </c>
      <c r="BB25">
        <v>0</v>
      </c>
      <c r="BC25" t="e">
        <f t="shared" si="30"/>
        <v>#DIV/0!</v>
      </c>
      <c r="BD25">
        <v>0</v>
      </c>
      <c r="BE25" t="s">
        <v>434</v>
      </c>
      <c r="BF25" t="s">
        <v>434</v>
      </c>
      <c r="BG25">
        <v>0</v>
      </c>
      <c r="BH25">
        <v>0</v>
      </c>
      <c r="BI25" t="e">
        <f t="shared" si="31"/>
        <v>#DIV/0!</v>
      </c>
      <c r="BJ25">
        <v>0.5</v>
      </c>
      <c r="BK25">
        <f t="shared" si="32"/>
        <v>2.1007728710975997E-2</v>
      </c>
      <c r="BL25">
        <f t="shared" si="33"/>
        <v>-6.969719805113396E-2</v>
      </c>
      <c r="BM25" t="e">
        <f t="shared" si="34"/>
        <v>#DIV/0!</v>
      </c>
      <c r="BN25">
        <f t="shared" si="35"/>
        <v>-3.3176931695009451</v>
      </c>
      <c r="BO25" t="e">
        <f t="shared" si="36"/>
        <v>#DIV/0!</v>
      </c>
      <c r="BP25" t="e">
        <f t="shared" si="37"/>
        <v>#DIV/0!</v>
      </c>
      <c r="BQ25" t="s">
        <v>434</v>
      </c>
      <c r="BR25">
        <v>0</v>
      </c>
      <c r="BS25" t="e">
        <f t="shared" si="38"/>
        <v>#DIV/0!</v>
      </c>
      <c r="BT25" t="e">
        <f t="shared" si="39"/>
        <v>#DIV/0!</v>
      </c>
      <c r="BU25" t="e">
        <f t="shared" si="40"/>
        <v>#DIV/0!</v>
      </c>
      <c r="BV25" t="e">
        <f t="shared" si="41"/>
        <v>#DIV/0!</v>
      </c>
      <c r="BW25" t="e">
        <f t="shared" si="42"/>
        <v>#DIV/0!</v>
      </c>
      <c r="BX25" t="e">
        <f t="shared" si="43"/>
        <v>#DIV/0!</v>
      </c>
      <c r="BY25" t="e">
        <f t="shared" si="44"/>
        <v>#DIV/0!</v>
      </c>
      <c r="BZ25" t="e">
        <f t="shared" si="45"/>
        <v>#DIV/0!</v>
      </c>
      <c r="DI25">
        <f t="shared" si="46"/>
        <v>5.0009199999999997E-2</v>
      </c>
      <c r="DJ25">
        <f t="shared" si="47"/>
        <v>2.1007728710975997E-2</v>
      </c>
      <c r="DK25">
        <f t="shared" si="48"/>
        <v>0.42007727999999994</v>
      </c>
      <c r="DL25">
        <f t="shared" si="49"/>
        <v>7.9814683199999986E-2</v>
      </c>
      <c r="DM25">
        <v>6</v>
      </c>
      <c r="DN25">
        <v>0.5</v>
      </c>
      <c r="DO25" t="s">
        <v>435</v>
      </c>
      <c r="DP25">
        <v>2</v>
      </c>
      <c r="DQ25" t="b">
        <v>1</v>
      </c>
      <c r="DR25">
        <v>1747236162.5999999</v>
      </c>
      <c r="DS25">
        <v>50.830500000000001</v>
      </c>
      <c r="DT25">
        <v>50.551400000000001</v>
      </c>
      <c r="DU25">
        <v>8.4316899999999997</v>
      </c>
      <c r="DV25">
        <v>8.45153</v>
      </c>
      <c r="DW25">
        <v>50.401899999999998</v>
      </c>
      <c r="DX25">
        <v>8.4786900000000003</v>
      </c>
      <c r="DY25">
        <v>399.87099999999998</v>
      </c>
      <c r="DZ25">
        <v>101.14</v>
      </c>
      <c r="EA25">
        <v>0.100046</v>
      </c>
      <c r="EB25">
        <v>14.986700000000001</v>
      </c>
      <c r="EC25">
        <v>15.189</v>
      </c>
      <c r="ED25">
        <v>999.9</v>
      </c>
      <c r="EE25">
        <v>0</v>
      </c>
      <c r="EF25">
        <v>0</v>
      </c>
      <c r="EG25">
        <v>10033.799999999999</v>
      </c>
      <c r="EH25">
        <v>0</v>
      </c>
      <c r="EI25">
        <v>0.23487</v>
      </c>
      <c r="EJ25">
        <v>0.279057</v>
      </c>
      <c r="EK25">
        <v>51.262700000000002</v>
      </c>
      <c r="EL25">
        <v>50.982300000000002</v>
      </c>
      <c r="EM25">
        <v>-1.9845000000000002E-2</v>
      </c>
      <c r="EN25">
        <v>50.551400000000001</v>
      </c>
      <c r="EO25">
        <v>8.45153</v>
      </c>
      <c r="EP25">
        <v>0.85277899999999995</v>
      </c>
      <c r="EQ25">
        <v>0.85478600000000005</v>
      </c>
      <c r="ER25">
        <v>4.6175699999999997</v>
      </c>
      <c r="ES25">
        <v>4.6512000000000002</v>
      </c>
      <c r="ET25">
        <v>5.0009199999999997E-2</v>
      </c>
      <c r="EU25">
        <v>0</v>
      </c>
      <c r="EV25">
        <v>0</v>
      </c>
      <c r="EW25">
        <v>0</v>
      </c>
      <c r="EX25">
        <v>0.56999999999999995</v>
      </c>
      <c r="EY25">
        <v>5.0009199999999997E-2</v>
      </c>
      <c r="EZ25">
        <v>-8</v>
      </c>
      <c r="FA25">
        <v>0.86</v>
      </c>
      <c r="FB25">
        <v>33.436999999999998</v>
      </c>
      <c r="FC25">
        <v>38.686999999999998</v>
      </c>
      <c r="FD25">
        <v>36.061999999999998</v>
      </c>
      <c r="FE25">
        <v>37.936999999999998</v>
      </c>
      <c r="FF25">
        <v>34.936999999999998</v>
      </c>
      <c r="FG25">
        <v>0</v>
      </c>
      <c r="FH25">
        <v>0</v>
      </c>
      <c r="FI25">
        <v>0</v>
      </c>
      <c r="FJ25">
        <v>1747236243</v>
      </c>
      <c r="FK25">
        <v>0</v>
      </c>
      <c r="FL25">
        <v>1.6115999999999999</v>
      </c>
      <c r="FM25">
        <v>16.85615380349482</v>
      </c>
      <c r="FN25">
        <v>-1.9007691132081741</v>
      </c>
      <c r="FO25">
        <v>-0.7944</v>
      </c>
      <c r="FP25">
        <v>15</v>
      </c>
      <c r="FQ25">
        <v>1747234147.5</v>
      </c>
      <c r="FR25" t="s">
        <v>436</v>
      </c>
      <c r="FS25">
        <v>1747234147.5</v>
      </c>
      <c r="FT25">
        <v>1747234138</v>
      </c>
      <c r="FU25">
        <v>2</v>
      </c>
      <c r="FV25">
        <v>0.09</v>
      </c>
      <c r="FW25">
        <v>8.9999999999999993E-3</v>
      </c>
      <c r="FX25">
        <v>0.59599999999999997</v>
      </c>
      <c r="FY25">
        <v>-0.03</v>
      </c>
      <c r="FZ25">
        <v>400</v>
      </c>
      <c r="GA25">
        <v>9</v>
      </c>
      <c r="GB25">
        <v>0.79</v>
      </c>
      <c r="GC25">
        <v>0.15</v>
      </c>
      <c r="GD25">
        <v>-3.3826302098000402E-2</v>
      </c>
      <c r="GE25">
        <v>2.022596295570485E-3</v>
      </c>
      <c r="GF25">
        <v>3.9502871397106808E-2</v>
      </c>
      <c r="GG25">
        <v>1</v>
      </c>
      <c r="GH25">
        <v>-1.320591995830555E-3</v>
      </c>
      <c r="GI25">
        <v>-8.0005534423623873E-4</v>
      </c>
      <c r="GJ25">
        <v>1.3943658402291759E-4</v>
      </c>
      <c r="GK25">
        <v>1</v>
      </c>
      <c r="GL25">
        <v>2</v>
      </c>
      <c r="GM25">
        <v>2</v>
      </c>
      <c r="GN25" t="s">
        <v>437</v>
      </c>
      <c r="GO25">
        <v>3.0161600000000002</v>
      </c>
      <c r="GP25">
        <v>2.77501</v>
      </c>
      <c r="GQ25">
        <v>1.47587E-2</v>
      </c>
      <c r="GR25">
        <v>1.46882E-2</v>
      </c>
      <c r="GS25">
        <v>5.6509900000000002E-2</v>
      </c>
      <c r="GT25">
        <v>5.6448600000000002E-2</v>
      </c>
      <c r="GU25">
        <v>25452.5</v>
      </c>
      <c r="GV25">
        <v>29736.5</v>
      </c>
      <c r="GW25">
        <v>22637.8</v>
      </c>
      <c r="GX25">
        <v>27729.7</v>
      </c>
      <c r="GY25">
        <v>30986.400000000001</v>
      </c>
      <c r="GZ25">
        <v>37387.4</v>
      </c>
      <c r="HA25">
        <v>36282.699999999997</v>
      </c>
      <c r="HB25">
        <v>44014.8</v>
      </c>
      <c r="HC25">
        <v>1.80945</v>
      </c>
      <c r="HD25">
        <v>2.1724000000000001</v>
      </c>
      <c r="HE25">
        <v>-6.2249600000000002E-2</v>
      </c>
      <c r="HF25">
        <v>0</v>
      </c>
      <c r="HG25">
        <v>16.226099999999999</v>
      </c>
      <c r="HH25">
        <v>999.9</v>
      </c>
      <c r="HI25">
        <v>28.6</v>
      </c>
      <c r="HJ25">
        <v>30</v>
      </c>
      <c r="HK25">
        <v>12.0458</v>
      </c>
      <c r="HL25">
        <v>62.201300000000003</v>
      </c>
      <c r="HM25">
        <v>13.629799999999999</v>
      </c>
      <c r="HN25">
        <v>1</v>
      </c>
      <c r="HO25">
        <v>-0.15915099999999999</v>
      </c>
      <c r="HP25">
        <v>5.7483700000000004</v>
      </c>
      <c r="HQ25">
        <v>20.2014</v>
      </c>
      <c r="HR25">
        <v>5.1985700000000001</v>
      </c>
      <c r="HS25">
        <v>11.956</v>
      </c>
      <c r="HT25">
        <v>4.9476000000000004</v>
      </c>
      <c r="HU25">
        <v>3.3</v>
      </c>
      <c r="HV25">
        <v>9999</v>
      </c>
      <c r="HW25">
        <v>9999</v>
      </c>
      <c r="HX25">
        <v>9999</v>
      </c>
      <c r="HY25">
        <v>386.6</v>
      </c>
      <c r="HZ25">
        <v>1.86019</v>
      </c>
      <c r="IA25">
        <v>1.8608100000000001</v>
      </c>
      <c r="IB25">
        <v>1.8615699999999999</v>
      </c>
      <c r="IC25">
        <v>1.8571599999999999</v>
      </c>
      <c r="ID25">
        <v>1.85684</v>
      </c>
      <c r="IE25">
        <v>1.85791</v>
      </c>
      <c r="IF25">
        <v>1.8586800000000001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438</v>
      </c>
      <c r="IM25" t="s">
        <v>439</v>
      </c>
      <c r="IN25" t="s">
        <v>440</v>
      </c>
      <c r="IO25" t="s">
        <v>440</v>
      </c>
      <c r="IP25" t="s">
        <v>440</v>
      </c>
      <c r="IQ25" t="s">
        <v>440</v>
      </c>
      <c r="IR25">
        <v>0</v>
      </c>
      <c r="IS25">
        <v>100</v>
      </c>
      <c r="IT25">
        <v>100</v>
      </c>
      <c r="IU25">
        <v>0.42899999999999999</v>
      </c>
      <c r="IV25">
        <v>-4.7E-2</v>
      </c>
      <c r="IW25">
        <v>0.38101654895325499</v>
      </c>
      <c r="IX25">
        <v>1.016113312649949E-3</v>
      </c>
      <c r="IY25">
        <v>-1.4583462428187309E-6</v>
      </c>
      <c r="IZ25">
        <v>6.5755811106805324E-10</v>
      </c>
      <c r="JA25">
        <v>-5.6173552592713387E-2</v>
      </c>
      <c r="JB25">
        <v>-1.5724747948717421E-2</v>
      </c>
      <c r="JC25">
        <v>2.2650673685075092E-3</v>
      </c>
      <c r="JD25">
        <v>-3.3369067666825077E-5</v>
      </c>
      <c r="JE25">
        <v>2</v>
      </c>
      <c r="JF25">
        <v>1799</v>
      </c>
      <c r="JG25">
        <v>1</v>
      </c>
      <c r="JH25">
        <v>18</v>
      </c>
      <c r="JI25">
        <v>33.6</v>
      </c>
      <c r="JJ25">
        <v>33.700000000000003</v>
      </c>
      <c r="JK25">
        <v>0.27710000000000001</v>
      </c>
      <c r="JL25">
        <v>2.6147499999999999</v>
      </c>
      <c r="JM25">
        <v>1.5466299999999999</v>
      </c>
      <c r="JN25">
        <v>2.1594199999999999</v>
      </c>
      <c r="JO25">
        <v>1.49658</v>
      </c>
      <c r="JP25">
        <v>2.3950200000000001</v>
      </c>
      <c r="JQ25">
        <v>35.452300000000001</v>
      </c>
      <c r="JR25">
        <v>24.1663</v>
      </c>
      <c r="JS25">
        <v>18</v>
      </c>
      <c r="JT25">
        <v>378.80099999999999</v>
      </c>
      <c r="JU25">
        <v>643.88400000000001</v>
      </c>
      <c r="JV25">
        <v>10.788399999999999</v>
      </c>
      <c r="JW25">
        <v>25.085000000000001</v>
      </c>
      <c r="JX25">
        <v>29.9999</v>
      </c>
      <c r="JY25">
        <v>25.1905</v>
      </c>
      <c r="JZ25">
        <v>25.218299999999999</v>
      </c>
      <c r="KA25">
        <v>5.5742799999999999</v>
      </c>
      <c r="KB25">
        <v>32.905700000000003</v>
      </c>
      <c r="KC25">
        <v>22.015799999999999</v>
      </c>
      <c r="KD25">
        <v>10.795500000000001</v>
      </c>
      <c r="KE25">
        <v>50</v>
      </c>
      <c r="KF25">
        <v>8.5044299999999993</v>
      </c>
      <c r="KG25">
        <v>100.14</v>
      </c>
      <c r="KH25">
        <v>100.759</v>
      </c>
    </row>
    <row r="26" spans="1:294" x14ac:dyDescent="0.3">
      <c r="A26">
        <v>10</v>
      </c>
      <c r="B26">
        <v>1747236283.0999999</v>
      </c>
      <c r="C26">
        <v>1084.5</v>
      </c>
      <c r="D26" t="s">
        <v>457</v>
      </c>
      <c r="E26" t="s">
        <v>458</v>
      </c>
      <c r="F26" t="s">
        <v>431</v>
      </c>
      <c r="G26" t="s">
        <v>432</v>
      </c>
      <c r="I26" t="s">
        <v>433</v>
      </c>
      <c r="J26">
        <v>1747236283.0999999</v>
      </c>
      <c r="K26">
        <f t="shared" si="0"/>
        <v>-1.7099017209575121E-5</v>
      </c>
      <c r="L26">
        <f t="shared" si="1"/>
        <v>-1.7099017209575122E-2</v>
      </c>
      <c r="M26">
        <f t="shared" si="2"/>
        <v>-5.4384504633376782E-2</v>
      </c>
      <c r="N26">
        <f t="shared" si="3"/>
        <v>100.214</v>
      </c>
      <c r="O26">
        <f t="shared" si="4"/>
        <v>54.426756331872333</v>
      </c>
      <c r="P26">
        <f t="shared" si="5"/>
        <v>5.5099960010113165</v>
      </c>
      <c r="Q26">
        <f t="shared" si="6"/>
        <v>10.145354536257601</v>
      </c>
      <c r="R26">
        <f t="shared" si="7"/>
        <v>-1.9460154642967837E-3</v>
      </c>
      <c r="S26">
        <f t="shared" si="8"/>
        <v>2.9587488148625942</v>
      </c>
      <c r="T26">
        <f t="shared" si="9"/>
        <v>-1.9467268143932139E-3</v>
      </c>
      <c r="U26">
        <f t="shared" si="10"/>
        <v>-1.2166403270320492E-3</v>
      </c>
      <c r="V26">
        <f t="shared" si="11"/>
        <v>3.9914684550854387E-3</v>
      </c>
      <c r="W26">
        <f t="shared" si="12"/>
        <v>15.015664232913865</v>
      </c>
      <c r="X26">
        <f t="shared" si="13"/>
        <v>15.1936</v>
      </c>
      <c r="Y26">
        <f t="shared" si="14"/>
        <v>1.7328193357367481</v>
      </c>
      <c r="Z26">
        <f t="shared" si="15"/>
        <v>49.922229068178794</v>
      </c>
      <c r="AA26">
        <f t="shared" si="16"/>
        <v>0.85497294095056808</v>
      </c>
      <c r="AB26">
        <f t="shared" si="17"/>
        <v>1.7126097069562569</v>
      </c>
      <c r="AC26">
        <f t="shared" si="18"/>
        <v>0.87784639478617998</v>
      </c>
      <c r="AD26">
        <f t="shared" si="19"/>
        <v>0.75406665894226288</v>
      </c>
      <c r="AE26">
        <f t="shared" si="20"/>
        <v>-29.0950008578934</v>
      </c>
      <c r="AF26">
        <f t="shared" si="21"/>
        <v>-1.8795858075469445</v>
      </c>
      <c r="AG26">
        <f t="shared" si="22"/>
        <v>-30.216528538042997</v>
      </c>
      <c r="AH26">
        <f t="shared" si="23"/>
        <v>-4.2482778570448562E-2</v>
      </c>
      <c r="AI26">
        <f t="shared" si="24"/>
        <v>-1.515518220562526E-2</v>
      </c>
      <c r="AJ26">
        <f t="shared" si="25"/>
        <v>-5.4384504633376782E-2</v>
      </c>
      <c r="AK26">
        <v>100.9863333274061</v>
      </c>
      <c r="AL26">
        <v>101.0724909090909</v>
      </c>
      <c r="AM26">
        <v>-5.5989720557188044E-4</v>
      </c>
      <c r="AN26">
        <v>65.783967559582422</v>
      </c>
      <c r="AO26">
        <f t="shared" si="26"/>
        <v>-1.7099017209575122E-2</v>
      </c>
      <c r="AP26">
        <v>8.470506591117406</v>
      </c>
      <c r="AQ26">
        <v>8.4450638787878773</v>
      </c>
      <c r="AR26">
        <v>1.4321981668733849E-6</v>
      </c>
      <c r="AS26">
        <v>77.277287980281301</v>
      </c>
      <c r="AT26">
        <v>0</v>
      </c>
      <c r="AU26">
        <v>0</v>
      </c>
      <c r="AV26">
        <f t="shared" si="27"/>
        <v>1</v>
      </c>
      <c r="AW26">
        <f t="shared" si="28"/>
        <v>0</v>
      </c>
      <c r="AX26">
        <f t="shared" si="29"/>
        <v>55987.965928095764</v>
      </c>
      <c r="AY26" t="s">
        <v>434</v>
      </c>
      <c r="AZ26" t="s">
        <v>434</v>
      </c>
      <c r="BA26">
        <v>0</v>
      </c>
      <c r="BB26">
        <v>0</v>
      </c>
      <c r="BC26" t="e">
        <f t="shared" si="30"/>
        <v>#DIV/0!</v>
      </c>
      <c r="BD26">
        <v>0</v>
      </c>
      <c r="BE26" t="s">
        <v>434</v>
      </c>
      <c r="BF26" t="s">
        <v>434</v>
      </c>
      <c r="BG26">
        <v>0</v>
      </c>
      <c r="BH26">
        <v>0</v>
      </c>
      <c r="BI26" t="e">
        <f t="shared" si="31"/>
        <v>#DIV/0!</v>
      </c>
      <c r="BJ26">
        <v>0.5</v>
      </c>
      <c r="BK26">
        <f t="shared" si="32"/>
        <v>2.1007728710975997E-2</v>
      </c>
      <c r="BL26">
        <f t="shared" si="33"/>
        <v>-5.4384504633376782E-2</v>
      </c>
      <c r="BM26" t="e">
        <f t="shared" si="34"/>
        <v>#DIV/0!</v>
      </c>
      <c r="BN26">
        <f t="shared" si="35"/>
        <v>-2.5887855551448684</v>
      </c>
      <c r="BO26" t="e">
        <f t="shared" si="36"/>
        <v>#DIV/0!</v>
      </c>
      <c r="BP26" t="e">
        <f t="shared" si="37"/>
        <v>#DIV/0!</v>
      </c>
      <c r="BQ26" t="s">
        <v>434</v>
      </c>
      <c r="BR26">
        <v>0</v>
      </c>
      <c r="BS26" t="e">
        <f t="shared" si="38"/>
        <v>#DIV/0!</v>
      </c>
      <c r="BT26" t="e">
        <f t="shared" si="39"/>
        <v>#DIV/0!</v>
      </c>
      <c r="BU26" t="e">
        <f t="shared" si="40"/>
        <v>#DIV/0!</v>
      </c>
      <c r="BV26" t="e">
        <f t="shared" si="41"/>
        <v>#DIV/0!</v>
      </c>
      <c r="BW26" t="e">
        <f t="shared" si="42"/>
        <v>#DIV/0!</v>
      </c>
      <c r="BX26" t="e">
        <f t="shared" si="43"/>
        <v>#DIV/0!</v>
      </c>
      <c r="BY26" t="e">
        <f t="shared" si="44"/>
        <v>#DIV/0!</v>
      </c>
      <c r="BZ26" t="e">
        <f t="shared" si="45"/>
        <v>#DIV/0!</v>
      </c>
      <c r="DI26">
        <f t="shared" si="46"/>
        <v>5.0009199999999997E-2</v>
      </c>
      <c r="DJ26">
        <f t="shared" si="47"/>
        <v>2.1007728710975997E-2</v>
      </c>
      <c r="DK26">
        <f t="shared" si="48"/>
        <v>0.42007727999999994</v>
      </c>
      <c r="DL26">
        <f t="shared" si="49"/>
        <v>7.9814683199999986E-2</v>
      </c>
      <c r="DM26">
        <v>6</v>
      </c>
      <c r="DN26">
        <v>0.5</v>
      </c>
      <c r="DO26" t="s">
        <v>435</v>
      </c>
      <c r="DP26">
        <v>2</v>
      </c>
      <c r="DQ26" t="b">
        <v>1</v>
      </c>
      <c r="DR26">
        <v>1747236283.0999999</v>
      </c>
      <c r="DS26">
        <v>100.214</v>
      </c>
      <c r="DT26">
        <v>100.148</v>
      </c>
      <c r="DU26">
        <v>8.4452700000000007</v>
      </c>
      <c r="DV26">
        <v>8.4678100000000001</v>
      </c>
      <c r="DW26">
        <v>99.745500000000007</v>
      </c>
      <c r="DX26">
        <v>8.49207</v>
      </c>
      <c r="DY26">
        <v>400.01400000000001</v>
      </c>
      <c r="DZ26">
        <v>101.137</v>
      </c>
      <c r="EA26">
        <v>9.9898399999999998E-2</v>
      </c>
      <c r="EB26">
        <v>15.011200000000001</v>
      </c>
      <c r="EC26">
        <v>15.1936</v>
      </c>
      <c r="ED26">
        <v>999.9</v>
      </c>
      <c r="EE26">
        <v>0</v>
      </c>
      <c r="EF26">
        <v>0</v>
      </c>
      <c r="EG26">
        <v>10053.1</v>
      </c>
      <c r="EH26">
        <v>0</v>
      </c>
      <c r="EI26">
        <v>0.221054</v>
      </c>
      <c r="EJ26">
        <v>6.5612799999999999E-2</v>
      </c>
      <c r="EK26">
        <v>101.068</v>
      </c>
      <c r="EL26">
        <v>101.004</v>
      </c>
      <c r="EM26">
        <v>-2.25325E-2</v>
      </c>
      <c r="EN26">
        <v>100.148</v>
      </c>
      <c r="EO26">
        <v>8.4678100000000001</v>
      </c>
      <c r="EP26">
        <v>0.854132</v>
      </c>
      <c r="EQ26">
        <v>0.85641100000000003</v>
      </c>
      <c r="ER26">
        <v>4.6402599999999996</v>
      </c>
      <c r="ES26">
        <v>4.6783799999999998</v>
      </c>
      <c r="ET26">
        <v>5.0009199999999997E-2</v>
      </c>
      <c r="EU26">
        <v>0</v>
      </c>
      <c r="EV26">
        <v>0</v>
      </c>
      <c r="EW26">
        <v>0</v>
      </c>
      <c r="EX26">
        <v>-1.1499999999999999</v>
      </c>
      <c r="EY26">
        <v>5.0009199999999997E-2</v>
      </c>
      <c r="EZ26">
        <v>1.78</v>
      </c>
      <c r="FA26">
        <v>1.86</v>
      </c>
      <c r="FB26">
        <v>33.25</v>
      </c>
      <c r="FC26">
        <v>39.5</v>
      </c>
      <c r="FD26">
        <v>36.25</v>
      </c>
      <c r="FE26">
        <v>39</v>
      </c>
      <c r="FF26">
        <v>35.25</v>
      </c>
      <c r="FG26">
        <v>0</v>
      </c>
      <c r="FH26">
        <v>0</v>
      </c>
      <c r="FI26">
        <v>0</v>
      </c>
      <c r="FJ26">
        <v>1747236363.5999999</v>
      </c>
      <c r="FK26">
        <v>0</v>
      </c>
      <c r="FL26">
        <v>4.4888461538461533</v>
      </c>
      <c r="FM26">
        <v>-21.36034176841321</v>
      </c>
      <c r="FN26">
        <v>8.9217092924517534</v>
      </c>
      <c r="FO26">
        <v>-5.5430769230769226</v>
      </c>
      <c r="FP26">
        <v>15</v>
      </c>
      <c r="FQ26">
        <v>1747234147.5</v>
      </c>
      <c r="FR26" t="s">
        <v>436</v>
      </c>
      <c r="FS26">
        <v>1747234147.5</v>
      </c>
      <c r="FT26">
        <v>1747234138</v>
      </c>
      <c r="FU26">
        <v>2</v>
      </c>
      <c r="FV26">
        <v>0.09</v>
      </c>
      <c r="FW26">
        <v>8.9999999999999993E-3</v>
      </c>
      <c r="FX26">
        <v>0.59599999999999997</v>
      </c>
      <c r="FY26">
        <v>-0.03</v>
      </c>
      <c r="FZ26">
        <v>400</v>
      </c>
      <c r="GA26">
        <v>9</v>
      </c>
      <c r="GB26">
        <v>0.79</v>
      </c>
      <c r="GC26">
        <v>0.15</v>
      </c>
      <c r="GD26">
        <v>-6.8368379890304934E-2</v>
      </c>
      <c r="GE26">
        <v>-3.058811493958325E-3</v>
      </c>
      <c r="GF26">
        <v>1.543729021228803E-2</v>
      </c>
      <c r="GG26">
        <v>1</v>
      </c>
      <c r="GH26">
        <v>-1.484523236549142E-3</v>
      </c>
      <c r="GI26">
        <v>-3.142860437386528E-3</v>
      </c>
      <c r="GJ26">
        <v>8.5616828241342471E-4</v>
      </c>
      <c r="GK26">
        <v>1</v>
      </c>
      <c r="GL26">
        <v>2</v>
      </c>
      <c r="GM26">
        <v>2</v>
      </c>
      <c r="GN26" t="s">
        <v>437</v>
      </c>
      <c r="GO26">
        <v>3.01633</v>
      </c>
      <c r="GP26">
        <v>2.7750300000000001</v>
      </c>
      <c r="GQ26">
        <v>2.8739000000000001E-2</v>
      </c>
      <c r="GR26">
        <v>2.86257E-2</v>
      </c>
      <c r="GS26">
        <v>5.6585900000000001E-2</v>
      </c>
      <c r="GT26">
        <v>5.6538199999999997E-2</v>
      </c>
      <c r="GU26">
        <v>25093.3</v>
      </c>
      <c r="GV26">
        <v>29318.6</v>
      </c>
      <c r="GW26">
        <v>22639.5</v>
      </c>
      <c r="GX26">
        <v>27732.3</v>
      </c>
      <c r="GY26">
        <v>30986.799999999999</v>
      </c>
      <c r="GZ26">
        <v>37387.800000000003</v>
      </c>
      <c r="HA26">
        <v>36285.699999999997</v>
      </c>
      <c r="HB26">
        <v>44018.9</v>
      </c>
      <c r="HC26">
        <v>1.80945</v>
      </c>
      <c r="HD26">
        <v>2.1732999999999998</v>
      </c>
      <c r="HE26">
        <v>-5.9530100000000002E-2</v>
      </c>
      <c r="HF26">
        <v>0</v>
      </c>
      <c r="HG26">
        <v>16.185400000000001</v>
      </c>
      <c r="HH26">
        <v>999.9</v>
      </c>
      <c r="HI26">
        <v>28.4</v>
      </c>
      <c r="HJ26">
        <v>30</v>
      </c>
      <c r="HK26">
        <v>11.9642</v>
      </c>
      <c r="HL26">
        <v>62.011299999999999</v>
      </c>
      <c r="HM26">
        <v>13.2532</v>
      </c>
      <c r="HN26">
        <v>1</v>
      </c>
      <c r="HO26">
        <v>-0.16065299999999999</v>
      </c>
      <c r="HP26">
        <v>6.0773400000000004</v>
      </c>
      <c r="HQ26">
        <v>20.1905</v>
      </c>
      <c r="HR26">
        <v>5.1985700000000001</v>
      </c>
      <c r="HS26">
        <v>11.956</v>
      </c>
      <c r="HT26">
        <v>4.9477500000000001</v>
      </c>
      <c r="HU26">
        <v>3.3</v>
      </c>
      <c r="HV26">
        <v>9999</v>
      </c>
      <c r="HW26">
        <v>9999</v>
      </c>
      <c r="HX26">
        <v>9999</v>
      </c>
      <c r="HY26">
        <v>386.6</v>
      </c>
      <c r="HZ26">
        <v>1.86019</v>
      </c>
      <c r="IA26">
        <v>1.8608100000000001</v>
      </c>
      <c r="IB26">
        <v>1.86158</v>
      </c>
      <c r="IC26">
        <v>1.8571599999999999</v>
      </c>
      <c r="ID26">
        <v>1.85684</v>
      </c>
      <c r="IE26">
        <v>1.85791</v>
      </c>
      <c r="IF26">
        <v>1.85867</v>
      </c>
      <c r="IG26">
        <v>1.85822</v>
      </c>
      <c r="IH26">
        <v>0</v>
      </c>
      <c r="II26">
        <v>0</v>
      </c>
      <c r="IJ26">
        <v>0</v>
      </c>
      <c r="IK26">
        <v>0</v>
      </c>
      <c r="IL26" t="s">
        <v>438</v>
      </c>
      <c r="IM26" t="s">
        <v>439</v>
      </c>
      <c r="IN26" t="s">
        <v>440</v>
      </c>
      <c r="IO26" t="s">
        <v>440</v>
      </c>
      <c r="IP26" t="s">
        <v>440</v>
      </c>
      <c r="IQ26" t="s">
        <v>440</v>
      </c>
      <c r="IR26">
        <v>0</v>
      </c>
      <c r="IS26">
        <v>100</v>
      </c>
      <c r="IT26">
        <v>100</v>
      </c>
      <c r="IU26">
        <v>0.46800000000000003</v>
      </c>
      <c r="IV26">
        <v>-4.6800000000000001E-2</v>
      </c>
      <c r="IW26">
        <v>0.38101654895325499</v>
      </c>
      <c r="IX26">
        <v>1.016113312649949E-3</v>
      </c>
      <c r="IY26">
        <v>-1.4583462428187309E-6</v>
      </c>
      <c r="IZ26">
        <v>6.5755811106805324E-10</v>
      </c>
      <c r="JA26">
        <v>-5.6173552592713387E-2</v>
      </c>
      <c r="JB26">
        <v>-1.5724747948717421E-2</v>
      </c>
      <c r="JC26">
        <v>2.2650673685075092E-3</v>
      </c>
      <c r="JD26">
        <v>-3.3369067666825077E-5</v>
      </c>
      <c r="JE26">
        <v>2</v>
      </c>
      <c r="JF26">
        <v>1799</v>
      </c>
      <c r="JG26">
        <v>1</v>
      </c>
      <c r="JH26">
        <v>18</v>
      </c>
      <c r="JI26">
        <v>35.6</v>
      </c>
      <c r="JJ26">
        <v>35.799999999999997</v>
      </c>
      <c r="JK26">
        <v>0.37841799999999998</v>
      </c>
      <c r="JL26">
        <v>2.6098599999999998</v>
      </c>
      <c r="JM26">
        <v>1.5466299999999999</v>
      </c>
      <c r="JN26">
        <v>2.1594199999999999</v>
      </c>
      <c r="JO26">
        <v>1.49658</v>
      </c>
      <c r="JP26">
        <v>2.4121100000000002</v>
      </c>
      <c r="JQ26">
        <v>35.4754</v>
      </c>
      <c r="JR26">
        <v>24.1663</v>
      </c>
      <c r="JS26">
        <v>18</v>
      </c>
      <c r="JT26">
        <v>378.50299999999999</v>
      </c>
      <c r="JU26">
        <v>644.05999999999995</v>
      </c>
      <c r="JV26">
        <v>10.9796</v>
      </c>
      <c r="JW26">
        <v>25.0352</v>
      </c>
      <c r="JX26">
        <v>30.002099999999999</v>
      </c>
      <c r="JY26">
        <v>25.143799999999999</v>
      </c>
      <c r="JZ26">
        <v>25.172799999999999</v>
      </c>
      <c r="KA26">
        <v>7.5914000000000001</v>
      </c>
      <c r="KB26">
        <v>32.351199999999999</v>
      </c>
      <c r="KC26">
        <v>21.645399999999999</v>
      </c>
      <c r="KD26">
        <v>10.9185</v>
      </c>
      <c r="KE26">
        <v>100</v>
      </c>
      <c r="KF26">
        <v>8.5044299999999993</v>
      </c>
      <c r="KG26">
        <v>100.148</v>
      </c>
      <c r="KH26">
        <v>100.768</v>
      </c>
    </row>
    <row r="27" spans="1:294" x14ac:dyDescent="0.3">
      <c r="A27">
        <v>11</v>
      </c>
      <c r="B27">
        <v>1747236403.5999999</v>
      </c>
      <c r="C27">
        <v>1205</v>
      </c>
      <c r="D27" t="s">
        <v>459</v>
      </c>
      <c r="E27" t="s">
        <v>460</v>
      </c>
      <c r="F27" t="s">
        <v>431</v>
      </c>
      <c r="G27" t="s">
        <v>432</v>
      </c>
      <c r="I27" t="s">
        <v>433</v>
      </c>
      <c r="J27">
        <v>1747236403.5999999</v>
      </c>
      <c r="K27">
        <f t="shared" si="0"/>
        <v>-2.2099408121587787E-5</v>
      </c>
      <c r="L27">
        <f t="shared" si="1"/>
        <v>-2.2099408121587786E-2</v>
      </c>
      <c r="M27">
        <f t="shared" si="2"/>
        <v>2.3000875070110741E-2</v>
      </c>
      <c r="N27">
        <f t="shared" si="3"/>
        <v>199.95699999999999</v>
      </c>
      <c r="O27">
        <f t="shared" si="4"/>
        <v>211.68543107292365</v>
      </c>
      <c r="P27">
        <f t="shared" si="5"/>
        <v>21.429734330534615</v>
      </c>
      <c r="Q27">
        <f t="shared" si="6"/>
        <v>20.242419923809297</v>
      </c>
      <c r="R27">
        <f t="shared" si="7"/>
        <v>-2.5162619462338713E-3</v>
      </c>
      <c r="S27">
        <f t="shared" si="8"/>
        <v>2.9568366531200176</v>
      </c>
      <c r="T27">
        <f t="shared" si="9"/>
        <v>-2.5174521838561125E-3</v>
      </c>
      <c r="U27">
        <f t="shared" si="10"/>
        <v>-1.5733006327238743E-3</v>
      </c>
      <c r="V27">
        <f t="shared" si="11"/>
        <v>3.9914684550854387E-3</v>
      </c>
      <c r="W27">
        <f t="shared" si="12"/>
        <v>15.003966415337629</v>
      </c>
      <c r="X27">
        <f t="shared" si="13"/>
        <v>15.1782</v>
      </c>
      <c r="Y27">
        <f t="shared" si="14"/>
        <v>1.7311049797241824</v>
      </c>
      <c r="Z27">
        <f t="shared" si="15"/>
        <v>49.893777899438284</v>
      </c>
      <c r="AA27">
        <f t="shared" si="16"/>
        <v>0.85377098471388502</v>
      </c>
      <c r="AB27">
        <f t="shared" si="17"/>
        <v>1.7111772663009688</v>
      </c>
      <c r="AC27">
        <f t="shared" si="18"/>
        <v>0.87733399501029741</v>
      </c>
      <c r="AD27">
        <f t="shared" si="19"/>
        <v>0.9745838981620214</v>
      </c>
      <c r="AE27">
        <f t="shared" si="20"/>
        <v>-28.693615975741107</v>
      </c>
      <c r="AF27">
        <f t="shared" si="21"/>
        <v>-1.8545801576537926</v>
      </c>
      <c r="AG27">
        <f t="shared" si="22"/>
        <v>-29.569620766777792</v>
      </c>
      <c r="AH27">
        <f t="shared" si="23"/>
        <v>7.5797515443457947E-2</v>
      </c>
      <c r="AI27">
        <f t="shared" si="24"/>
        <v>-2.2214228276302511E-2</v>
      </c>
      <c r="AJ27">
        <f t="shared" si="25"/>
        <v>2.3000875070110741E-2</v>
      </c>
      <c r="AK27">
        <v>201.7216373791625</v>
      </c>
      <c r="AL27">
        <v>201.67210909090909</v>
      </c>
      <c r="AM27">
        <v>2.124209310228446E-3</v>
      </c>
      <c r="AN27">
        <v>65.783967559582422</v>
      </c>
      <c r="AO27">
        <f t="shared" si="26"/>
        <v>-2.2099408121587786E-2</v>
      </c>
      <c r="AP27">
        <v>8.4657157086648009</v>
      </c>
      <c r="AQ27">
        <v>8.4328450303030298</v>
      </c>
      <c r="AR27">
        <v>1.3952870662965921E-6</v>
      </c>
      <c r="AS27">
        <v>77.277287980281301</v>
      </c>
      <c r="AT27">
        <v>0</v>
      </c>
      <c r="AU27">
        <v>0</v>
      </c>
      <c r="AV27">
        <f t="shared" si="27"/>
        <v>1</v>
      </c>
      <c r="AW27">
        <f t="shared" si="28"/>
        <v>0</v>
      </c>
      <c r="AX27">
        <f t="shared" si="29"/>
        <v>55932.277059650864</v>
      </c>
      <c r="AY27" t="s">
        <v>434</v>
      </c>
      <c r="AZ27" t="s">
        <v>434</v>
      </c>
      <c r="BA27">
        <v>0</v>
      </c>
      <c r="BB27">
        <v>0</v>
      </c>
      <c r="BC27" t="e">
        <f t="shared" si="30"/>
        <v>#DIV/0!</v>
      </c>
      <c r="BD27">
        <v>0</v>
      </c>
      <c r="BE27" t="s">
        <v>434</v>
      </c>
      <c r="BF27" t="s">
        <v>434</v>
      </c>
      <c r="BG27">
        <v>0</v>
      </c>
      <c r="BH27">
        <v>0</v>
      </c>
      <c r="BI27" t="e">
        <f t="shared" si="31"/>
        <v>#DIV/0!</v>
      </c>
      <c r="BJ27">
        <v>0.5</v>
      </c>
      <c r="BK27">
        <f t="shared" si="32"/>
        <v>2.1007728710975997E-2</v>
      </c>
      <c r="BL27">
        <f t="shared" si="33"/>
        <v>2.3000875070110741E-2</v>
      </c>
      <c r="BM27" t="e">
        <f t="shared" si="34"/>
        <v>#DIV/0!</v>
      </c>
      <c r="BN27">
        <f t="shared" si="35"/>
        <v>1.0948768135078484</v>
      </c>
      <c r="BO27" t="e">
        <f t="shared" si="36"/>
        <v>#DIV/0!</v>
      </c>
      <c r="BP27" t="e">
        <f t="shared" si="37"/>
        <v>#DIV/0!</v>
      </c>
      <c r="BQ27" t="s">
        <v>434</v>
      </c>
      <c r="BR27">
        <v>0</v>
      </c>
      <c r="BS27" t="e">
        <f t="shared" si="38"/>
        <v>#DIV/0!</v>
      </c>
      <c r="BT27" t="e">
        <f t="shared" si="39"/>
        <v>#DIV/0!</v>
      </c>
      <c r="BU27" t="e">
        <f t="shared" si="40"/>
        <v>#DIV/0!</v>
      </c>
      <c r="BV27" t="e">
        <f t="shared" si="41"/>
        <v>#DIV/0!</v>
      </c>
      <c r="BW27" t="e">
        <f t="shared" si="42"/>
        <v>#DIV/0!</v>
      </c>
      <c r="BX27" t="e">
        <f t="shared" si="43"/>
        <v>#DIV/0!</v>
      </c>
      <c r="BY27" t="e">
        <f t="shared" si="44"/>
        <v>#DIV/0!</v>
      </c>
      <c r="BZ27" t="e">
        <f t="shared" si="45"/>
        <v>#DIV/0!</v>
      </c>
      <c r="DI27">
        <f t="shared" si="46"/>
        <v>5.0009199999999997E-2</v>
      </c>
      <c r="DJ27">
        <f t="shared" si="47"/>
        <v>2.1007728710975997E-2</v>
      </c>
      <c r="DK27">
        <f t="shared" si="48"/>
        <v>0.42007727999999994</v>
      </c>
      <c r="DL27">
        <f t="shared" si="49"/>
        <v>7.9814683199999986E-2</v>
      </c>
      <c r="DM27">
        <v>6</v>
      </c>
      <c r="DN27">
        <v>0.5</v>
      </c>
      <c r="DO27" t="s">
        <v>435</v>
      </c>
      <c r="DP27">
        <v>2</v>
      </c>
      <c r="DQ27" t="b">
        <v>1</v>
      </c>
      <c r="DR27">
        <v>1747236403.5999999</v>
      </c>
      <c r="DS27">
        <v>199.95699999999999</v>
      </c>
      <c r="DT27">
        <v>200.06399999999999</v>
      </c>
      <c r="DU27">
        <v>8.4336500000000001</v>
      </c>
      <c r="DV27">
        <v>8.4666800000000002</v>
      </c>
      <c r="DW27">
        <v>199.42599999999999</v>
      </c>
      <c r="DX27">
        <v>8.4806299999999997</v>
      </c>
      <c r="DY27">
        <v>400.125</v>
      </c>
      <c r="DZ27">
        <v>101.134</v>
      </c>
      <c r="EA27">
        <v>9.9864900000000006E-2</v>
      </c>
      <c r="EB27">
        <v>14.998200000000001</v>
      </c>
      <c r="EC27">
        <v>15.1782</v>
      </c>
      <c r="ED27">
        <v>999.9</v>
      </c>
      <c r="EE27">
        <v>0</v>
      </c>
      <c r="EF27">
        <v>0</v>
      </c>
      <c r="EG27">
        <v>10042.5</v>
      </c>
      <c r="EH27">
        <v>0</v>
      </c>
      <c r="EI27">
        <v>0.221054</v>
      </c>
      <c r="EJ27">
        <v>-0.106293</v>
      </c>
      <c r="EK27">
        <v>201.65799999999999</v>
      </c>
      <c r="EL27">
        <v>201.77199999999999</v>
      </c>
      <c r="EM27">
        <v>-3.3028599999999998E-2</v>
      </c>
      <c r="EN27">
        <v>200.06399999999999</v>
      </c>
      <c r="EO27">
        <v>8.4666800000000002</v>
      </c>
      <c r="EP27">
        <v>0.85292699999999999</v>
      </c>
      <c r="EQ27">
        <v>0.85626800000000003</v>
      </c>
      <c r="ER27">
        <v>4.6200700000000001</v>
      </c>
      <c r="ES27">
        <v>4.67598</v>
      </c>
      <c r="ET27">
        <v>5.0009199999999997E-2</v>
      </c>
      <c r="EU27">
        <v>0</v>
      </c>
      <c r="EV27">
        <v>0</v>
      </c>
      <c r="EW27">
        <v>0</v>
      </c>
      <c r="EX27">
        <v>5.01</v>
      </c>
      <c r="EY27">
        <v>5.0009199999999997E-2</v>
      </c>
      <c r="EZ27">
        <v>-6.29</v>
      </c>
      <c r="FA27">
        <v>0.71</v>
      </c>
      <c r="FB27">
        <v>33.561999999999998</v>
      </c>
      <c r="FC27">
        <v>40.5</v>
      </c>
      <c r="FD27">
        <v>36.811999999999998</v>
      </c>
      <c r="FE27">
        <v>40.5</v>
      </c>
      <c r="FF27">
        <v>35.686999999999998</v>
      </c>
      <c r="FG27">
        <v>0</v>
      </c>
      <c r="FH27">
        <v>0</v>
      </c>
      <c r="FI27">
        <v>0</v>
      </c>
      <c r="FJ27">
        <v>1747236483.5999999</v>
      </c>
      <c r="FK27">
        <v>0</v>
      </c>
      <c r="FL27">
        <v>1.770384615384615</v>
      </c>
      <c r="FM27">
        <v>6.5753841896316496</v>
      </c>
      <c r="FN27">
        <v>1.841709653698451</v>
      </c>
      <c r="FO27">
        <v>-3.3388461538461551</v>
      </c>
      <c r="FP27">
        <v>15</v>
      </c>
      <c r="FQ27">
        <v>1747234147.5</v>
      </c>
      <c r="FR27" t="s">
        <v>436</v>
      </c>
      <c r="FS27">
        <v>1747234147.5</v>
      </c>
      <c r="FT27">
        <v>1747234138</v>
      </c>
      <c r="FU27">
        <v>2</v>
      </c>
      <c r="FV27">
        <v>0.09</v>
      </c>
      <c r="FW27">
        <v>8.9999999999999993E-3</v>
      </c>
      <c r="FX27">
        <v>0.59599999999999997</v>
      </c>
      <c r="FY27">
        <v>-0.03</v>
      </c>
      <c r="FZ27">
        <v>400</v>
      </c>
      <c r="GA27">
        <v>9</v>
      </c>
      <c r="GB27">
        <v>0.79</v>
      </c>
      <c r="GC27">
        <v>0.15</v>
      </c>
      <c r="GD27">
        <v>7.0332245837705448E-2</v>
      </c>
      <c r="GE27">
        <v>-1.5672329289961411E-2</v>
      </c>
      <c r="GF27">
        <v>5.6272409422083093E-2</v>
      </c>
      <c r="GG27">
        <v>1</v>
      </c>
      <c r="GH27">
        <v>-1.4222886548283459E-3</v>
      </c>
      <c r="GI27">
        <v>-4.7107280627962391E-4</v>
      </c>
      <c r="GJ27">
        <v>1.6810014962379249E-4</v>
      </c>
      <c r="GK27">
        <v>1</v>
      </c>
      <c r="GL27">
        <v>2</v>
      </c>
      <c r="GM27">
        <v>2</v>
      </c>
      <c r="GN27" t="s">
        <v>437</v>
      </c>
      <c r="GO27">
        <v>3.01647</v>
      </c>
      <c r="GP27">
        <v>2.7749100000000002</v>
      </c>
      <c r="GQ27">
        <v>5.4558500000000003E-2</v>
      </c>
      <c r="GR27">
        <v>5.4293500000000001E-2</v>
      </c>
      <c r="GS27">
        <v>5.65313E-2</v>
      </c>
      <c r="GT27">
        <v>5.6537700000000003E-2</v>
      </c>
      <c r="GU27">
        <v>24429.3</v>
      </c>
      <c r="GV27">
        <v>28546.799999999999</v>
      </c>
      <c r="GW27">
        <v>22642.400000000001</v>
      </c>
      <c r="GX27">
        <v>27735</v>
      </c>
      <c r="GY27">
        <v>30992.6</v>
      </c>
      <c r="GZ27">
        <v>37392.199999999997</v>
      </c>
      <c r="HA27">
        <v>36289.599999999999</v>
      </c>
      <c r="HB27">
        <v>44023.1</v>
      </c>
      <c r="HC27">
        <v>1.8105</v>
      </c>
      <c r="HD27">
        <v>2.1740699999999999</v>
      </c>
      <c r="HE27">
        <v>-5.9977200000000001E-2</v>
      </c>
      <c r="HF27">
        <v>0</v>
      </c>
      <c r="HG27">
        <v>16.177499999999998</v>
      </c>
      <c r="HH27">
        <v>999.9</v>
      </c>
      <c r="HI27">
        <v>28.3</v>
      </c>
      <c r="HJ27">
        <v>30</v>
      </c>
      <c r="HK27">
        <v>11.9206</v>
      </c>
      <c r="HL27">
        <v>62.161299999999997</v>
      </c>
      <c r="HM27">
        <v>13.601800000000001</v>
      </c>
      <c r="HN27">
        <v>1</v>
      </c>
      <c r="HO27">
        <v>-0.16752800000000001</v>
      </c>
      <c r="HP27">
        <v>5.56379</v>
      </c>
      <c r="HQ27">
        <v>20.209399999999999</v>
      </c>
      <c r="HR27">
        <v>5.1982699999999999</v>
      </c>
      <c r="HS27">
        <v>11.956</v>
      </c>
      <c r="HT27">
        <v>4.9475499999999997</v>
      </c>
      <c r="HU27">
        <v>3.3</v>
      </c>
      <c r="HV27">
        <v>9999</v>
      </c>
      <c r="HW27">
        <v>9999</v>
      </c>
      <c r="HX27">
        <v>9999</v>
      </c>
      <c r="HY27">
        <v>386.7</v>
      </c>
      <c r="HZ27">
        <v>1.86019</v>
      </c>
      <c r="IA27">
        <v>1.8608100000000001</v>
      </c>
      <c r="IB27">
        <v>1.8615699999999999</v>
      </c>
      <c r="IC27">
        <v>1.85717</v>
      </c>
      <c r="ID27">
        <v>1.85684</v>
      </c>
      <c r="IE27">
        <v>1.85791</v>
      </c>
      <c r="IF27">
        <v>1.85869</v>
      </c>
      <c r="IG27">
        <v>1.85822</v>
      </c>
      <c r="IH27">
        <v>0</v>
      </c>
      <c r="II27">
        <v>0</v>
      </c>
      <c r="IJ27">
        <v>0</v>
      </c>
      <c r="IK27">
        <v>0</v>
      </c>
      <c r="IL27" t="s">
        <v>438</v>
      </c>
      <c r="IM27" t="s">
        <v>439</v>
      </c>
      <c r="IN27" t="s">
        <v>440</v>
      </c>
      <c r="IO27" t="s">
        <v>440</v>
      </c>
      <c r="IP27" t="s">
        <v>440</v>
      </c>
      <c r="IQ27" t="s">
        <v>440</v>
      </c>
      <c r="IR27">
        <v>0</v>
      </c>
      <c r="IS27">
        <v>100</v>
      </c>
      <c r="IT27">
        <v>100</v>
      </c>
      <c r="IU27">
        <v>0.53100000000000003</v>
      </c>
      <c r="IV27">
        <v>-4.7E-2</v>
      </c>
      <c r="IW27">
        <v>0.38101654895325499</v>
      </c>
      <c r="IX27">
        <v>1.016113312649949E-3</v>
      </c>
      <c r="IY27">
        <v>-1.4583462428187309E-6</v>
      </c>
      <c r="IZ27">
        <v>6.5755811106805324E-10</v>
      </c>
      <c r="JA27">
        <v>-5.6173552592713387E-2</v>
      </c>
      <c r="JB27">
        <v>-1.5724747948717421E-2</v>
      </c>
      <c r="JC27">
        <v>2.2650673685075092E-3</v>
      </c>
      <c r="JD27">
        <v>-3.3369067666825077E-5</v>
      </c>
      <c r="JE27">
        <v>2</v>
      </c>
      <c r="JF27">
        <v>1799</v>
      </c>
      <c r="JG27">
        <v>1</v>
      </c>
      <c r="JH27">
        <v>18</v>
      </c>
      <c r="JI27">
        <v>37.6</v>
      </c>
      <c r="JJ27">
        <v>37.799999999999997</v>
      </c>
      <c r="JK27">
        <v>0.60058599999999995</v>
      </c>
      <c r="JL27">
        <v>2.5927699999999998</v>
      </c>
      <c r="JM27">
        <v>1.5466299999999999</v>
      </c>
      <c r="JN27">
        <v>2.1594199999999999</v>
      </c>
      <c r="JO27">
        <v>1.49658</v>
      </c>
      <c r="JP27">
        <v>2.4414099999999999</v>
      </c>
      <c r="JQ27">
        <v>35.4754</v>
      </c>
      <c r="JR27">
        <v>24.1751</v>
      </c>
      <c r="JS27">
        <v>18</v>
      </c>
      <c r="JT27">
        <v>378.69200000000001</v>
      </c>
      <c r="JU27">
        <v>644.09</v>
      </c>
      <c r="JV27">
        <v>10.8492</v>
      </c>
      <c r="JW27">
        <v>24.981300000000001</v>
      </c>
      <c r="JX27">
        <v>29.999400000000001</v>
      </c>
      <c r="JY27">
        <v>25.093499999999999</v>
      </c>
      <c r="JZ27">
        <v>25.123699999999999</v>
      </c>
      <c r="KA27">
        <v>12.0405</v>
      </c>
      <c r="KB27">
        <v>32.070900000000002</v>
      </c>
      <c r="KC27">
        <v>21.645399999999999</v>
      </c>
      <c r="KD27">
        <v>10.863300000000001</v>
      </c>
      <c r="KE27">
        <v>200</v>
      </c>
      <c r="KF27">
        <v>8.5044299999999993</v>
      </c>
      <c r="KG27">
        <v>100.15900000000001</v>
      </c>
      <c r="KH27">
        <v>100.77800000000001</v>
      </c>
    </row>
    <row r="28" spans="1:294" x14ac:dyDescent="0.3">
      <c r="A28">
        <v>12</v>
      </c>
      <c r="B28">
        <v>1747236524.0999999</v>
      </c>
      <c r="C28">
        <v>1325.5</v>
      </c>
      <c r="D28" t="s">
        <v>461</v>
      </c>
      <c r="E28" t="s">
        <v>462</v>
      </c>
      <c r="F28" t="s">
        <v>431</v>
      </c>
      <c r="G28" t="s">
        <v>432</v>
      </c>
      <c r="I28" t="s">
        <v>433</v>
      </c>
      <c r="J28">
        <v>1747236524.0999999</v>
      </c>
      <c r="K28">
        <f t="shared" si="0"/>
        <v>-1.161642207043215E-5</v>
      </c>
      <c r="L28">
        <f t="shared" si="1"/>
        <v>-1.1616422070432149E-2</v>
      </c>
      <c r="M28">
        <f t="shared" si="2"/>
        <v>7.6643109763374628E-2</v>
      </c>
      <c r="N28">
        <f t="shared" si="3"/>
        <v>299.92599999999999</v>
      </c>
      <c r="O28">
        <f t="shared" si="4"/>
        <v>387.86095730000005</v>
      </c>
      <c r="P28">
        <f t="shared" si="5"/>
        <v>39.264700326581149</v>
      </c>
      <c r="Q28">
        <f t="shared" si="6"/>
        <v>30.3626964470192</v>
      </c>
      <c r="R28">
        <f t="shared" si="7"/>
        <v>-1.3215741582967883E-3</v>
      </c>
      <c r="S28">
        <f t="shared" si="8"/>
        <v>2.9573807158864449</v>
      </c>
      <c r="T28">
        <f t="shared" si="9"/>
        <v>-1.3219023441044242E-3</v>
      </c>
      <c r="U28">
        <f t="shared" si="10"/>
        <v>-8.2615947285058868E-4</v>
      </c>
      <c r="V28">
        <f t="shared" si="11"/>
        <v>3.9914684550854387E-3</v>
      </c>
      <c r="W28">
        <f t="shared" si="12"/>
        <v>15.019441678156054</v>
      </c>
      <c r="X28">
        <f t="shared" si="13"/>
        <v>15.187200000000001</v>
      </c>
      <c r="Y28">
        <f t="shared" si="14"/>
        <v>1.7321066950535835</v>
      </c>
      <c r="Z28">
        <f t="shared" si="15"/>
        <v>49.84055202768635</v>
      </c>
      <c r="AA28">
        <f t="shared" si="16"/>
        <v>0.85385985355158389</v>
      </c>
      <c r="AB28">
        <f t="shared" si="17"/>
        <v>1.713182978144516</v>
      </c>
      <c r="AC28">
        <f t="shared" si="18"/>
        <v>0.87824684150199961</v>
      </c>
      <c r="AD28">
        <f t="shared" si="19"/>
        <v>0.51228421330605778</v>
      </c>
      <c r="AE28">
        <f t="shared" si="20"/>
        <v>-27.232063203651776</v>
      </c>
      <c r="AF28">
        <f t="shared" si="21"/>
        <v>-1.760039727121578</v>
      </c>
      <c r="AG28">
        <f t="shared" si="22"/>
        <v>-28.475827249012212</v>
      </c>
      <c r="AH28">
        <f t="shared" si="23"/>
        <v>4.2545441381686228E-2</v>
      </c>
      <c r="AI28">
        <f t="shared" si="24"/>
        <v>-1.0691636320377113E-2</v>
      </c>
      <c r="AJ28">
        <f t="shared" si="25"/>
        <v>7.6643109763374628E-2</v>
      </c>
      <c r="AK28">
        <v>302.606553345463</v>
      </c>
      <c r="AL28">
        <v>302.48764848484831</v>
      </c>
      <c r="AM28">
        <v>4.2878622202910372E-4</v>
      </c>
      <c r="AN28">
        <v>65.783967559582422</v>
      </c>
      <c r="AO28">
        <f t="shared" si="26"/>
        <v>-1.1616422070432149E-2</v>
      </c>
      <c r="AP28">
        <v>8.4511031602141955</v>
      </c>
      <c r="AQ28">
        <v>8.433837636363636</v>
      </c>
      <c r="AR28">
        <v>-1.1990747710989679E-6</v>
      </c>
      <c r="AS28">
        <v>77.277287980281301</v>
      </c>
      <c r="AT28">
        <v>0</v>
      </c>
      <c r="AU28">
        <v>0</v>
      </c>
      <c r="AV28">
        <f t="shared" si="27"/>
        <v>1</v>
      </c>
      <c r="AW28">
        <f t="shared" si="28"/>
        <v>0</v>
      </c>
      <c r="AX28">
        <f t="shared" si="29"/>
        <v>55945.283169760034</v>
      </c>
      <c r="AY28" t="s">
        <v>434</v>
      </c>
      <c r="AZ28" t="s">
        <v>434</v>
      </c>
      <c r="BA28">
        <v>0</v>
      </c>
      <c r="BB28">
        <v>0</v>
      </c>
      <c r="BC28" t="e">
        <f t="shared" si="30"/>
        <v>#DIV/0!</v>
      </c>
      <c r="BD28">
        <v>0</v>
      </c>
      <c r="BE28" t="s">
        <v>434</v>
      </c>
      <c r="BF28" t="s">
        <v>434</v>
      </c>
      <c r="BG28">
        <v>0</v>
      </c>
      <c r="BH28">
        <v>0</v>
      </c>
      <c r="BI28" t="e">
        <f t="shared" si="31"/>
        <v>#DIV/0!</v>
      </c>
      <c r="BJ28">
        <v>0.5</v>
      </c>
      <c r="BK28">
        <f t="shared" si="32"/>
        <v>2.1007728710975997E-2</v>
      </c>
      <c r="BL28">
        <f t="shared" si="33"/>
        <v>7.6643109763374628E-2</v>
      </c>
      <c r="BM28" t="e">
        <f t="shared" si="34"/>
        <v>#DIV/0!</v>
      </c>
      <c r="BN28">
        <f t="shared" si="35"/>
        <v>3.6483291848361779</v>
      </c>
      <c r="BO28" t="e">
        <f t="shared" si="36"/>
        <v>#DIV/0!</v>
      </c>
      <c r="BP28" t="e">
        <f t="shared" si="37"/>
        <v>#DIV/0!</v>
      </c>
      <c r="BQ28" t="s">
        <v>434</v>
      </c>
      <c r="BR28">
        <v>0</v>
      </c>
      <c r="BS28" t="e">
        <f t="shared" si="38"/>
        <v>#DIV/0!</v>
      </c>
      <c r="BT28" t="e">
        <f t="shared" si="39"/>
        <v>#DIV/0!</v>
      </c>
      <c r="BU28" t="e">
        <f t="shared" si="40"/>
        <v>#DIV/0!</v>
      </c>
      <c r="BV28" t="e">
        <f t="shared" si="41"/>
        <v>#DIV/0!</v>
      </c>
      <c r="BW28" t="e">
        <f t="shared" si="42"/>
        <v>#DIV/0!</v>
      </c>
      <c r="BX28" t="e">
        <f t="shared" si="43"/>
        <v>#DIV/0!</v>
      </c>
      <c r="BY28" t="e">
        <f t="shared" si="44"/>
        <v>#DIV/0!</v>
      </c>
      <c r="BZ28" t="e">
        <f t="shared" si="45"/>
        <v>#DIV/0!</v>
      </c>
      <c r="DI28">
        <f t="shared" si="46"/>
        <v>5.0009199999999997E-2</v>
      </c>
      <c r="DJ28">
        <f t="shared" si="47"/>
        <v>2.1007728710975997E-2</v>
      </c>
      <c r="DK28">
        <f t="shared" si="48"/>
        <v>0.42007727999999994</v>
      </c>
      <c r="DL28">
        <f t="shared" si="49"/>
        <v>7.9814683199999986E-2</v>
      </c>
      <c r="DM28">
        <v>6</v>
      </c>
      <c r="DN28">
        <v>0.5</v>
      </c>
      <c r="DO28" t="s">
        <v>435</v>
      </c>
      <c r="DP28">
        <v>2</v>
      </c>
      <c r="DQ28" t="b">
        <v>1</v>
      </c>
      <c r="DR28">
        <v>1747236524.0999999</v>
      </c>
      <c r="DS28">
        <v>299.92599999999999</v>
      </c>
      <c r="DT28">
        <v>299.98500000000001</v>
      </c>
      <c r="DU28">
        <v>8.4345199999999991</v>
      </c>
      <c r="DV28">
        <v>8.4504199999999994</v>
      </c>
      <c r="DW28">
        <v>299.35399999999998</v>
      </c>
      <c r="DX28">
        <v>8.4814799999999995</v>
      </c>
      <c r="DY28">
        <v>400.05500000000001</v>
      </c>
      <c r="DZ28">
        <v>101.134</v>
      </c>
      <c r="EA28">
        <v>9.9959199999999998E-2</v>
      </c>
      <c r="EB28">
        <v>15.016400000000001</v>
      </c>
      <c r="EC28">
        <v>15.187200000000001</v>
      </c>
      <c r="ED28">
        <v>999.9</v>
      </c>
      <c r="EE28">
        <v>0</v>
      </c>
      <c r="EF28">
        <v>0</v>
      </c>
      <c r="EG28">
        <v>10045.6</v>
      </c>
      <c r="EH28">
        <v>0</v>
      </c>
      <c r="EI28">
        <v>0.221054</v>
      </c>
      <c r="EJ28">
        <v>-5.8959999999999999E-2</v>
      </c>
      <c r="EK28">
        <v>302.47699999999998</v>
      </c>
      <c r="EL28">
        <v>302.541</v>
      </c>
      <c r="EM28">
        <v>-1.5896799999999999E-2</v>
      </c>
      <c r="EN28">
        <v>299.98500000000001</v>
      </c>
      <c r="EO28">
        <v>8.4504199999999994</v>
      </c>
      <c r="EP28">
        <v>0.85301700000000003</v>
      </c>
      <c r="EQ28">
        <v>0.85462499999999997</v>
      </c>
      <c r="ER28">
        <v>4.6215700000000002</v>
      </c>
      <c r="ES28">
        <v>4.6485099999999999</v>
      </c>
      <c r="ET28">
        <v>5.0009199999999997E-2</v>
      </c>
      <c r="EU28">
        <v>0</v>
      </c>
      <c r="EV28">
        <v>0</v>
      </c>
      <c r="EW28">
        <v>0</v>
      </c>
      <c r="EX28">
        <v>-9.2100000000000009</v>
      </c>
      <c r="EY28">
        <v>5.0009199999999997E-2</v>
      </c>
      <c r="EZ28">
        <v>5.3</v>
      </c>
      <c r="FA28">
        <v>0.69</v>
      </c>
      <c r="FB28">
        <v>33.936999999999998</v>
      </c>
      <c r="FC28">
        <v>41.125</v>
      </c>
      <c r="FD28">
        <v>37.25</v>
      </c>
      <c r="FE28">
        <v>41.375</v>
      </c>
      <c r="FF28">
        <v>36.125</v>
      </c>
      <c r="FG28">
        <v>0</v>
      </c>
      <c r="FH28">
        <v>0</v>
      </c>
      <c r="FI28">
        <v>0</v>
      </c>
      <c r="FJ28">
        <v>1747236604.2</v>
      </c>
      <c r="FK28">
        <v>0</v>
      </c>
      <c r="FL28">
        <v>-1.3972</v>
      </c>
      <c r="FM28">
        <v>1.412307569919498</v>
      </c>
      <c r="FN28">
        <v>9.1761541669185362</v>
      </c>
      <c r="FO28">
        <v>-2.1440000000000001</v>
      </c>
      <c r="FP28">
        <v>15</v>
      </c>
      <c r="FQ28">
        <v>1747234147.5</v>
      </c>
      <c r="FR28" t="s">
        <v>436</v>
      </c>
      <c r="FS28">
        <v>1747234147.5</v>
      </c>
      <c r="FT28">
        <v>1747234138</v>
      </c>
      <c r="FU28">
        <v>2</v>
      </c>
      <c r="FV28">
        <v>0.09</v>
      </c>
      <c r="FW28">
        <v>8.9999999999999993E-3</v>
      </c>
      <c r="FX28">
        <v>0.59599999999999997</v>
      </c>
      <c r="FY28">
        <v>-0.03</v>
      </c>
      <c r="FZ28">
        <v>400</v>
      </c>
      <c r="GA28">
        <v>9</v>
      </c>
      <c r="GB28">
        <v>0.79</v>
      </c>
      <c r="GC28">
        <v>0.15</v>
      </c>
      <c r="GD28">
        <v>7.5503797062966893E-2</v>
      </c>
      <c r="GE28">
        <v>-9.3013964198821006E-2</v>
      </c>
      <c r="GF28">
        <v>2.320230913736589E-2</v>
      </c>
      <c r="GG28">
        <v>1</v>
      </c>
      <c r="GH28">
        <v>-1.4453327061980689E-3</v>
      </c>
      <c r="GI28">
        <v>2.3616639362124969E-4</v>
      </c>
      <c r="GJ28">
        <v>7.8662605817287815E-5</v>
      </c>
      <c r="GK28">
        <v>1</v>
      </c>
      <c r="GL28">
        <v>2</v>
      </c>
      <c r="GM28">
        <v>2</v>
      </c>
      <c r="GN28" t="s">
        <v>437</v>
      </c>
      <c r="GO28">
        <v>3.0163899999999999</v>
      </c>
      <c r="GP28">
        <v>2.7750300000000001</v>
      </c>
      <c r="GQ28">
        <v>7.7067399999999994E-2</v>
      </c>
      <c r="GR28">
        <v>7.66294E-2</v>
      </c>
      <c r="GS28">
        <v>5.6542599999999998E-2</v>
      </c>
      <c r="GT28">
        <v>5.6460099999999999E-2</v>
      </c>
      <c r="GU28">
        <v>23849.7</v>
      </c>
      <c r="GV28">
        <v>27873.599999999999</v>
      </c>
      <c r="GW28">
        <v>22644</v>
      </c>
      <c r="GX28">
        <v>27735.8</v>
      </c>
      <c r="GY28">
        <v>30994.799999999999</v>
      </c>
      <c r="GZ28">
        <v>37397.199999999997</v>
      </c>
      <c r="HA28">
        <v>36291.9</v>
      </c>
      <c r="HB28">
        <v>44024.6</v>
      </c>
      <c r="HC28">
        <v>1.8108200000000001</v>
      </c>
      <c r="HD28">
        <v>2.1752500000000001</v>
      </c>
      <c r="HE28">
        <v>-5.97723E-2</v>
      </c>
      <c r="HF28">
        <v>0</v>
      </c>
      <c r="HG28">
        <v>16.1831</v>
      </c>
      <c r="HH28">
        <v>999.9</v>
      </c>
      <c r="HI28">
        <v>28.1</v>
      </c>
      <c r="HJ28">
        <v>30</v>
      </c>
      <c r="HK28">
        <v>11.8385</v>
      </c>
      <c r="HL28">
        <v>62.151299999999999</v>
      </c>
      <c r="HM28">
        <v>13.4856</v>
      </c>
      <c r="HN28">
        <v>1</v>
      </c>
      <c r="HO28">
        <v>-0.16986499999999999</v>
      </c>
      <c r="HP28">
        <v>5.73895</v>
      </c>
      <c r="HQ28">
        <v>20.203499999999998</v>
      </c>
      <c r="HR28">
        <v>5.1985700000000001</v>
      </c>
      <c r="HS28">
        <v>11.956</v>
      </c>
      <c r="HT28">
        <v>4.9476000000000004</v>
      </c>
      <c r="HU28">
        <v>3.3</v>
      </c>
      <c r="HV28">
        <v>9999</v>
      </c>
      <c r="HW28">
        <v>9999</v>
      </c>
      <c r="HX28">
        <v>9999</v>
      </c>
      <c r="HY28">
        <v>386.7</v>
      </c>
      <c r="HZ28">
        <v>1.8601799999999999</v>
      </c>
      <c r="IA28">
        <v>1.8608100000000001</v>
      </c>
      <c r="IB28">
        <v>1.8615699999999999</v>
      </c>
      <c r="IC28">
        <v>1.8571599999999999</v>
      </c>
      <c r="ID28">
        <v>1.85684</v>
      </c>
      <c r="IE28">
        <v>1.85792</v>
      </c>
      <c r="IF28">
        <v>1.85867</v>
      </c>
      <c r="IG28">
        <v>1.85822</v>
      </c>
      <c r="IH28">
        <v>0</v>
      </c>
      <c r="II28">
        <v>0</v>
      </c>
      <c r="IJ28">
        <v>0</v>
      </c>
      <c r="IK28">
        <v>0</v>
      </c>
      <c r="IL28" t="s">
        <v>438</v>
      </c>
      <c r="IM28" t="s">
        <v>439</v>
      </c>
      <c r="IN28" t="s">
        <v>440</v>
      </c>
      <c r="IO28" t="s">
        <v>440</v>
      </c>
      <c r="IP28" t="s">
        <v>440</v>
      </c>
      <c r="IQ28" t="s">
        <v>440</v>
      </c>
      <c r="IR28">
        <v>0</v>
      </c>
      <c r="IS28">
        <v>100</v>
      </c>
      <c r="IT28">
        <v>100</v>
      </c>
      <c r="IU28">
        <v>0.57199999999999995</v>
      </c>
      <c r="IV28">
        <v>-4.7E-2</v>
      </c>
      <c r="IW28">
        <v>0.38101654895325499</v>
      </c>
      <c r="IX28">
        <v>1.016113312649949E-3</v>
      </c>
      <c r="IY28">
        <v>-1.4583462428187309E-6</v>
      </c>
      <c r="IZ28">
        <v>6.5755811106805324E-10</v>
      </c>
      <c r="JA28">
        <v>-5.6173552592713387E-2</v>
      </c>
      <c r="JB28">
        <v>-1.5724747948717421E-2</v>
      </c>
      <c r="JC28">
        <v>2.2650673685075092E-3</v>
      </c>
      <c r="JD28">
        <v>-3.3369067666825077E-5</v>
      </c>
      <c r="JE28">
        <v>2</v>
      </c>
      <c r="JF28">
        <v>1799</v>
      </c>
      <c r="JG28">
        <v>1</v>
      </c>
      <c r="JH28">
        <v>18</v>
      </c>
      <c r="JI28">
        <v>39.6</v>
      </c>
      <c r="JJ28">
        <v>39.799999999999997</v>
      </c>
      <c r="JK28">
        <v>0.81787100000000001</v>
      </c>
      <c r="JL28">
        <v>2.5756800000000002</v>
      </c>
      <c r="JM28">
        <v>1.5466299999999999</v>
      </c>
      <c r="JN28">
        <v>2.1594199999999999</v>
      </c>
      <c r="JO28">
        <v>1.49658</v>
      </c>
      <c r="JP28">
        <v>2.4621599999999999</v>
      </c>
      <c r="JQ28">
        <v>35.4754</v>
      </c>
      <c r="JR28">
        <v>24.1751</v>
      </c>
      <c r="JS28">
        <v>18</v>
      </c>
      <c r="JT28">
        <v>378.565</v>
      </c>
      <c r="JU28">
        <v>644.50300000000004</v>
      </c>
      <c r="JV28">
        <v>10.8386</v>
      </c>
      <c r="JW28">
        <v>24.9375</v>
      </c>
      <c r="JX28">
        <v>30.0001</v>
      </c>
      <c r="JY28">
        <v>25.049099999999999</v>
      </c>
      <c r="JZ28">
        <v>25.079599999999999</v>
      </c>
      <c r="KA28">
        <v>16.408300000000001</v>
      </c>
      <c r="KB28">
        <v>31.789200000000001</v>
      </c>
      <c r="KC28">
        <v>21.275200000000002</v>
      </c>
      <c r="KD28">
        <v>10.825699999999999</v>
      </c>
      <c r="KE28">
        <v>300</v>
      </c>
      <c r="KF28">
        <v>8.5044299999999993</v>
      </c>
      <c r="KG28">
        <v>100.166</v>
      </c>
      <c r="KH28">
        <v>100.78100000000001</v>
      </c>
    </row>
    <row r="29" spans="1:294" x14ac:dyDescent="0.3">
      <c r="A29">
        <v>13</v>
      </c>
      <c r="B29">
        <v>1747236644.5999999</v>
      </c>
      <c r="C29">
        <v>1446</v>
      </c>
      <c r="D29" t="s">
        <v>463</v>
      </c>
      <c r="E29" t="s">
        <v>464</v>
      </c>
      <c r="F29" t="s">
        <v>431</v>
      </c>
      <c r="G29" t="s">
        <v>432</v>
      </c>
      <c r="I29" t="s">
        <v>433</v>
      </c>
      <c r="J29">
        <v>1747236644.5999999</v>
      </c>
      <c r="K29">
        <f t="shared" si="0"/>
        <v>-1.9840407521028499E-5</v>
      </c>
      <c r="L29">
        <f t="shared" si="1"/>
        <v>-1.9840407521028499E-2</v>
      </c>
      <c r="M29">
        <f t="shared" si="2"/>
        <v>0.14448637996666111</v>
      </c>
      <c r="N29">
        <f t="shared" si="3"/>
        <v>399.77600000000001</v>
      </c>
      <c r="O29">
        <f t="shared" si="4"/>
        <v>495.388101559897</v>
      </c>
      <c r="P29">
        <f t="shared" si="5"/>
        <v>50.149157525009493</v>
      </c>
      <c r="Q29">
        <f t="shared" si="6"/>
        <v>40.470147618784004</v>
      </c>
      <c r="R29">
        <f t="shared" si="7"/>
        <v>-2.2684440543100487E-3</v>
      </c>
      <c r="S29">
        <f t="shared" si="8"/>
        <v>2.9574511421815353</v>
      </c>
      <c r="T29">
        <f t="shared" si="9"/>
        <v>-2.2694111422820241E-3</v>
      </c>
      <c r="U29">
        <f t="shared" si="10"/>
        <v>-1.4182950428627251E-3</v>
      </c>
      <c r="V29">
        <f t="shared" si="11"/>
        <v>3.9914684550854387E-3</v>
      </c>
      <c r="W29">
        <f t="shared" si="12"/>
        <v>14.99857838166009</v>
      </c>
      <c r="X29">
        <f t="shared" si="13"/>
        <v>15.173500000000001</v>
      </c>
      <c r="Y29">
        <f t="shared" si="14"/>
        <v>1.7305820640367</v>
      </c>
      <c r="Z29">
        <f t="shared" si="15"/>
        <v>50.090217956152905</v>
      </c>
      <c r="AA29">
        <f t="shared" si="16"/>
        <v>0.85686762787901005</v>
      </c>
      <c r="AB29">
        <f t="shared" si="17"/>
        <v>1.7106486312937983</v>
      </c>
      <c r="AC29">
        <f t="shared" si="18"/>
        <v>0.87371443615768996</v>
      </c>
      <c r="AD29">
        <f t="shared" si="19"/>
        <v>0.87496197167735679</v>
      </c>
      <c r="AE29">
        <f t="shared" si="20"/>
        <v>-28.715523286510297</v>
      </c>
      <c r="AF29">
        <f t="shared" si="21"/>
        <v>-1.8555186957332321</v>
      </c>
      <c r="AG29">
        <f t="shared" si="22"/>
        <v>-29.692088542111087</v>
      </c>
      <c r="AH29">
        <f t="shared" si="23"/>
        <v>0.15406671229990118</v>
      </c>
      <c r="AI29">
        <f t="shared" si="24"/>
        <v>-1.8337132877490274E-2</v>
      </c>
      <c r="AJ29">
        <f t="shared" si="25"/>
        <v>0.14448637996666111</v>
      </c>
      <c r="AK29">
        <v>403.43696581158832</v>
      </c>
      <c r="AL29">
        <v>403.2143030303028</v>
      </c>
      <c r="AM29">
        <v>6.0239545213675223E-4</v>
      </c>
      <c r="AN29">
        <v>65.783967559582422</v>
      </c>
      <c r="AO29">
        <f t="shared" si="26"/>
        <v>-1.9840407521028499E-2</v>
      </c>
      <c r="AP29">
        <v>8.4933480105455246</v>
      </c>
      <c r="AQ29">
        <v>8.4638443636363636</v>
      </c>
      <c r="AR29">
        <v>1.0870031821462581E-6</v>
      </c>
      <c r="AS29">
        <v>77.277287980281301</v>
      </c>
      <c r="AT29">
        <v>0</v>
      </c>
      <c r="AU29">
        <v>0</v>
      </c>
      <c r="AV29">
        <f t="shared" si="27"/>
        <v>1</v>
      </c>
      <c r="AW29">
        <f t="shared" si="28"/>
        <v>0</v>
      </c>
      <c r="AX29">
        <f t="shared" si="29"/>
        <v>55951.846086883728</v>
      </c>
      <c r="AY29" t="s">
        <v>434</v>
      </c>
      <c r="AZ29" t="s">
        <v>434</v>
      </c>
      <c r="BA29">
        <v>0</v>
      </c>
      <c r="BB29">
        <v>0</v>
      </c>
      <c r="BC29" t="e">
        <f t="shared" si="30"/>
        <v>#DIV/0!</v>
      </c>
      <c r="BD29">
        <v>0</v>
      </c>
      <c r="BE29" t="s">
        <v>434</v>
      </c>
      <c r="BF29" t="s">
        <v>434</v>
      </c>
      <c r="BG29">
        <v>0</v>
      </c>
      <c r="BH29">
        <v>0</v>
      </c>
      <c r="BI29" t="e">
        <f t="shared" si="31"/>
        <v>#DIV/0!</v>
      </c>
      <c r="BJ29">
        <v>0.5</v>
      </c>
      <c r="BK29">
        <f t="shared" si="32"/>
        <v>2.1007728710975997E-2</v>
      </c>
      <c r="BL29">
        <f t="shared" si="33"/>
        <v>0.14448637996666111</v>
      </c>
      <c r="BM29" t="e">
        <f t="shared" si="34"/>
        <v>#DIV/0!</v>
      </c>
      <c r="BN29">
        <f t="shared" si="35"/>
        <v>6.8777725547822168</v>
      </c>
      <c r="BO29" t="e">
        <f t="shared" si="36"/>
        <v>#DIV/0!</v>
      </c>
      <c r="BP29" t="e">
        <f t="shared" si="37"/>
        <v>#DIV/0!</v>
      </c>
      <c r="BQ29" t="s">
        <v>434</v>
      </c>
      <c r="BR29">
        <v>0</v>
      </c>
      <c r="BS29" t="e">
        <f t="shared" si="38"/>
        <v>#DIV/0!</v>
      </c>
      <c r="BT29" t="e">
        <f t="shared" si="39"/>
        <v>#DIV/0!</v>
      </c>
      <c r="BU29" t="e">
        <f t="shared" si="40"/>
        <v>#DIV/0!</v>
      </c>
      <c r="BV29" t="e">
        <f t="shared" si="41"/>
        <v>#DIV/0!</v>
      </c>
      <c r="BW29" t="e">
        <f t="shared" si="42"/>
        <v>#DIV/0!</v>
      </c>
      <c r="BX29" t="e">
        <f t="shared" si="43"/>
        <v>#DIV/0!</v>
      </c>
      <c r="BY29" t="e">
        <f t="shared" si="44"/>
        <v>#DIV/0!</v>
      </c>
      <c r="BZ29" t="e">
        <f t="shared" si="45"/>
        <v>#DIV/0!</v>
      </c>
      <c r="DI29">
        <f t="shared" si="46"/>
        <v>5.0009199999999997E-2</v>
      </c>
      <c r="DJ29">
        <f t="shared" si="47"/>
        <v>2.1007728710975997E-2</v>
      </c>
      <c r="DK29">
        <f t="shared" si="48"/>
        <v>0.42007727999999994</v>
      </c>
      <c r="DL29">
        <f t="shared" si="49"/>
        <v>7.9814683199999986E-2</v>
      </c>
      <c r="DM29">
        <v>6</v>
      </c>
      <c r="DN29">
        <v>0.5</v>
      </c>
      <c r="DO29" t="s">
        <v>435</v>
      </c>
      <c r="DP29">
        <v>2</v>
      </c>
      <c r="DQ29" t="b">
        <v>1</v>
      </c>
      <c r="DR29">
        <v>1747236644.5999999</v>
      </c>
      <c r="DS29">
        <v>399.77600000000001</v>
      </c>
      <c r="DT29">
        <v>399.99599999999998</v>
      </c>
      <c r="DU29">
        <v>8.4643899999999999</v>
      </c>
      <c r="DV29">
        <v>8.4916499999999999</v>
      </c>
      <c r="DW29">
        <v>399.17899999999997</v>
      </c>
      <c r="DX29">
        <v>8.5108999999999995</v>
      </c>
      <c r="DY29">
        <v>400.18900000000002</v>
      </c>
      <c r="DZ29">
        <v>101.13200000000001</v>
      </c>
      <c r="EA29">
        <v>0.100059</v>
      </c>
      <c r="EB29">
        <v>14.993399999999999</v>
      </c>
      <c r="EC29">
        <v>15.173500000000001</v>
      </c>
      <c r="ED29">
        <v>999.9</v>
      </c>
      <c r="EE29">
        <v>0</v>
      </c>
      <c r="EF29">
        <v>0</v>
      </c>
      <c r="EG29">
        <v>10046.200000000001</v>
      </c>
      <c r="EH29">
        <v>0</v>
      </c>
      <c r="EI29">
        <v>0.221054</v>
      </c>
      <c r="EJ29">
        <v>-0.22003200000000001</v>
      </c>
      <c r="EK29">
        <v>403.18799999999999</v>
      </c>
      <c r="EL29">
        <v>403.42099999999999</v>
      </c>
      <c r="EM29">
        <v>-2.7257E-2</v>
      </c>
      <c r="EN29">
        <v>399.99599999999998</v>
      </c>
      <c r="EO29">
        <v>8.4916499999999999</v>
      </c>
      <c r="EP29">
        <v>0.85601700000000003</v>
      </c>
      <c r="EQ29">
        <v>0.85877300000000001</v>
      </c>
      <c r="ER29">
        <v>4.67178</v>
      </c>
      <c r="ES29">
        <v>4.7177899999999999</v>
      </c>
      <c r="ET29">
        <v>5.0009199999999997E-2</v>
      </c>
      <c r="EU29">
        <v>0</v>
      </c>
      <c r="EV29">
        <v>0</v>
      </c>
      <c r="EW29">
        <v>0</v>
      </c>
      <c r="EX29">
        <v>-6.5</v>
      </c>
      <c r="EY29">
        <v>5.0009199999999997E-2</v>
      </c>
      <c r="EZ29">
        <v>9.48</v>
      </c>
      <c r="FA29">
        <v>0.62</v>
      </c>
      <c r="FB29">
        <v>34.25</v>
      </c>
      <c r="FC29">
        <v>41.5</v>
      </c>
      <c r="FD29">
        <v>37.625</v>
      </c>
      <c r="FE29">
        <v>41.936999999999998</v>
      </c>
      <c r="FF29">
        <v>36.436999999999998</v>
      </c>
      <c r="FG29">
        <v>0</v>
      </c>
      <c r="FH29">
        <v>0</v>
      </c>
      <c r="FI29">
        <v>0</v>
      </c>
      <c r="FJ29">
        <v>1747236724.8</v>
      </c>
      <c r="FK29">
        <v>0</v>
      </c>
      <c r="FL29">
        <v>1.048846153846154</v>
      </c>
      <c r="FM29">
        <v>3.898461743724094</v>
      </c>
      <c r="FN29">
        <v>-2.6714530434576869</v>
      </c>
      <c r="FO29">
        <v>-2.512307692307691</v>
      </c>
      <c r="FP29">
        <v>15</v>
      </c>
      <c r="FQ29">
        <v>1747234147.5</v>
      </c>
      <c r="FR29" t="s">
        <v>436</v>
      </c>
      <c r="FS29">
        <v>1747234147.5</v>
      </c>
      <c r="FT29">
        <v>1747234138</v>
      </c>
      <c r="FU29">
        <v>2</v>
      </c>
      <c r="FV29">
        <v>0.09</v>
      </c>
      <c r="FW29">
        <v>8.9999999999999993E-3</v>
      </c>
      <c r="FX29">
        <v>0.59599999999999997</v>
      </c>
      <c r="FY29">
        <v>-0.03</v>
      </c>
      <c r="FZ29">
        <v>400</v>
      </c>
      <c r="GA29">
        <v>9</v>
      </c>
      <c r="GB29">
        <v>0.79</v>
      </c>
      <c r="GC29">
        <v>0.15</v>
      </c>
      <c r="GD29">
        <v>0.13301774197609401</v>
      </c>
      <c r="GE29">
        <v>3.8515941009623651E-3</v>
      </c>
      <c r="GF29">
        <v>5.8577680147366848E-2</v>
      </c>
      <c r="GG29">
        <v>1</v>
      </c>
      <c r="GH29">
        <v>-2.6917193911442099E-3</v>
      </c>
      <c r="GI29">
        <v>-2.76773457398197E-3</v>
      </c>
      <c r="GJ29">
        <v>8.5312550178810633E-4</v>
      </c>
      <c r="GK29">
        <v>1</v>
      </c>
      <c r="GL29">
        <v>2</v>
      </c>
      <c r="GM29">
        <v>2</v>
      </c>
      <c r="GN29" t="s">
        <v>437</v>
      </c>
      <c r="GO29">
        <v>3.0165500000000001</v>
      </c>
      <c r="GP29">
        <v>2.7751299999999999</v>
      </c>
      <c r="GQ29">
        <v>9.6781699999999998E-2</v>
      </c>
      <c r="GR29">
        <v>9.6241699999999999E-2</v>
      </c>
      <c r="GS29">
        <v>5.6701599999999998E-2</v>
      </c>
      <c r="GT29">
        <v>5.66778E-2</v>
      </c>
      <c r="GU29">
        <v>23341.5</v>
      </c>
      <c r="GV29">
        <v>27284.2</v>
      </c>
      <c r="GW29">
        <v>22644.9</v>
      </c>
      <c r="GX29">
        <v>27738</v>
      </c>
      <c r="GY29">
        <v>30991.599999999999</v>
      </c>
      <c r="GZ29">
        <v>37392.1</v>
      </c>
      <c r="HA29">
        <v>36293.699999999997</v>
      </c>
      <c r="HB29">
        <v>44028.1</v>
      </c>
      <c r="HC29">
        <v>1.8115699999999999</v>
      </c>
      <c r="HD29">
        <v>2.1757499999999999</v>
      </c>
      <c r="HE29">
        <v>-6.0685000000000003E-2</v>
      </c>
      <c r="HF29">
        <v>0</v>
      </c>
      <c r="HG29">
        <v>16.1846</v>
      </c>
      <c r="HH29">
        <v>999.9</v>
      </c>
      <c r="HI29">
        <v>27.9</v>
      </c>
      <c r="HJ29">
        <v>30</v>
      </c>
      <c r="HK29">
        <v>11.752700000000001</v>
      </c>
      <c r="HL29">
        <v>62.211399999999998</v>
      </c>
      <c r="HM29">
        <v>13.461499999999999</v>
      </c>
      <c r="HN29">
        <v>1</v>
      </c>
      <c r="HO29">
        <v>-0.172462</v>
      </c>
      <c r="HP29">
        <v>5.6998699999999998</v>
      </c>
      <c r="HQ29">
        <v>20.204899999999999</v>
      </c>
      <c r="HR29">
        <v>5.1981200000000003</v>
      </c>
      <c r="HS29">
        <v>11.956</v>
      </c>
      <c r="HT29">
        <v>4.9474499999999999</v>
      </c>
      <c r="HU29">
        <v>3.3</v>
      </c>
      <c r="HV29">
        <v>9999</v>
      </c>
      <c r="HW29">
        <v>9999</v>
      </c>
      <c r="HX29">
        <v>9999</v>
      </c>
      <c r="HY29">
        <v>386.7</v>
      </c>
      <c r="HZ29">
        <v>1.86019</v>
      </c>
      <c r="IA29">
        <v>1.8608100000000001</v>
      </c>
      <c r="IB29">
        <v>1.8615699999999999</v>
      </c>
      <c r="IC29">
        <v>1.8571500000000001</v>
      </c>
      <c r="ID29">
        <v>1.85684</v>
      </c>
      <c r="IE29">
        <v>1.85791</v>
      </c>
      <c r="IF29">
        <v>1.85867</v>
      </c>
      <c r="IG29">
        <v>1.8582099999999999</v>
      </c>
      <c r="IH29">
        <v>0</v>
      </c>
      <c r="II29">
        <v>0</v>
      </c>
      <c r="IJ29">
        <v>0</v>
      </c>
      <c r="IK29">
        <v>0</v>
      </c>
      <c r="IL29" t="s">
        <v>438</v>
      </c>
      <c r="IM29" t="s">
        <v>439</v>
      </c>
      <c r="IN29" t="s">
        <v>440</v>
      </c>
      <c r="IO29" t="s">
        <v>440</v>
      </c>
      <c r="IP29" t="s">
        <v>440</v>
      </c>
      <c r="IQ29" t="s">
        <v>440</v>
      </c>
      <c r="IR29">
        <v>0</v>
      </c>
      <c r="IS29">
        <v>100</v>
      </c>
      <c r="IT29">
        <v>100</v>
      </c>
      <c r="IU29">
        <v>0.59699999999999998</v>
      </c>
      <c r="IV29">
        <v>-4.65E-2</v>
      </c>
      <c r="IW29">
        <v>0.38101654895325499</v>
      </c>
      <c r="IX29">
        <v>1.016113312649949E-3</v>
      </c>
      <c r="IY29">
        <v>-1.4583462428187309E-6</v>
      </c>
      <c r="IZ29">
        <v>6.5755811106805324E-10</v>
      </c>
      <c r="JA29">
        <v>-5.6173552592713387E-2</v>
      </c>
      <c r="JB29">
        <v>-1.5724747948717421E-2</v>
      </c>
      <c r="JC29">
        <v>2.2650673685075092E-3</v>
      </c>
      <c r="JD29">
        <v>-3.3369067666825077E-5</v>
      </c>
      <c r="JE29">
        <v>2</v>
      </c>
      <c r="JF29">
        <v>1799</v>
      </c>
      <c r="JG29">
        <v>1</v>
      </c>
      <c r="JH29">
        <v>18</v>
      </c>
      <c r="JI29">
        <v>41.6</v>
      </c>
      <c r="JJ29">
        <v>41.8</v>
      </c>
      <c r="JK29">
        <v>1.02905</v>
      </c>
      <c r="JL29">
        <v>2.5647000000000002</v>
      </c>
      <c r="JM29">
        <v>1.5466299999999999</v>
      </c>
      <c r="JN29">
        <v>2.1594199999999999</v>
      </c>
      <c r="JO29">
        <v>1.49658</v>
      </c>
      <c r="JP29">
        <v>2.4694799999999999</v>
      </c>
      <c r="JQ29">
        <v>35.452300000000001</v>
      </c>
      <c r="JR29">
        <v>24.1751</v>
      </c>
      <c r="JS29">
        <v>18</v>
      </c>
      <c r="JT29">
        <v>378.69</v>
      </c>
      <c r="JU29">
        <v>644.42499999999995</v>
      </c>
      <c r="JV29">
        <v>10.7948</v>
      </c>
      <c r="JW29">
        <v>24.904800000000002</v>
      </c>
      <c r="JX29">
        <v>30</v>
      </c>
      <c r="JY29">
        <v>25.011600000000001</v>
      </c>
      <c r="JZ29">
        <v>25.04</v>
      </c>
      <c r="KA29">
        <v>20.6235</v>
      </c>
      <c r="KB29">
        <v>31.235499999999998</v>
      </c>
      <c r="KC29">
        <v>21.275200000000002</v>
      </c>
      <c r="KD29">
        <v>10.796799999999999</v>
      </c>
      <c r="KE29">
        <v>400</v>
      </c>
      <c r="KF29">
        <v>8.5044299999999993</v>
      </c>
      <c r="KG29">
        <v>100.17</v>
      </c>
      <c r="KH29">
        <v>100.789</v>
      </c>
    </row>
    <row r="30" spans="1:294" x14ac:dyDescent="0.3">
      <c r="A30">
        <v>14</v>
      </c>
      <c r="B30">
        <v>1747236765.0999999</v>
      </c>
      <c r="C30">
        <v>1566.5</v>
      </c>
      <c r="D30" t="s">
        <v>465</v>
      </c>
      <c r="E30" t="s">
        <v>466</v>
      </c>
      <c r="F30" t="s">
        <v>431</v>
      </c>
      <c r="G30" t="s">
        <v>432</v>
      </c>
      <c r="I30" t="s">
        <v>433</v>
      </c>
      <c r="J30">
        <v>1747236765.0999999</v>
      </c>
      <c r="K30">
        <f t="shared" si="0"/>
        <v>-1.1468526881311295E-5</v>
      </c>
      <c r="L30">
        <f t="shared" si="1"/>
        <v>-1.1468526881311294E-2</v>
      </c>
      <c r="M30">
        <f t="shared" si="2"/>
        <v>0.28573981793261277</v>
      </c>
      <c r="N30">
        <f t="shared" si="3"/>
        <v>499.69799999999998</v>
      </c>
      <c r="O30">
        <f t="shared" si="4"/>
        <v>839.10292462514701</v>
      </c>
      <c r="P30">
        <f t="shared" si="5"/>
        <v>84.941383730589649</v>
      </c>
      <c r="Q30">
        <f t="shared" si="6"/>
        <v>50.583829851826202</v>
      </c>
      <c r="R30">
        <f t="shared" si="7"/>
        <v>-1.3105486712863747E-3</v>
      </c>
      <c r="S30">
        <f t="shared" si="8"/>
        <v>2.9577322282623832</v>
      </c>
      <c r="T30">
        <f t="shared" si="9"/>
        <v>-1.3108713649417805E-3</v>
      </c>
      <c r="U30">
        <f t="shared" si="10"/>
        <v>-8.1926560447914253E-4</v>
      </c>
      <c r="V30">
        <f t="shared" si="11"/>
        <v>3.9914684550854387E-3</v>
      </c>
      <c r="W30">
        <f t="shared" si="12"/>
        <v>14.991802969319897</v>
      </c>
      <c r="X30">
        <f t="shared" si="13"/>
        <v>15.159800000000001</v>
      </c>
      <c r="Y30">
        <f t="shared" si="14"/>
        <v>1.7290586121419091</v>
      </c>
      <c r="Z30">
        <f t="shared" si="15"/>
        <v>49.980200251917736</v>
      </c>
      <c r="AA30">
        <f t="shared" si="16"/>
        <v>0.85473247485878301</v>
      </c>
      <c r="AB30">
        <f t="shared" si="17"/>
        <v>1.7101421573955919</v>
      </c>
      <c r="AC30">
        <f t="shared" si="18"/>
        <v>0.87432613728312614</v>
      </c>
      <c r="AD30">
        <f t="shared" si="19"/>
        <v>0.5057620354658281</v>
      </c>
      <c r="AE30">
        <f t="shared" si="20"/>
        <v>-27.26719144120414</v>
      </c>
      <c r="AF30">
        <f t="shared" si="21"/>
        <v>-1.7615961220641401</v>
      </c>
      <c r="AG30">
        <f t="shared" si="22"/>
        <v>-28.519034059347366</v>
      </c>
      <c r="AH30">
        <f t="shared" si="23"/>
        <v>0.18893146899208485</v>
      </c>
      <c r="AI30">
        <f t="shared" si="24"/>
        <v>-1.1253485089094002E-2</v>
      </c>
      <c r="AJ30">
        <f t="shared" si="25"/>
        <v>0.28573981793261277</v>
      </c>
      <c r="AK30">
        <v>504.2575424344941</v>
      </c>
      <c r="AL30">
        <v>503.97114545454542</v>
      </c>
      <c r="AM30">
        <v>-2.1016421411119889E-2</v>
      </c>
      <c r="AN30">
        <v>65.783967559582422</v>
      </c>
      <c r="AO30">
        <f t="shared" si="26"/>
        <v>-1.1468526881311294E-2</v>
      </c>
      <c r="AP30">
        <v>8.4607844446993603</v>
      </c>
      <c r="AQ30">
        <v>8.4437258787878786</v>
      </c>
      <c r="AR30">
        <v>-1.611552469181149E-7</v>
      </c>
      <c r="AS30">
        <v>77.277287980281301</v>
      </c>
      <c r="AT30">
        <v>0</v>
      </c>
      <c r="AU30">
        <v>0</v>
      </c>
      <c r="AV30">
        <f t="shared" si="27"/>
        <v>1</v>
      </c>
      <c r="AW30">
        <f t="shared" si="28"/>
        <v>0</v>
      </c>
      <c r="AX30">
        <f t="shared" si="29"/>
        <v>55961.217294009395</v>
      </c>
      <c r="AY30" t="s">
        <v>434</v>
      </c>
      <c r="AZ30" t="s">
        <v>434</v>
      </c>
      <c r="BA30">
        <v>0</v>
      </c>
      <c r="BB30">
        <v>0</v>
      </c>
      <c r="BC30" t="e">
        <f t="shared" si="30"/>
        <v>#DIV/0!</v>
      </c>
      <c r="BD30">
        <v>0</v>
      </c>
      <c r="BE30" t="s">
        <v>434</v>
      </c>
      <c r="BF30" t="s">
        <v>434</v>
      </c>
      <c r="BG30">
        <v>0</v>
      </c>
      <c r="BH30">
        <v>0</v>
      </c>
      <c r="BI30" t="e">
        <f t="shared" si="31"/>
        <v>#DIV/0!</v>
      </c>
      <c r="BJ30">
        <v>0.5</v>
      </c>
      <c r="BK30">
        <f t="shared" si="32"/>
        <v>2.1007728710975997E-2</v>
      </c>
      <c r="BL30">
        <f t="shared" si="33"/>
        <v>0.28573981793261277</v>
      </c>
      <c r="BM30" t="e">
        <f t="shared" si="34"/>
        <v>#DIV/0!</v>
      </c>
      <c r="BN30">
        <f t="shared" si="35"/>
        <v>13.601652128310334</v>
      </c>
      <c r="BO30" t="e">
        <f t="shared" si="36"/>
        <v>#DIV/0!</v>
      </c>
      <c r="BP30" t="e">
        <f t="shared" si="37"/>
        <v>#DIV/0!</v>
      </c>
      <c r="BQ30" t="s">
        <v>434</v>
      </c>
      <c r="BR30">
        <v>0</v>
      </c>
      <c r="BS30" t="e">
        <f t="shared" si="38"/>
        <v>#DIV/0!</v>
      </c>
      <c r="BT30" t="e">
        <f t="shared" si="39"/>
        <v>#DIV/0!</v>
      </c>
      <c r="BU30" t="e">
        <f t="shared" si="40"/>
        <v>#DIV/0!</v>
      </c>
      <c r="BV30" t="e">
        <f t="shared" si="41"/>
        <v>#DIV/0!</v>
      </c>
      <c r="BW30" t="e">
        <f t="shared" si="42"/>
        <v>#DIV/0!</v>
      </c>
      <c r="BX30" t="e">
        <f t="shared" si="43"/>
        <v>#DIV/0!</v>
      </c>
      <c r="BY30" t="e">
        <f t="shared" si="44"/>
        <v>#DIV/0!</v>
      </c>
      <c r="BZ30" t="e">
        <f t="shared" si="45"/>
        <v>#DIV/0!</v>
      </c>
      <c r="DI30">
        <f t="shared" si="46"/>
        <v>5.0009199999999997E-2</v>
      </c>
      <c r="DJ30">
        <f t="shared" si="47"/>
        <v>2.1007728710975997E-2</v>
      </c>
      <c r="DK30">
        <f t="shared" si="48"/>
        <v>0.42007727999999994</v>
      </c>
      <c r="DL30">
        <f t="shared" si="49"/>
        <v>7.9814683199999986E-2</v>
      </c>
      <c r="DM30">
        <v>6</v>
      </c>
      <c r="DN30">
        <v>0.5</v>
      </c>
      <c r="DO30" t="s">
        <v>435</v>
      </c>
      <c r="DP30">
        <v>2</v>
      </c>
      <c r="DQ30" t="b">
        <v>1</v>
      </c>
      <c r="DR30">
        <v>1747236765.0999999</v>
      </c>
      <c r="DS30">
        <v>499.69799999999998</v>
      </c>
      <c r="DT30">
        <v>499.97300000000001</v>
      </c>
      <c r="DU30">
        <v>8.4435699999999994</v>
      </c>
      <c r="DV30">
        <v>8.4603099999999998</v>
      </c>
      <c r="DW30">
        <v>499.09100000000001</v>
      </c>
      <c r="DX30">
        <v>8.4903899999999997</v>
      </c>
      <c r="DY30">
        <v>399.94499999999999</v>
      </c>
      <c r="DZ30">
        <v>101.129</v>
      </c>
      <c r="EA30">
        <v>9.9801899999999999E-2</v>
      </c>
      <c r="EB30">
        <v>14.988799999999999</v>
      </c>
      <c r="EC30">
        <v>15.159800000000001</v>
      </c>
      <c r="ED30">
        <v>999.9</v>
      </c>
      <c r="EE30">
        <v>0</v>
      </c>
      <c r="EF30">
        <v>0</v>
      </c>
      <c r="EG30">
        <v>10048.1</v>
      </c>
      <c r="EH30">
        <v>0</v>
      </c>
      <c r="EI30">
        <v>0.23487</v>
      </c>
      <c r="EJ30">
        <v>-0.27487200000000001</v>
      </c>
      <c r="EK30">
        <v>503.95299999999997</v>
      </c>
      <c r="EL30">
        <v>504.23899999999998</v>
      </c>
      <c r="EM30">
        <v>-1.6739799999999999E-2</v>
      </c>
      <c r="EN30">
        <v>499.97300000000001</v>
      </c>
      <c r="EO30">
        <v>8.4603099999999998</v>
      </c>
      <c r="EP30">
        <v>0.85388799999999998</v>
      </c>
      <c r="EQ30">
        <v>0.85558100000000004</v>
      </c>
      <c r="ER30">
        <v>4.6361699999999999</v>
      </c>
      <c r="ES30">
        <v>4.6645000000000003</v>
      </c>
      <c r="ET30">
        <v>5.0009199999999997E-2</v>
      </c>
      <c r="EU30">
        <v>0</v>
      </c>
      <c r="EV30">
        <v>0</v>
      </c>
      <c r="EW30">
        <v>0</v>
      </c>
      <c r="EX30">
        <v>-4.71</v>
      </c>
      <c r="EY30">
        <v>5.0009199999999997E-2</v>
      </c>
      <c r="EZ30">
        <v>2.15</v>
      </c>
      <c r="FA30">
        <v>0.8</v>
      </c>
      <c r="FB30">
        <v>33.061999999999998</v>
      </c>
      <c r="FC30">
        <v>38.061999999999998</v>
      </c>
      <c r="FD30">
        <v>35.561999999999998</v>
      </c>
      <c r="FE30">
        <v>37.061999999999998</v>
      </c>
      <c r="FF30">
        <v>34.561999999999998</v>
      </c>
      <c r="FG30">
        <v>0</v>
      </c>
      <c r="FH30">
        <v>0</v>
      </c>
      <c r="FI30">
        <v>0</v>
      </c>
      <c r="FJ30">
        <v>1747236845.4000001</v>
      </c>
      <c r="FK30">
        <v>0</v>
      </c>
      <c r="FL30">
        <v>3.9651999999999998</v>
      </c>
      <c r="FM30">
        <v>-13.00692293378961</v>
      </c>
      <c r="FN30">
        <v>-1.306153997194603</v>
      </c>
      <c r="FO30">
        <v>-2.4087999999999998</v>
      </c>
      <c r="FP30">
        <v>15</v>
      </c>
      <c r="FQ30">
        <v>1747234147.5</v>
      </c>
      <c r="FR30" t="s">
        <v>436</v>
      </c>
      <c r="FS30">
        <v>1747234147.5</v>
      </c>
      <c r="FT30">
        <v>1747234138</v>
      </c>
      <c r="FU30">
        <v>2</v>
      </c>
      <c r="FV30">
        <v>0.09</v>
      </c>
      <c r="FW30">
        <v>8.9999999999999993E-3</v>
      </c>
      <c r="FX30">
        <v>0.59599999999999997</v>
      </c>
      <c r="FY30">
        <v>-0.03</v>
      </c>
      <c r="FZ30">
        <v>400</v>
      </c>
      <c r="GA30">
        <v>9</v>
      </c>
      <c r="GB30">
        <v>0.79</v>
      </c>
      <c r="GC30">
        <v>0.15</v>
      </c>
      <c r="GD30">
        <v>0.19302157225752101</v>
      </c>
      <c r="GE30">
        <v>-0.20356406978700861</v>
      </c>
      <c r="GF30">
        <v>7.1200199049724536E-2</v>
      </c>
      <c r="GG30">
        <v>1</v>
      </c>
      <c r="GH30">
        <v>-1.4557190939032481E-3</v>
      </c>
      <c r="GI30">
        <v>2.550292196777165E-5</v>
      </c>
      <c r="GJ30">
        <v>4.2686871142420872E-5</v>
      </c>
      <c r="GK30">
        <v>1</v>
      </c>
      <c r="GL30">
        <v>2</v>
      </c>
      <c r="GM30">
        <v>2</v>
      </c>
      <c r="GN30" t="s">
        <v>437</v>
      </c>
      <c r="GO30">
        <v>3.01627</v>
      </c>
      <c r="GP30">
        <v>2.7748900000000001</v>
      </c>
      <c r="GQ30">
        <v>0.11439100000000001</v>
      </c>
      <c r="GR30">
        <v>0.113744</v>
      </c>
      <c r="GS30">
        <v>5.6597399999999999E-2</v>
      </c>
      <c r="GT30">
        <v>5.6519399999999997E-2</v>
      </c>
      <c r="GU30">
        <v>22888.3</v>
      </c>
      <c r="GV30">
        <v>26758.1</v>
      </c>
      <c r="GW30">
        <v>22646.2</v>
      </c>
      <c r="GX30">
        <v>27739.8</v>
      </c>
      <c r="GY30">
        <v>30997.3</v>
      </c>
      <c r="GZ30">
        <v>37401.4</v>
      </c>
      <c r="HA30">
        <v>36295.800000000003</v>
      </c>
      <c r="HB30">
        <v>44030.9</v>
      </c>
      <c r="HC30">
        <v>1.8108</v>
      </c>
      <c r="HD30">
        <v>2.17672</v>
      </c>
      <c r="HE30">
        <v>-6.0312400000000002E-2</v>
      </c>
      <c r="HF30">
        <v>0</v>
      </c>
      <c r="HG30">
        <v>16.1647</v>
      </c>
      <c r="HH30">
        <v>999.9</v>
      </c>
      <c r="HI30">
        <v>27.8</v>
      </c>
      <c r="HJ30">
        <v>30</v>
      </c>
      <c r="HK30">
        <v>11.712199999999999</v>
      </c>
      <c r="HL30">
        <v>62.171399999999998</v>
      </c>
      <c r="HM30">
        <v>13.5777</v>
      </c>
      <c r="HN30">
        <v>1</v>
      </c>
      <c r="HO30">
        <v>-0.17480899999999999</v>
      </c>
      <c r="HP30">
        <v>5.6729399999999996</v>
      </c>
      <c r="HQ30">
        <v>20.203499999999998</v>
      </c>
      <c r="HR30">
        <v>5.1909299999999998</v>
      </c>
      <c r="HS30">
        <v>11.956</v>
      </c>
      <c r="HT30">
        <v>4.9471499999999997</v>
      </c>
      <c r="HU30">
        <v>3.2992499999999998</v>
      </c>
      <c r="HV30">
        <v>9999</v>
      </c>
      <c r="HW30">
        <v>9999</v>
      </c>
      <c r="HX30">
        <v>9999</v>
      </c>
      <c r="HY30">
        <v>386.8</v>
      </c>
      <c r="HZ30">
        <v>1.86019</v>
      </c>
      <c r="IA30">
        <v>1.8608100000000001</v>
      </c>
      <c r="IB30">
        <v>1.8615699999999999</v>
      </c>
      <c r="IC30">
        <v>1.8571599999999999</v>
      </c>
      <c r="ID30">
        <v>1.85684</v>
      </c>
      <c r="IE30">
        <v>1.85791</v>
      </c>
      <c r="IF30">
        <v>1.85867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438</v>
      </c>
      <c r="IM30" t="s">
        <v>439</v>
      </c>
      <c r="IN30" t="s">
        <v>440</v>
      </c>
      <c r="IO30" t="s">
        <v>440</v>
      </c>
      <c r="IP30" t="s">
        <v>440</v>
      </c>
      <c r="IQ30" t="s">
        <v>440</v>
      </c>
      <c r="IR30">
        <v>0</v>
      </c>
      <c r="IS30">
        <v>100</v>
      </c>
      <c r="IT30">
        <v>100</v>
      </c>
      <c r="IU30">
        <v>0.60699999999999998</v>
      </c>
      <c r="IV30">
        <v>-4.6800000000000001E-2</v>
      </c>
      <c r="IW30">
        <v>0.38101654895325499</v>
      </c>
      <c r="IX30">
        <v>1.016113312649949E-3</v>
      </c>
      <c r="IY30">
        <v>-1.4583462428187309E-6</v>
      </c>
      <c r="IZ30">
        <v>6.5755811106805324E-10</v>
      </c>
      <c r="JA30">
        <v>-5.6173552592713387E-2</v>
      </c>
      <c r="JB30">
        <v>-1.5724747948717421E-2</v>
      </c>
      <c r="JC30">
        <v>2.2650673685075092E-3</v>
      </c>
      <c r="JD30">
        <v>-3.3369067666825077E-5</v>
      </c>
      <c r="JE30">
        <v>2</v>
      </c>
      <c r="JF30">
        <v>1799</v>
      </c>
      <c r="JG30">
        <v>1</v>
      </c>
      <c r="JH30">
        <v>18</v>
      </c>
      <c r="JI30">
        <v>43.6</v>
      </c>
      <c r="JJ30">
        <v>43.8</v>
      </c>
      <c r="JK30">
        <v>1.23169</v>
      </c>
      <c r="JL30">
        <v>2.5561500000000001</v>
      </c>
      <c r="JM30">
        <v>1.5466299999999999</v>
      </c>
      <c r="JN30">
        <v>2.1594199999999999</v>
      </c>
      <c r="JO30">
        <v>1.49658</v>
      </c>
      <c r="JP30">
        <v>2.4633799999999999</v>
      </c>
      <c r="JQ30">
        <v>35.429099999999998</v>
      </c>
      <c r="JR30">
        <v>24.1751</v>
      </c>
      <c r="JS30">
        <v>18</v>
      </c>
      <c r="JT30">
        <v>378.10199999999998</v>
      </c>
      <c r="JU30">
        <v>644.80499999999995</v>
      </c>
      <c r="JV30">
        <v>10.805199999999999</v>
      </c>
      <c r="JW30">
        <v>24.876799999999999</v>
      </c>
      <c r="JX30">
        <v>30.0001</v>
      </c>
      <c r="JY30">
        <v>24.9788</v>
      </c>
      <c r="JZ30">
        <v>25.006399999999999</v>
      </c>
      <c r="KA30">
        <v>24.674099999999999</v>
      </c>
      <c r="KB30">
        <v>31.235499999999998</v>
      </c>
      <c r="KC30">
        <v>21.275200000000002</v>
      </c>
      <c r="KD30">
        <v>10.8093</v>
      </c>
      <c r="KE30">
        <v>500</v>
      </c>
      <c r="KF30">
        <v>8.5044299999999993</v>
      </c>
      <c r="KG30">
        <v>100.176</v>
      </c>
      <c r="KH30">
        <v>100.79600000000001</v>
      </c>
    </row>
    <row r="31" spans="1:294" x14ac:dyDescent="0.3">
      <c r="A31">
        <v>15</v>
      </c>
      <c r="B31">
        <v>1747236885.5999999</v>
      </c>
      <c r="C31">
        <v>1687</v>
      </c>
      <c r="D31" t="s">
        <v>467</v>
      </c>
      <c r="E31" t="s">
        <v>468</v>
      </c>
      <c r="F31" t="s">
        <v>431</v>
      </c>
      <c r="G31" t="s">
        <v>432</v>
      </c>
      <c r="I31" t="s">
        <v>433</v>
      </c>
      <c r="J31">
        <v>1747236885.5999999</v>
      </c>
      <c r="K31">
        <f t="shared" si="0"/>
        <v>-1.0919028641266659E-5</v>
      </c>
      <c r="L31">
        <f t="shared" si="1"/>
        <v>-1.0919028641266659E-2</v>
      </c>
      <c r="M31">
        <f t="shared" si="2"/>
        <v>0.21241588551719007</v>
      </c>
      <c r="N31">
        <f t="shared" si="3"/>
        <v>599.76099999999997</v>
      </c>
      <c r="O31">
        <f t="shared" si="4"/>
        <v>862.45220106066347</v>
      </c>
      <c r="P31">
        <f t="shared" si="5"/>
        <v>87.307677991135691</v>
      </c>
      <c r="Q31">
        <f t="shared" si="6"/>
        <v>60.714947675063499</v>
      </c>
      <c r="R31">
        <f t="shared" si="7"/>
        <v>-1.2449111847829635E-3</v>
      </c>
      <c r="S31">
        <f t="shared" si="8"/>
        <v>2.9598715586575008</v>
      </c>
      <c r="T31">
        <f t="shared" si="9"/>
        <v>-1.2452021499361593E-3</v>
      </c>
      <c r="U31">
        <f t="shared" si="10"/>
        <v>-7.7822519665959574E-4</v>
      </c>
      <c r="V31">
        <f t="shared" si="11"/>
        <v>3.9914684550854387E-3</v>
      </c>
      <c r="W31">
        <f t="shared" si="12"/>
        <v>15.005958245088856</v>
      </c>
      <c r="X31">
        <f t="shared" si="13"/>
        <v>15.183199999999999</v>
      </c>
      <c r="Y31">
        <f t="shared" si="14"/>
        <v>1.7316614253893423</v>
      </c>
      <c r="Z31">
        <f t="shared" si="15"/>
        <v>49.968153789214412</v>
      </c>
      <c r="AA31">
        <f t="shared" si="16"/>
        <v>0.85531341426667495</v>
      </c>
      <c r="AB31">
        <f t="shared" si="17"/>
        <v>1.7117170625809548</v>
      </c>
      <c r="AC31">
        <f t="shared" si="18"/>
        <v>0.87634801112266736</v>
      </c>
      <c r="AD31">
        <f t="shared" si="19"/>
        <v>0.48152916307985966</v>
      </c>
      <c r="AE31">
        <f t="shared" si="20"/>
        <v>-28.739024444208727</v>
      </c>
      <c r="AF31">
        <f t="shared" si="21"/>
        <v>-1.8557061324241397</v>
      </c>
      <c r="AG31">
        <f t="shared" si="22"/>
        <v>-30.109209945097923</v>
      </c>
      <c r="AH31">
        <f t="shared" si="23"/>
        <v>0.19886954963612047</v>
      </c>
      <c r="AI31">
        <f t="shared" si="24"/>
        <v>-1.0392853102170167E-2</v>
      </c>
      <c r="AJ31">
        <f t="shared" si="25"/>
        <v>0.21241588551719007</v>
      </c>
      <c r="AK31">
        <v>605.11727773582697</v>
      </c>
      <c r="AL31">
        <v>604.89343030303019</v>
      </c>
      <c r="AM31">
        <v>-1.4048511378968421E-2</v>
      </c>
      <c r="AN31">
        <v>65.783967559582422</v>
      </c>
      <c r="AO31">
        <f t="shared" si="26"/>
        <v>-1.0919028641266659E-2</v>
      </c>
      <c r="AP31">
        <v>8.465455936483659</v>
      </c>
      <c r="AQ31">
        <v>8.4492152121212083</v>
      </c>
      <c r="AR31">
        <v>-2.440923204173747E-7</v>
      </c>
      <c r="AS31">
        <v>77.277287980281301</v>
      </c>
      <c r="AT31">
        <v>0</v>
      </c>
      <c r="AU31">
        <v>0</v>
      </c>
      <c r="AV31">
        <f t="shared" si="27"/>
        <v>1</v>
      </c>
      <c r="AW31">
        <f t="shared" si="28"/>
        <v>0</v>
      </c>
      <c r="AX31">
        <f t="shared" si="29"/>
        <v>56023.57610988841</v>
      </c>
      <c r="AY31" t="s">
        <v>434</v>
      </c>
      <c r="AZ31" t="s">
        <v>434</v>
      </c>
      <c r="BA31">
        <v>0</v>
      </c>
      <c r="BB31">
        <v>0</v>
      </c>
      <c r="BC31" t="e">
        <f t="shared" si="30"/>
        <v>#DIV/0!</v>
      </c>
      <c r="BD31">
        <v>0</v>
      </c>
      <c r="BE31" t="s">
        <v>434</v>
      </c>
      <c r="BF31" t="s">
        <v>434</v>
      </c>
      <c r="BG31">
        <v>0</v>
      </c>
      <c r="BH31">
        <v>0</v>
      </c>
      <c r="BI31" t="e">
        <f t="shared" si="31"/>
        <v>#DIV/0!</v>
      </c>
      <c r="BJ31">
        <v>0.5</v>
      </c>
      <c r="BK31">
        <f t="shared" si="32"/>
        <v>2.1007728710975997E-2</v>
      </c>
      <c r="BL31">
        <f t="shared" si="33"/>
        <v>0.21241588551719007</v>
      </c>
      <c r="BM31" t="e">
        <f t="shared" si="34"/>
        <v>#DIV/0!</v>
      </c>
      <c r="BN31">
        <f t="shared" si="35"/>
        <v>10.111320859080223</v>
      </c>
      <c r="BO31" t="e">
        <f t="shared" si="36"/>
        <v>#DIV/0!</v>
      </c>
      <c r="BP31" t="e">
        <f t="shared" si="37"/>
        <v>#DIV/0!</v>
      </c>
      <c r="BQ31" t="s">
        <v>434</v>
      </c>
      <c r="BR31">
        <v>0</v>
      </c>
      <c r="BS31" t="e">
        <f t="shared" si="38"/>
        <v>#DIV/0!</v>
      </c>
      <c r="BT31" t="e">
        <f t="shared" si="39"/>
        <v>#DIV/0!</v>
      </c>
      <c r="BU31" t="e">
        <f t="shared" si="40"/>
        <v>#DIV/0!</v>
      </c>
      <c r="BV31" t="e">
        <f t="shared" si="41"/>
        <v>#DIV/0!</v>
      </c>
      <c r="BW31" t="e">
        <f t="shared" si="42"/>
        <v>#DIV/0!</v>
      </c>
      <c r="BX31" t="e">
        <f t="shared" si="43"/>
        <v>#DIV/0!</v>
      </c>
      <c r="BY31" t="e">
        <f t="shared" si="44"/>
        <v>#DIV/0!</v>
      </c>
      <c r="BZ31" t="e">
        <f t="shared" si="45"/>
        <v>#DIV/0!</v>
      </c>
      <c r="DI31">
        <f t="shared" si="46"/>
        <v>5.0009199999999997E-2</v>
      </c>
      <c r="DJ31">
        <f t="shared" si="47"/>
        <v>2.1007728710975997E-2</v>
      </c>
      <c r="DK31">
        <f t="shared" si="48"/>
        <v>0.42007727999999994</v>
      </c>
      <c r="DL31">
        <f t="shared" si="49"/>
        <v>7.9814683199999986E-2</v>
      </c>
      <c r="DM31">
        <v>6</v>
      </c>
      <c r="DN31">
        <v>0.5</v>
      </c>
      <c r="DO31" t="s">
        <v>435</v>
      </c>
      <c r="DP31">
        <v>2</v>
      </c>
      <c r="DQ31" t="b">
        <v>1</v>
      </c>
      <c r="DR31">
        <v>1747236885.5999999</v>
      </c>
      <c r="DS31">
        <v>599.76099999999997</v>
      </c>
      <c r="DT31">
        <v>600.04999999999995</v>
      </c>
      <c r="DU31">
        <v>8.4490499999999997</v>
      </c>
      <c r="DV31">
        <v>8.4645100000000006</v>
      </c>
      <c r="DW31">
        <v>599.15300000000002</v>
      </c>
      <c r="DX31">
        <v>8.4957999999999991</v>
      </c>
      <c r="DY31">
        <v>399.93700000000001</v>
      </c>
      <c r="DZ31">
        <v>101.13200000000001</v>
      </c>
      <c r="EA31">
        <v>9.9903500000000006E-2</v>
      </c>
      <c r="EB31">
        <v>15.0031</v>
      </c>
      <c r="EC31">
        <v>15.183199999999999</v>
      </c>
      <c r="ED31">
        <v>999.9</v>
      </c>
      <c r="EE31">
        <v>0</v>
      </c>
      <c r="EF31">
        <v>0</v>
      </c>
      <c r="EG31">
        <v>10060</v>
      </c>
      <c r="EH31">
        <v>0</v>
      </c>
      <c r="EI31">
        <v>0.221054</v>
      </c>
      <c r="EJ31">
        <v>-0.28832999999999998</v>
      </c>
      <c r="EK31">
        <v>604.87199999999996</v>
      </c>
      <c r="EL31">
        <v>605.17200000000003</v>
      </c>
      <c r="EM31">
        <v>-1.5458100000000001E-2</v>
      </c>
      <c r="EN31">
        <v>600.04999999999995</v>
      </c>
      <c r="EO31">
        <v>8.4645100000000006</v>
      </c>
      <c r="EP31">
        <v>0.85446800000000001</v>
      </c>
      <c r="EQ31">
        <v>0.85603200000000002</v>
      </c>
      <c r="ER31">
        <v>4.64588</v>
      </c>
      <c r="ES31">
        <v>4.6720300000000003</v>
      </c>
      <c r="ET31">
        <v>5.0009199999999997E-2</v>
      </c>
      <c r="EU31">
        <v>0</v>
      </c>
      <c r="EV31">
        <v>0</v>
      </c>
      <c r="EW31">
        <v>0</v>
      </c>
      <c r="EX31">
        <v>-5.82</v>
      </c>
      <c r="EY31">
        <v>5.0009199999999997E-2</v>
      </c>
      <c r="EZ31">
        <v>5.3</v>
      </c>
      <c r="FA31">
        <v>1.26</v>
      </c>
      <c r="FB31">
        <v>33.311999999999998</v>
      </c>
      <c r="FC31">
        <v>39.75</v>
      </c>
      <c r="FD31">
        <v>36.375</v>
      </c>
      <c r="FE31">
        <v>39.311999999999998</v>
      </c>
      <c r="FF31">
        <v>35.311999999999998</v>
      </c>
      <c r="FG31">
        <v>0</v>
      </c>
      <c r="FH31">
        <v>0</v>
      </c>
      <c r="FI31">
        <v>0</v>
      </c>
      <c r="FJ31">
        <v>1747236966</v>
      </c>
      <c r="FK31">
        <v>0</v>
      </c>
      <c r="FL31">
        <v>2.0426923076923078</v>
      </c>
      <c r="FM31">
        <v>-4.9562393692314313</v>
      </c>
      <c r="FN31">
        <v>-5.6430768446553401</v>
      </c>
      <c r="FO31">
        <v>-4.4869230769230777</v>
      </c>
      <c r="FP31">
        <v>15</v>
      </c>
      <c r="FQ31">
        <v>1747234147.5</v>
      </c>
      <c r="FR31" t="s">
        <v>436</v>
      </c>
      <c r="FS31">
        <v>1747234147.5</v>
      </c>
      <c r="FT31">
        <v>1747234138</v>
      </c>
      <c r="FU31">
        <v>2</v>
      </c>
      <c r="FV31">
        <v>0.09</v>
      </c>
      <c r="FW31">
        <v>8.9999999999999993E-3</v>
      </c>
      <c r="FX31">
        <v>0.59599999999999997</v>
      </c>
      <c r="FY31">
        <v>-0.03</v>
      </c>
      <c r="FZ31">
        <v>400</v>
      </c>
      <c r="GA31">
        <v>9</v>
      </c>
      <c r="GB31">
        <v>0.79</v>
      </c>
      <c r="GC31">
        <v>0.15</v>
      </c>
      <c r="GD31">
        <v>0.16083161714588609</v>
      </c>
      <c r="GE31">
        <v>-2.4030064788561411E-2</v>
      </c>
      <c r="GF31">
        <v>5.8168279524490017E-2</v>
      </c>
      <c r="GG31">
        <v>1</v>
      </c>
      <c r="GH31">
        <v>-1.3703918149280199E-3</v>
      </c>
      <c r="GI31">
        <v>6.8180850190340458E-4</v>
      </c>
      <c r="GJ31">
        <v>1.146513661292685E-4</v>
      </c>
      <c r="GK31">
        <v>1</v>
      </c>
      <c r="GL31">
        <v>2</v>
      </c>
      <c r="GM31">
        <v>2</v>
      </c>
      <c r="GN31" t="s">
        <v>437</v>
      </c>
      <c r="GO31">
        <v>3.01627</v>
      </c>
      <c r="GP31">
        <v>2.7751000000000001</v>
      </c>
      <c r="GQ31">
        <v>0.13039999999999999</v>
      </c>
      <c r="GR31">
        <v>0.12965299999999999</v>
      </c>
      <c r="GS31">
        <v>5.6631599999999997E-2</v>
      </c>
      <c r="GT31">
        <v>5.6547100000000003E-2</v>
      </c>
      <c r="GU31">
        <v>22475.8</v>
      </c>
      <c r="GV31">
        <v>26277.599999999999</v>
      </c>
      <c r="GW31">
        <v>22647</v>
      </c>
      <c r="GX31">
        <v>27738.9</v>
      </c>
      <c r="GY31">
        <v>30997.7</v>
      </c>
      <c r="GZ31">
        <v>37399.800000000003</v>
      </c>
      <c r="HA31">
        <v>36297.199999999997</v>
      </c>
      <c r="HB31">
        <v>44029.8</v>
      </c>
      <c r="HC31">
        <v>1.8115000000000001</v>
      </c>
      <c r="HD31">
        <v>2.1775500000000001</v>
      </c>
      <c r="HE31">
        <v>-6.0014400000000002E-2</v>
      </c>
      <c r="HF31">
        <v>0</v>
      </c>
      <c r="HG31">
        <v>16.1831</v>
      </c>
      <c r="HH31">
        <v>999.9</v>
      </c>
      <c r="HI31">
        <v>27.7</v>
      </c>
      <c r="HJ31">
        <v>30</v>
      </c>
      <c r="HK31">
        <v>11.67</v>
      </c>
      <c r="HL31">
        <v>62.081400000000002</v>
      </c>
      <c r="HM31">
        <v>13.665900000000001</v>
      </c>
      <c r="HN31">
        <v>1</v>
      </c>
      <c r="HO31">
        <v>-0.17609</v>
      </c>
      <c r="HP31">
        <v>5.7116400000000001</v>
      </c>
      <c r="HQ31">
        <v>20.2041</v>
      </c>
      <c r="HR31">
        <v>5.1984199999999996</v>
      </c>
      <c r="HS31">
        <v>11.956</v>
      </c>
      <c r="HT31">
        <v>4.9476000000000004</v>
      </c>
      <c r="HU31">
        <v>3.3</v>
      </c>
      <c r="HV31">
        <v>9999</v>
      </c>
      <c r="HW31">
        <v>9999</v>
      </c>
      <c r="HX31">
        <v>9999</v>
      </c>
      <c r="HY31">
        <v>386.8</v>
      </c>
      <c r="HZ31">
        <v>1.8602000000000001</v>
      </c>
      <c r="IA31">
        <v>1.8608100000000001</v>
      </c>
      <c r="IB31">
        <v>1.86158</v>
      </c>
      <c r="IC31">
        <v>1.8571500000000001</v>
      </c>
      <c r="ID31">
        <v>1.85684</v>
      </c>
      <c r="IE31">
        <v>1.85791</v>
      </c>
      <c r="IF31">
        <v>1.85867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438</v>
      </c>
      <c r="IM31" t="s">
        <v>439</v>
      </c>
      <c r="IN31" t="s">
        <v>440</v>
      </c>
      <c r="IO31" t="s">
        <v>440</v>
      </c>
      <c r="IP31" t="s">
        <v>440</v>
      </c>
      <c r="IQ31" t="s">
        <v>440</v>
      </c>
      <c r="IR31">
        <v>0</v>
      </c>
      <c r="IS31">
        <v>100</v>
      </c>
      <c r="IT31">
        <v>100</v>
      </c>
      <c r="IU31">
        <v>0.60799999999999998</v>
      </c>
      <c r="IV31">
        <v>-4.6699999999999998E-2</v>
      </c>
      <c r="IW31">
        <v>0.38101654895325499</v>
      </c>
      <c r="IX31">
        <v>1.016113312649949E-3</v>
      </c>
      <c r="IY31">
        <v>-1.4583462428187309E-6</v>
      </c>
      <c r="IZ31">
        <v>6.5755811106805324E-10</v>
      </c>
      <c r="JA31">
        <v>-5.6173552592713387E-2</v>
      </c>
      <c r="JB31">
        <v>-1.5724747948717421E-2</v>
      </c>
      <c r="JC31">
        <v>2.2650673685075092E-3</v>
      </c>
      <c r="JD31">
        <v>-3.3369067666825077E-5</v>
      </c>
      <c r="JE31">
        <v>2</v>
      </c>
      <c r="JF31">
        <v>1799</v>
      </c>
      <c r="JG31">
        <v>1</v>
      </c>
      <c r="JH31">
        <v>18</v>
      </c>
      <c r="JI31">
        <v>45.6</v>
      </c>
      <c r="JJ31">
        <v>45.8</v>
      </c>
      <c r="JK31">
        <v>1.42822</v>
      </c>
      <c r="JL31">
        <v>2.5488300000000002</v>
      </c>
      <c r="JM31">
        <v>1.5466299999999999</v>
      </c>
      <c r="JN31">
        <v>2.1594199999999999</v>
      </c>
      <c r="JO31">
        <v>1.49658</v>
      </c>
      <c r="JP31">
        <v>2.4475099999999999</v>
      </c>
      <c r="JQ31">
        <v>35.452300000000001</v>
      </c>
      <c r="JR31">
        <v>24.1751</v>
      </c>
      <c r="JS31">
        <v>18</v>
      </c>
      <c r="JT31">
        <v>378.25700000000001</v>
      </c>
      <c r="JU31">
        <v>645.10599999999999</v>
      </c>
      <c r="JV31">
        <v>10.863200000000001</v>
      </c>
      <c r="JW31">
        <v>24.8505</v>
      </c>
      <c r="JX31">
        <v>30</v>
      </c>
      <c r="JY31">
        <v>24.9498</v>
      </c>
      <c r="JZ31">
        <v>24.976199999999999</v>
      </c>
      <c r="KA31">
        <v>28.605599999999999</v>
      </c>
      <c r="KB31">
        <v>30.962399999999999</v>
      </c>
      <c r="KC31">
        <v>21.275200000000002</v>
      </c>
      <c r="KD31">
        <v>10.869199999999999</v>
      </c>
      <c r="KE31">
        <v>600</v>
      </c>
      <c r="KF31">
        <v>8.5044299999999993</v>
      </c>
      <c r="KG31">
        <v>100.18</v>
      </c>
      <c r="KH31">
        <v>100.79300000000001</v>
      </c>
    </row>
    <row r="32" spans="1:294" x14ac:dyDescent="0.3">
      <c r="A32">
        <v>16</v>
      </c>
      <c r="B32">
        <v>1747237006.5</v>
      </c>
      <c r="C32">
        <v>1807.900000095367</v>
      </c>
      <c r="D32" t="s">
        <v>469</v>
      </c>
      <c r="E32" t="s">
        <v>470</v>
      </c>
      <c r="F32" t="s">
        <v>431</v>
      </c>
      <c r="G32" t="s">
        <v>432</v>
      </c>
      <c r="I32" t="s">
        <v>433</v>
      </c>
      <c r="J32">
        <v>1747237006.5</v>
      </c>
      <c r="K32">
        <f t="shared" si="0"/>
        <v>-1.561481723785799E-5</v>
      </c>
      <c r="L32">
        <f t="shared" si="1"/>
        <v>-1.561481723785799E-2</v>
      </c>
      <c r="M32">
        <f t="shared" si="2"/>
        <v>0.24380713778695171</v>
      </c>
      <c r="N32">
        <f t="shared" si="3"/>
        <v>499.81200000000001</v>
      </c>
      <c r="O32">
        <f t="shared" si="4"/>
        <v>709.6320833008499</v>
      </c>
      <c r="P32">
        <f t="shared" si="5"/>
        <v>71.83970684961362</v>
      </c>
      <c r="Q32">
        <f t="shared" si="6"/>
        <v>50.598540292739997</v>
      </c>
      <c r="R32">
        <f t="shared" si="7"/>
        <v>-1.7866519090674071E-3</v>
      </c>
      <c r="S32">
        <f t="shared" si="8"/>
        <v>2.9572928530794957</v>
      </c>
      <c r="T32">
        <f t="shared" si="9"/>
        <v>-1.7872517975387556E-3</v>
      </c>
      <c r="U32">
        <f t="shared" si="10"/>
        <v>-1.1169784604976691E-3</v>
      </c>
      <c r="V32">
        <f t="shared" si="11"/>
        <v>3.9914684550854387E-3</v>
      </c>
      <c r="W32">
        <f t="shared" si="12"/>
        <v>15.005880686971944</v>
      </c>
      <c r="X32">
        <f t="shared" si="13"/>
        <v>15.176299999999999</v>
      </c>
      <c r="Y32">
        <f t="shared" si="14"/>
        <v>1.7308935715631626</v>
      </c>
      <c r="Z32">
        <f t="shared" si="15"/>
        <v>50.113700614299731</v>
      </c>
      <c r="AA32">
        <f t="shared" si="16"/>
        <v>0.85773298833860012</v>
      </c>
      <c r="AB32">
        <f t="shared" si="17"/>
        <v>1.7115738367440576</v>
      </c>
      <c r="AC32">
        <f t="shared" si="18"/>
        <v>0.87316058322456247</v>
      </c>
      <c r="AD32">
        <f t="shared" si="19"/>
        <v>0.68861344018953741</v>
      </c>
      <c r="AE32">
        <f t="shared" si="20"/>
        <v>-27.821158365516215</v>
      </c>
      <c r="AF32">
        <f t="shared" si="21"/>
        <v>-1.7979283342437962</v>
      </c>
      <c r="AG32">
        <f t="shared" si="22"/>
        <v>-28.926481791115389</v>
      </c>
      <c r="AH32">
        <f t="shared" si="23"/>
        <v>9.7459940111973425E-2</v>
      </c>
      <c r="AI32">
        <f t="shared" si="24"/>
        <v>-1.4926392547610136E-2</v>
      </c>
      <c r="AJ32">
        <f t="shared" si="25"/>
        <v>0.24380713778695171</v>
      </c>
      <c r="AK32">
        <v>504.29942404113268</v>
      </c>
      <c r="AL32">
        <v>504.09976969696959</v>
      </c>
      <c r="AM32">
        <v>-2.4369474022378729E-2</v>
      </c>
      <c r="AN32">
        <v>65.783967559582422</v>
      </c>
      <c r="AO32">
        <f t="shared" si="26"/>
        <v>-1.561481723785799E-2</v>
      </c>
      <c r="AP32">
        <v>8.4964092741549457</v>
      </c>
      <c r="AQ32">
        <v>8.4731868484848416</v>
      </c>
      <c r="AR32">
        <v>-1.7845190122511229E-7</v>
      </c>
      <c r="AS32">
        <v>77.277287980281301</v>
      </c>
      <c r="AT32">
        <v>0</v>
      </c>
      <c r="AU32">
        <v>0</v>
      </c>
      <c r="AV32">
        <f t="shared" si="27"/>
        <v>1</v>
      </c>
      <c r="AW32">
        <f t="shared" si="28"/>
        <v>0</v>
      </c>
      <c r="AX32">
        <f t="shared" si="29"/>
        <v>55945.471007113374</v>
      </c>
      <c r="AY32" t="s">
        <v>434</v>
      </c>
      <c r="AZ32" t="s">
        <v>434</v>
      </c>
      <c r="BA32">
        <v>0</v>
      </c>
      <c r="BB32">
        <v>0</v>
      </c>
      <c r="BC32" t="e">
        <f t="shared" si="30"/>
        <v>#DIV/0!</v>
      </c>
      <c r="BD32">
        <v>0</v>
      </c>
      <c r="BE32" t="s">
        <v>434</v>
      </c>
      <c r="BF32" t="s">
        <v>434</v>
      </c>
      <c r="BG32">
        <v>0</v>
      </c>
      <c r="BH32">
        <v>0</v>
      </c>
      <c r="BI32" t="e">
        <f t="shared" si="31"/>
        <v>#DIV/0!</v>
      </c>
      <c r="BJ32">
        <v>0.5</v>
      </c>
      <c r="BK32">
        <f t="shared" si="32"/>
        <v>2.1007728710975997E-2</v>
      </c>
      <c r="BL32">
        <f t="shared" si="33"/>
        <v>0.24380713778695171</v>
      </c>
      <c r="BM32" t="e">
        <f t="shared" si="34"/>
        <v>#DIV/0!</v>
      </c>
      <c r="BN32">
        <f t="shared" si="35"/>
        <v>11.605592453198843</v>
      </c>
      <c r="BO32" t="e">
        <f t="shared" si="36"/>
        <v>#DIV/0!</v>
      </c>
      <c r="BP32" t="e">
        <f t="shared" si="37"/>
        <v>#DIV/0!</v>
      </c>
      <c r="BQ32" t="s">
        <v>434</v>
      </c>
      <c r="BR32">
        <v>0</v>
      </c>
      <c r="BS32" t="e">
        <f t="shared" si="38"/>
        <v>#DIV/0!</v>
      </c>
      <c r="BT32" t="e">
        <f t="shared" si="39"/>
        <v>#DIV/0!</v>
      </c>
      <c r="BU32" t="e">
        <f t="shared" si="40"/>
        <v>#DIV/0!</v>
      </c>
      <c r="BV32" t="e">
        <f t="shared" si="41"/>
        <v>#DIV/0!</v>
      </c>
      <c r="BW32" t="e">
        <f t="shared" si="42"/>
        <v>#DIV/0!</v>
      </c>
      <c r="BX32" t="e">
        <f t="shared" si="43"/>
        <v>#DIV/0!</v>
      </c>
      <c r="BY32" t="e">
        <f t="shared" si="44"/>
        <v>#DIV/0!</v>
      </c>
      <c r="BZ32" t="e">
        <f t="shared" si="45"/>
        <v>#DIV/0!</v>
      </c>
      <c r="DI32">
        <f t="shared" si="46"/>
        <v>5.0009199999999997E-2</v>
      </c>
      <c r="DJ32">
        <f t="shared" si="47"/>
        <v>2.1007728710975997E-2</v>
      </c>
      <c r="DK32">
        <f t="shared" si="48"/>
        <v>0.42007727999999994</v>
      </c>
      <c r="DL32">
        <f t="shared" si="49"/>
        <v>7.9814683199999986E-2</v>
      </c>
      <c r="DM32">
        <v>6</v>
      </c>
      <c r="DN32">
        <v>0.5</v>
      </c>
      <c r="DO32" t="s">
        <v>435</v>
      </c>
      <c r="DP32">
        <v>2</v>
      </c>
      <c r="DQ32" t="b">
        <v>1</v>
      </c>
      <c r="DR32">
        <v>1747237006.5</v>
      </c>
      <c r="DS32">
        <v>499.81200000000001</v>
      </c>
      <c r="DT32">
        <v>499.947</v>
      </c>
      <c r="DU32">
        <v>8.4726800000000004</v>
      </c>
      <c r="DV32">
        <v>8.4948800000000002</v>
      </c>
      <c r="DW32">
        <v>499.20600000000002</v>
      </c>
      <c r="DX32">
        <v>8.5190599999999996</v>
      </c>
      <c r="DY32">
        <v>399.99799999999999</v>
      </c>
      <c r="DZ32">
        <v>101.13500000000001</v>
      </c>
      <c r="EA32">
        <v>0.100145</v>
      </c>
      <c r="EB32">
        <v>15.001799999999999</v>
      </c>
      <c r="EC32">
        <v>15.176299999999999</v>
      </c>
      <c r="ED32">
        <v>999.9</v>
      </c>
      <c r="EE32">
        <v>0</v>
      </c>
      <c r="EF32">
        <v>0</v>
      </c>
      <c r="EG32">
        <v>10045</v>
      </c>
      <c r="EH32">
        <v>0</v>
      </c>
      <c r="EI32">
        <v>0.221054</v>
      </c>
      <c r="EJ32">
        <v>-0.13467399999999999</v>
      </c>
      <c r="EK32">
        <v>504.08300000000003</v>
      </c>
      <c r="EL32">
        <v>504.23</v>
      </c>
      <c r="EM32">
        <v>-2.2197700000000001E-2</v>
      </c>
      <c r="EN32">
        <v>499.947</v>
      </c>
      <c r="EO32">
        <v>8.4948800000000002</v>
      </c>
      <c r="EP32">
        <v>0.85688500000000001</v>
      </c>
      <c r="EQ32">
        <v>0.85912999999999995</v>
      </c>
      <c r="ER32">
        <v>4.6862899999999996</v>
      </c>
      <c r="ES32">
        <v>4.7237299999999998</v>
      </c>
      <c r="ET32">
        <v>5.0009199999999997E-2</v>
      </c>
      <c r="EU32">
        <v>0</v>
      </c>
      <c r="EV32">
        <v>0</v>
      </c>
      <c r="EW32">
        <v>0</v>
      </c>
      <c r="EX32">
        <v>-3.16</v>
      </c>
      <c r="EY32">
        <v>5.0009199999999997E-2</v>
      </c>
      <c r="EZ32">
        <v>-3.07</v>
      </c>
      <c r="FA32">
        <v>0.75</v>
      </c>
      <c r="FB32">
        <v>33.625</v>
      </c>
      <c r="FC32">
        <v>40.625</v>
      </c>
      <c r="FD32">
        <v>36.936999999999998</v>
      </c>
      <c r="FE32">
        <v>40.625</v>
      </c>
      <c r="FF32">
        <v>35.75</v>
      </c>
      <c r="FG32">
        <v>0</v>
      </c>
      <c r="FH32">
        <v>0</v>
      </c>
      <c r="FI32">
        <v>0</v>
      </c>
      <c r="FJ32">
        <v>1747237086.5999999</v>
      </c>
      <c r="FK32">
        <v>0</v>
      </c>
      <c r="FL32">
        <v>3.2747999999999999</v>
      </c>
      <c r="FM32">
        <v>11.993846482111371</v>
      </c>
      <c r="FN32">
        <v>-12.94999989702151</v>
      </c>
      <c r="FO32">
        <v>-4.4555999999999996</v>
      </c>
      <c r="FP32">
        <v>15</v>
      </c>
      <c r="FQ32">
        <v>1747234147.5</v>
      </c>
      <c r="FR32" t="s">
        <v>436</v>
      </c>
      <c r="FS32">
        <v>1747234147.5</v>
      </c>
      <c r="FT32">
        <v>1747234138</v>
      </c>
      <c r="FU32">
        <v>2</v>
      </c>
      <c r="FV32">
        <v>0.09</v>
      </c>
      <c r="FW32">
        <v>8.9999999999999993E-3</v>
      </c>
      <c r="FX32">
        <v>0.59599999999999997</v>
      </c>
      <c r="FY32">
        <v>-0.03</v>
      </c>
      <c r="FZ32">
        <v>400</v>
      </c>
      <c r="GA32">
        <v>9</v>
      </c>
      <c r="GB32">
        <v>0.79</v>
      </c>
      <c r="GC32">
        <v>0.15</v>
      </c>
      <c r="GD32">
        <v>0.1102467155606449</v>
      </c>
      <c r="GE32">
        <v>-3.2793617103156238E-2</v>
      </c>
      <c r="GF32">
        <v>8.3966025110734505E-2</v>
      </c>
      <c r="GG32">
        <v>1</v>
      </c>
      <c r="GH32">
        <v>-2.244635538687284E-3</v>
      </c>
      <c r="GI32">
        <v>2.2314636218963469E-3</v>
      </c>
      <c r="GJ32">
        <v>3.3875932675244688E-4</v>
      </c>
      <c r="GK32">
        <v>1</v>
      </c>
      <c r="GL32">
        <v>2</v>
      </c>
      <c r="GM32">
        <v>2</v>
      </c>
      <c r="GN32" t="s">
        <v>437</v>
      </c>
      <c r="GO32">
        <v>3.0163500000000001</v>
      </c>
      <c r="GP32">
        <v>2.77521</v>
      </c>
      <c r="GQ32">
        <v>0.11443399999999999</v>
      </c>
      <c r="GR32">
        <v>0.113764</v>
      </c>
      <c r="GS32">
        <v>5.6760499999999998E-2</v>
      </c>
      <c r="GT32">
        <v>5.6710400000000001E-2</v>
      </c>
      <c r="GU32">
        <v>22889.599999999999</v>
      </c>
      <c r="GV32">
        <v>26759.3</v>
      </c>
      <c r="GW32">
        <v>22648.5</v>
      </c>
      <c r="GX32">
        <v>27741.4</v>
      </c>
      <c r="GY32">
        <v>30994.799999999999</v>
      </c>
      <c r="GZ32">
        <v>37396.199999999997</v>
      </c>
      <c r="HA32">
        <v>36299.199999999997</v>
      </c>
      <c r="HB32">
        <v>44033.7</v>
      </c>
      <c r="HC32">
        <v>1.8121499999999999</v>
      </c>
      <c r="HD32">
        <v>2.1777000000000002</v>
      </c>
      <c r="HE32">
        <v>-5.8934100000000003E-2</v>
      </c>
      <c r="HF32">
        <v>0</v>
      </c>
      <c r="HG32">
        <v>16.158200000000001</v>
      </c>
      <c r="HH32">
        <v>999.9</v>
      </c>
      <c r="HI32">
        <v>27.6</v>
      </c>
      <c r="HJ32">
        <v>30</v>
      </c>
      <c r="HK32">
        <v>11.627700000000001</v>
      </c>
      <c r="HL32">
        <v>62.221499999999999</v>
      </c>
      <c r="HM32">
        <v>13.738</v>
      </c>
      <c r="HN32">
        <v>1</v>
      </c>
      <c r="HO32">
        <v>-0.179228</v>
      </c>
      <c r="HP32">
        <v>5.5751600000000003</v>
      </c>
      <c r="HQ32">
        <v>20.2088</v>
      </c>
      <c r="HR32">
        <v>5.19543</v>
      </c>
      <c r="HS32">
        <v>11.956</v>
      </c>
      <c r="HT32">
        <v>4.9476000000000004</v>
      </c>
      <c r="HU32">
        <v>3.3</v>
      </c>
      <c r="HV32">
        <v>9999</v>
      </c>
      <c r="HW32">
        <v>9999</v>
      </c>
      <c r="HX32">
        <v>9999</v>
      </c>
      <c r="HY32">
        <v>386.8</v>
      </c>
      <c r="HZ32">
        <v>1.8602000000000001</v>
      </c>
      <c r="IA32">
        <v>1.8608100000000001</v>
      </c>
      <c r="IB32">
        <v>1.8615699999999999</v>
      </c>
      <c r="IC32">
        <v>1.8571800000000001</v>
      </c>
      <c r="ID32">
        <v>1.8568499999999999</v>
      </c>
      <c r="IE32">
        <v>1.85791</v>
      </c>
      <c r="IF32">
        <v>1.85867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438</v>
      </c>
      <c r="IM32" t="s">
        <v>439</v>
      </c>
      <c r="IN32" t="s">
        <v>440</v>
      </c>
      <c r="IO32" t="s">
        <v>440</v>
      </c>
      <c r="IP32" t="s">
        <v>440</v>
      </c>
      <c r="IQ32" t="s">
        <v>440</v>
      </c>
      <c r="IR32">
        <v>0</v>
      </c>
      <c r="IS32">
        <v>100</v>
      </c>
      <c r="IT32">
        <v>100</v>
      </c>
      <c r="IU32">
        <v>0.60599999999999998</v>
      </c>
      <c r="IV32">
        <v>-4.6399999999999997E-2</v>
      </c>
      <c r="IW32">
        <v>0.38101654895325499</v>
      </c>
      <c r="IX32">
        <v>1.016113312649949E-3</v>
      </c>
      <c r="IY32">
        <v>-1.4583462428187309E-6</v>
      </c>
      <c r="IZ32">
        <v>6.5755811106805324E-10</v>
      </c>
      <c r="JA32">
        <v>-5.6173552592713387E-2</v>
      </c>
      <c r="JB32">
        <v>-1.5724747948717421E-2</v>
      </c>
      <c r="JC32">
        <v>2.2650673685075092E-3</v>
      </c>
      <c r="JD32">
        <v>-3.3369067666825077E-5</v>
      </c>
      <c r="JE32">
        <v>2</v>
      </c>
      <c r="JF32">
        <v>1799</v>
      </c>
      <c r="JG32">
        <v>1</v>
      </c>
      <c r="JH32">
        <v>18</v>
      </c>
      <c r="JI32">
        <v>47.6</v>
      </c>
      <c r="JJ32">
        <v>47.8</v>
      </c>
      <c r="JK32">
        <v>1.23169</v>
      </c>
      <c r="JL32">
        <v>2.5341800000000001</v>
      </c>
      <c r="JM32">
        <v>1.5466299999999999</v>
      </c>
      <c r="JN32">
        <v>2.1594199999999999</v>
      </c>
      <c r="JO32">
        <v>1.49658</v>
      </c>
      <c r="JP32">
        <v>2.4316399999999998</v>
      </c>
      <c r="JQ32">
        <v>35.429099999999998</v>
      </c>
      <c r="JR32">
        <v>24.1751</v>
      </c>
      <c r="JS32">
        <v>18</v>
      </c>
      <c r="JT32">
        <v>378.36900000000003</v>
      </c>
      <c r="JU32">
        <v>644.84500000000003</v>
      </c>
      <c r="JV32">
        <v>10.881600000000001</v>
      </c>
      <c r="JW32">
        <v>24.816600000000001</v>
      </c>
      <c r="JX32">
        <v>30</v>
      </c>
      <c r="JY32">
        <v>24.917999999999999</v>
      </c>
      <c r="JZ32">
        <v>24.945</v>
      </c>
      <c r="KA32">
        <v>24.6722</v>
      </c>
      <c r="KB32">
        <v>30.6845</v>
      </c>
      <c r="KC32">
        <v>21.275200000000002</v>
      </c>
      <c r="KD32">
        <v>10.8817</v>
      </c>
      <c r="KE32">
        <v>500</v>
      </c>
      <c r="KF32">
        <v>8.5043000000000006</v>
      </c>
      <c r="KG32">
        <v>100.18600000000001</v>
      </c>
      <c r="KH32">
        <v>100.80200000000001</v>
      </c>
    </row>
    <row r="33" spans="1:294" x14ac:dyDescent="0.3">
      <c r="A33">
        <v>17</v>
      </c>
      <c r="B33">
        <v>1747237127</v>
      </c>
      <c r="C33">
        <v>1928.400000095367</v>
      </c>
      <c r="D33" t="s">
        <v>471</v>
      </c>
      <c r="E33" t="s">
        <v>472</v>
      </c>
      <c r="F33" t="s">
        <v>431</v>
      </c>
      <c r="G33" t="s">
        <v>432</v>
      </c>
      <c r="I33" t="s">
        <v>433</v>
      </c>
      <c r="J33">
        <v>1747237127</v>
      </c>
      <c r="K33">
        <f t="shared" si="0"/>
        <v>-1.3426971815155473E-5</v>
      </c>
      <c r="L33">
        <f t="shared" si="1"/>
        <v>-1.3426971815155474E-2</v>
      </c>
      <c r="M33">
        <f t="shared" si="2"/>
        <v>-5.1043541743428823E-2</v>
      </c>
      <c r="N33">
        <f t="shared" si="3"/>
        <v>400.02</v>
      </c>
      <c r="O33">
        <f t="shared" si="4"/>
        <v>341.55953355367888</v>
      </c>
      <c r="P33">
        <f t="shared" si="5"/>
        <v>34.577480173155287</v>
      </c>
      <c r="Q33">
        <f t="shared" si="6"/>
        <v>40.495674282479996</v>
      </c>
      <c r="R33">
        <f t="shared" si="7"/>
        <v>-1.5328869397178504E-3</v>
      </c>
      <c r="S33">
        <f t="shared" si="8"/>
        <v>2.9555198865343661</v>
      </c>
      <c r="T33">
        <f t="shared" si="9"/>
        <v>-1.5333287634387589E-3</v>
      </c>
      <c r="U33">
        <f t="shared" si="10"/>
        <v>-9.5829077146911763E-4</v>
      </c>
      <c r="V33">
        <f t="shared" si="11"/>
        <v>3.9914684550854387E-3</v>
      </c>
      <c r="W33">
        <f t="shared" si="12"/>
        <v>15.009014193853702</v>
      </c>
      <c r="X33">
        <f t="shared" si="13"/>
        <v>15.172700000000001</v>
      </c>
      <c r="Y33">
        <f t="shared" si="14"/>
        <v>1.7304930709330626</v>
      </c>
      <c r="Z33">
        <f t="shared" si="15"/>
        <v>49.961590364029341</v>
      </c>
      <c r="AA33">
        <f t="shared" si="16"/>
        <v>0.85533318772343991</v>
      </c>
      <c r="AB33">
        <f t="shared" si="17"/>
        <v>1.7119815071764628</v>
      </c>
      <c r="AC33">
        <f t="shared" si="18"/>
        <v>0.87515988320962268</v>
      </c>
      <c r="AD33">
        <f t="shared" si="19"/>
        <v>0.5921294570483564</v>
      </c>
      <c r="AE33">
        <f t="shared" si="20"/>
        <v>-26.641311614139152</v>
      </c>
      <c r="AF33">
        <f t="shared" si="21"/>
        <v>-1.7227150243442888</v>
      </c>
      <c r="AG33">
        <f t="shared" si="22"/>
        <v>-27.767905712979999</v>
      </c>
      <c r="AH33">
        <f t="shared" si="23"/>
        <v>-2.1571244566695427E-2</v>
      </c>
      <c r="AI33">
        <f t="shared" si="24"/>
        <v>-1.2725085662266294E-2</v>
      </c>
      <c r="AJ33">
        <f t="shared" si="25"/>
        <v>-5.1043541743428823E-2</v>
      </c>
      <c r="AK33">
        <v>403.365303704214</v>
      </c>
      <c r="AL33">
        <v>403.43938181818191</v>
      </c>
      <c r="AM33">
        <v>4.5449303769444342E-4</v>
      </c>
      <c r="AN33">
        <v>65.783967559582422</v>
      </c>
      <c r="AO33">
        <f t="shared" si="26"/>
        <v>-1.3426971815155474E-2</v>
      </c>
      <c r="AP33">
        <v>8.4693030999851988</v>
      </c>
      <c r="AQ33">
        <v>8.4493283636363632</v>
      </c>
      <c r="AR33">
        <v>7.4407197210445189E-8</v>
      </c>
      <c r="AS33">
        <v>77.277287980281301</v>
      </c>
      <c r="AT33">
        <v>0</v>
      </c>
      <c r="AU33">
        <v>0</v>
      </c>
      <c r="AV33">
        <f t="shared" si="27"/>
        <v>1</v>
      </c>
      <c r="AW33">
        <f t="shared" si="28"/>
        <v>0</v>
      </c>
      <c r="AX33">
        <f t="shared" si="29"/>
        <v>55890.834273744651</v>
      </c>
      <c r="AY33" t="s">
        <v>434</v>
      </c>
      <c r="AZ33" t="s">
        <v>434</v>
      </c>
      <c r="BA33">
        <v>0</v>
      </c>
      <c r="BB33">
        <v>0</v>
      </c>
      <c r="BC33" t="e">
        <f t="shared" si="30"/>
        <v>#DIV/0!</v>
      </c>
      <c r="BD33">
        <v>0</v>
      </c>
      <c r="BE33" t="s">
        <v>434</v>
      </c>
      <c r="BF33" t="s">
        <v>434</v>
      </c>
      <c r="BG33">
        <v>0</v>
      </c>
      <c r="BH33">
        <v>0</v>
      </c>
      <c r="BI33" t="e">
        <f t="shared" si="31"/>
        <v>#DIV/0!</v>
      </c>
      <c r="BJ33">
        <v>0.5</v>
      </c>
      <c r="BK33">
        <f t="shared" si="32"/>
        <v>2.1007728710975997E-2</v>
      </c>
      <c r="BL33">
        <f t="shared" si="33"/>
        <v>-5.1043541743428823E-2</v>
      </c>
      <c r="BM33" t="e">
        <f t="shared" si="34"/>
        <v>#DIV/0!</v>
      </c>
      <c r="BN33">
        <f t="shared" si="35"/>
        <v>-2.4297506144374328</v>
      </c>
      <c r="BO33" t="e">
        <f t="shared" si="36"/>
        <v>#DIV/0!</v>
      </c>
      <c r="BP33" t="e">
        <f t="shared" si="37"/>
        <v>#DIV/0!</v>
      </c>
      <c r="BQ33" t="s">
        <v>434</v>
      </c>
      <c r="BR33">
        <v>0</v>
      </c>
      <c r="BS33" t="e">
        <f t="shared" si="38"/>
        <v>#DIV/0!</v>
      </c>
      <c r="BT33" t="e">
        <f t="shared" si="39"/>
        <v>#DIV/0!</v>
      </c>
      <c r="BU33" t="e">
        <f t="shared" si="40"/>
        <v>#DIV/0!</v>
      </c>
      <c r="BV33" t="e">
        <f t="shared" si="41"/>
        <v>#DIV/0!</v>
      </c>
      <c r="BW33" t="e">
        <f t="shared" si="42"/>
        <v>#DIV/0!</v>
      </c>
      <c r="BX33" t="e">
        <f t="shared" si="43"/>
        <v>#DIV/0!</v>
      </c>
      <c r="BY33" t="e">
        <f t="shared" si="44"/>
        <v>#DIV/0!</v>
      </c>
      <c r="BZ33" t="e">
        <f t="shared" si="45"/>
        <v>#DIV/0!</v>
      </c>
      <c r="DI33">
        <f t="shared" si="46"/>
        <v>5.0009199999999997E-2</v>
      </c>
      <c r="DJ33">
        <f t="shared" si="47"/>
        <v>2.1007728710975997E-2</v>
      </c>
      <c r="DK33">
        <f t="shared" si="48"/>
        <v>0.42007727999999994</v>
      </c>
      <c r="DL33">
        <f t="shared" si="49"/>
        <v>7.9814683199999986E-2</v>
      </c>
      <c r="DM33">
        <v>6</v>
      </c>
      <c r="DN33">
        <v>0.5</v>
      </c>
      <c r="DO33" t="s">
        <v>435</v>
      </c>
      <c r="DP33">
        <v>2</v>
      </c>
      <c r="DQ33" t="b">
        <v>1</v>
      </c>
      <c r="DR33">
        <v>1747237127</v>
      </c>
      <c r="DS33">
        <v>400.02</v>
      </c>
      <c r="DT33">
        <v>399.98</v>
      </c>
      <c r="DU33">
        <v>8.4490599999999993</v>
      </c>
      <c r="DV33">
        <v>8.4679900000000004</v>
      </c>
      <c r="DW33">
        <v>399.42399999999998</v>
      </c>
      <c r="DX33">
        <v>8.4957999999999991</v>
      </c>
      <c r="DY33">
        <v>399.923</v>
      </c>
      <c r="DZ33">
        <v>101.134</v>
      </c>
      <c r="EA33">
        <v>0.100124</v>
      </c>
      <c r="EB33">
        <v>15.0055</v>
      </c>
      <c r="EC33">
        <v>15.172700000000001</v>
      </c>
      <c r="ED33">
        <v>999.9</v>
      </c>
      <c r="EE33">
        <v>0</v>
      </c>
      <c r="EF33">
        <v>0</v>
      </c>
      <c r="EG33">
        <v>10035</v>
      </c>
      <c r="EH33">
        <v>0</v>
      </c>
      <c r="EI33">
        <v>0.221054</v>
      </c>
      <c r="EJ33">
        <v>3.9337200000000003E-2</v>
      </c>
      <c r="EK33">
        <v>403.428</v>
      </c>
      <c r="EL33">
        <v>403.39600000000002</v>
      </c>
      <c r="EM33">
        <v>-1.8927599999999999E-2</v>
      </c>
      <c r="EN33">
        <v>399.98</v>
      </c>
      <c r="EO33">
        <v>8.4679900000000004</v>
      </c>
      <c r="EP33">
        <v>0.85448500000000005</v>
      </c>
      <c r="EQ33">
        <v>0.85639900000000002</v>
      </c>
      <c r="ER33">
        <v>4.6461600000000001</v>
      </c>
      <c r="ES33">
        <v>4.6781699999999997</v>
      </c>
      <c r="ET33">
        <v>5.0009199999999997E-2</v>
      </c>
      <c r="EU33">
        <v>0</v>
      </c>
      <c r="EV33">
        <v>0</v>
      </c>
      <c r="EW33">
        <v>0</v>
      </c>
      <c r="EX33">
        <v>6.58</v>
      </c>
      <c r="EY33">
        <v>5.0009199999999997E-2</v>
      </c>
      <c r="EZ33">
        <v>-10.73</v>
      </c>
      <c r="FA33">
        <v>0.65</v>
      </c>
      <c r="FB33">
        <v>34</v>
      </c>
      <c r="FC33">
        <v>41.125</v>
      </c>
      <c r="FD33">
        <v>37.375</v>
      </c>
      <c r="FE33">
        <v>41.436999999999998</v>
      </c>
      <c r="FF33">
        <v>36.186999999999998</v>
      </c>
      <c r="FG33">
        <v>0</v>
      </c>
      <c r="FH33">
        <v>0</v>
      </c>
      <c r="FI33">
        <v>0</v>
      </c>
      <c r="FJ33">
        <v>1747237207.2</v>
      </c>
      <c r="FK33">
        <v>0</v>
      </c>
      <c r="FL33">
        <v>2.1453846153846148</v>
      </c>
      <c r="FM33">
        <v>-5.4933334211404707</v>
      </c>
      <c r="FN33">
        <v>7.7822222598538833</v>
      </c>
      <c r="FO33">
        <v>-2.7296153846153852</v>
      </c>
      <c r="FP33">
        <v>15</v>
      </c>
      <c r="FQ33">
        <v>1747234147.5</v>
      </c>
      <c r="FR33" t="s">
        <v>436</v>
      </c>
      <c r="FS33">
        <v>1747234147.5</v>
      </c>
      <c r="FT33">
        <v>1747234138</v>
      </c>
      <c r="FU33">
        <v>2</v>
      </c>
      <c r="FV33">
        <v>0.09</v>
      </c>
      <c r="FW33">
        <v>8.9999999999999993E-3</v>
      </c>
      <c r="FX33">
        <v>0.59599999999999997</v>
      </c>
      <c r="FY33">
        <v>-0.03</v>
      </c>
      <c r="FZ33">
        <v>400</v>
      </c>
      <c r="GA33">
        <v>9</v>
      </c>
      <c r="GB33">
        <v>0.79</v>
      </c>
      <c r="GC33">
        <v>0.15</v>
      </c>
      <c r="GD33">
        <v>-1.076404350437018E-2</v>
      </c>
      <c r="GE33">
        <v>-7.6212927319270372E-3</v>
      </c>
      <c r="GF33">
        <v>4.7545338874230132E-2</v>
      </c>
      <c r="GG33">
        <v>1</v>
      </c>
      <c r="GH33">
        <v>-1.4694290845251421E-3</v>
      </c>
      <c r="GI33">
        <v>2.5872480196296451E-4</v>
      </c>
      <c r="GJ33">
        <v>7.4324984928120916E-5</v>
      </c>
      <c r="GK33">
        <v>1</v>
      </c>
      <c r="GL33">
        <v>2</v>
      </c>
      <c r="GM33">
        <v>2</v>
      </c>
      <c r="GN33" t="s">
        <v>437</v>
      </c>
      <c r="GO33">
        <v>3.0162599999999999</v>
      </c>
      <c r="GP33">
        <v>2.7751000000000001</v>
      </c>
      <c r="GQ33">
        <v>9.6860500000000002E-2</v>
      </c>
      <c r="GR33">
        <v>9.6272200000000002E-2</v>
      </c>
      <c r="GS33">
        <v>5.66423E-2</v>
      </c>
      <c r="GT33">
        <v>5.6575399999999998E-2</v>
      </c>
      <c r="GU33">
        <v>23344.400000000001</v>
      </c>
      <c r="GV33">
        <v>27288.5</v>
      </c>
      <c r="GW33">
        <v>22649.3</v>
      </c>
      <c r="GX33">
        <v>27742.799999999999</v>
      </c>
      <c r="GY33">
        <v>30999.1</v>
      </c>
      <c r="GZ33">
        <v>37403</v>
      </c>
      <c r="HA33">
        <v>36300.1</v>
      </c>
      <c r="HB33">
        <v>44036</v>
      </c>
      <c r="HC33">
        <v>1.8120499999999999</v>
      </c>
      <c r="HD33">
        <v>2.1782699999999999</v>
      </c>
      <c r="HE33">
        <v>-5.8256099999999998E-2</v>
      </c>
      <c r="HF33">
        <v>0</v>
      </c>
      <c r="HG33">
        <v>16.1434</v>
      </c>
      <c r="HH33">
        <v>999.9</v>
      </c>
      <c r="HI33">
        <v>27.5</v>
      </c>
      <c r="HJ33">
        <v>30</v>
      </c>
      <c r="HK33">
        <v>11.5853</v>
      </c>
      <c r="HL33">
        <v>62.301499999999997</v>
      </c>
      <c r="HM33">
        <v>13.5657</v>
      </c>
      <c r="HN33">
        <v>1</v>
      </c>
      <c r="HO33">
        <v>-0.18182200000000001</v>
      </c>
      <c r="HP33">
        <v>5.5964400000000003</v>
      </c>
      <c r="HQ33">
        <v>20.2088</v>
      </c>
      <c r="HR33">
        <v>5.1951299999999998</v>
      </c>
      <c r="HS33">
        <v>11.956</v>
      </c>
      <c r="HT33">
        <v>4.9476000000000004</v>
      </c>
      <c r="HU33">
        <v>3.3</v>
      </c>
      <c r="HV33">
        <v>9999</v>
      </c>
      <c r="HW33">
        <v>9999</v>
      </c>
      <c r="HX33">
        <v>9999</v>
      </c>
      <c r="HY33">
        <v>386.9</v>
      </c>
      <c r="HZ33">
        <v>1.86019</v>
      </c>
      <c r="IA33">
        <v>1.8608100000000001</v>
      </c>
      <c r="IB33">
        <v>1.8615699999999999</v>
      </c>
      <c r="IC33">
        <v>1.8571500000000001</v>
      </c>
      <c r="ID33">
        <v>1.85684</v>
      </c>
      <c r="IE33">
        <v>1.85791</v>
      </c>
      <c r="IF33">
        <v>1.85867</v>
      </c>
      <c r="IG33">
        <v>1.85822</v>
      </c>
      <c r="IH33">
        <v>0</v>
      </c>
      <c r="II33">
        <v>0</v>
      </c>
      <c r="IJ33">
        <v>0</v>
      </c>
      <c r="IK33">
        <v>0</v>
      </c>
      <c r="IL33" t="s">
        <v>438</v>
      </c>
      <c r="IM33" t="s">
        <v>439</v>
      </c>
      <c r="IN33" t="s">
        <v>440</v>
      </c>
      <c r="IO33" t="s">
        <v>440</v>
      </c>
      <c r="IP33" t="s">
        <v>440</v>
      </c>
      <c r="IQ33" t="s">
        <v>440</v>
      </c>
      <c r="IR33">
        <v>0</v>
      </c>
      <c r="IS33">
        <v>100</v>
      </c>
      <c r="IT33">
        <v>100</v>
      </c>
      <c r="IU33">
        <v>0.59599999999999997</v>
      </c>
      <c r="IV33">
        <v>-4.6699999999999998E-2</v>
      </c>
      <c r="IW33">
        <v>0.38101654895325499</v>
      </c>
      <c r="IX33">
        <v>1.016113312649949E-3</v>
      </c>
      <c r="IY33">
        <v>-1.4583462428187309E-6</v>
      </c>
      <c r="IZ33">
        <v>6.5755811106805324E-10</v>
      </c>
      <c r="JA33">
        <v>-5.6173552592713387E-2</v>
      </c>
      <c r="JB33">
        <v>-1.5724747948717421E-2</v>
      </c>
      <c r="JC33">
        <v>2.2650673685075092E-3</v>
      </c>
      <c r="JD33">
        <v>-3.3369067666825077E-5</v>
      </c>
      <c r="JE33">
        <v>2</v>
      </c>
      <c r="JF33">
        <v>1799</v>
      </c>
      <c r="JG33">
        <v>1</v>
      </c>
      <c r="JH33">
        <v>18</v>
      </c>
      <c r="JI33">
        <v>49.7</v>
      </c>
      <c r="JJ33">
        <v>49.8</v>
      </c>
      <c r="JK33">
        <v>1.02905</v>
      </c>
      <c r="JL33">
        <v>2.5512700000000001</v>
      </c>
      <c r="JM33">
        <v>1.5466299999999999</v>
      </c>
      <c r="JN33">
        <v>2.1606399999999999</v>
      </c>
      <c r="JO33">
        <v>1.49658</v>
      </c>
      <c r="JP33">
        <v>2.3584000000000001</v>
      </c>
      <c r="JQ33">
        <v>35.429099999999998</v>
      </c>
      <c r="JR33">
        <v>24.1663</v>
      </c>
      <c r="JS33">
        <v>18</v>
      </c>
      <c r="JT33">
        <v>378.11</v>
      </c>
      <c r="JU33">
        <v>644.91300000000001</v>
      </c>
      <c r="JV33">
        <v>10.843299999999999</v>
      </c>
      <c r="JW33">
        <v>24.7803</v>
      </c>
      <c r="JX33">
        <v>29.9999</v>
      </c>
      <c r="JY33">
        <v>24.885300000000001</v>
      </c>
      <c r="JZ33">
        <v>24.912700000000001</v>
      </c>
      <c r="KA33">
        <v>20.619499999999999</v>
      </c>
      <c r="KB33">
        <v>30.6845</v>
      </c>
      <c r="KC33">
        <v>21.275200000000002</v>
      </c>
      <c r="KD33">
        <v>10.838900000000001</v>
      </c>
      <c r="KE33">
        <v>400</v>
      </c>
      <c r="KF33">
        <v>8.5042600000000004</v>
      </c>
      <c r="KG33">
        <v>100.18899999999999</v>
      </c>
      <c r="KH33">
        <v>100.807</v>
      </c>
    </row>
    <row r="34" spans="1:294" x14ac:dyDescent="0.3">
      <c r="A34">
        <v>18</v>
      </c>
      <c r="B34">
        <v>1747237247.5</v>
      </c>
      <c r="C34">
        <v>2048.900000095367</v>
      </c>
      <c r="D34" t="s">
        <v>473</v>
      </c>
      <c r="E34" t="s">
        <v>474</v>
      </c>
      <c r="F34" t="s">
        <v>431</v>
      </c>
      <c r="G34" t="s">
        <v>432</v>
      </c>
      <c r="I34" t="s">
        <v>433</v>
      </c>
      <c r="J34">
        <v>1747237247.5</v>
      </c>
      <c r="K34">
        <f t="shared" si="0"/>
        <v>-1.15896661704201E-5</v>
      </c>
      <c r="L34">
        <f t="shared" si="1"/>
        <v>-1.15896661704201E-2</v>
      </c>
      <c r="M34">
        <f t="shared" si="2"/>
        <v>-0.11764363820875337</v>
      </c>
      <c r="N34">
        <f t="shared" si="3"/>
        <v>300.18400000000003</v>
      </c>
      <c r="O34">
        <f t="shared" si="4"/>
        <v>154.54604108933179</v>
      </c>
      <c r="P34">
        <f t="shared" si="5"/>
        <v>15.644358396374567</v>
      </c>
      <c r="Q34">
        <f t="shared" si="6"/>
        <v>30.386971078364805</v>
      </c>
      <c r="R34">
        <f t="shared" si="7"/>
        <v>-1.3211193106633017E-3</v>
      </c>
      <c r="S34">
        <f t="shared" si="8"/>
        <v>2.9616593617835614</v>
      </c>
      <c r="T34">
        <f t="shared" si="9"/>
        <v>-1.3214467966518849E-3</v>
      </c>
      <c r="U34">
        <f t="shared" si="10"/>
        <v>-8.2587481859364435E-4</v>
      </c>
      <c r="V34">
        <f t="shared" si="11"/>
        <v>3.9914684550854387E-3</v>
      </c>
      <c r="W34">
        <f t="shared" si="12"/>
        <v>15.010230625434653</v>
      </c>
      <c r="X34">
        <f t="shared" si="13"/>
        <v>15.179600000000001</v>
      </c>
      <c r="Y34">
        <f t="shared" si="14"/>
        <v>1.7312607686738619</v>
      </c>
      <c r="Z34">
        <f t="shared" si="15"/>
        <v>49.924337156703309</v>
      </c>
      <c r="AA34">
        <f t="shared" si="16"/>
        <v>0.85478894627841207</v>
      </c>
      <c r="AB34">
        <f t="shared" si="17"/>
        <v>1.7121688438153657</v>
      </c>
      <c r="AC34">
        <f t="shared" si="18"/>
        <v>0.87647182239544985</v>
      </c>
      <c r="AD34">
        <f t="shared" si="19"/>
        <v>0.51110427811552639</v>
      </c>
      <c r="AE34">
        <f t="shared" si="20"/>
        <v>-27.526932067950984</v>
      </c>
      <c r="AF34">
        <f t="shared" si="21"/>
        <v>-1.7763718349825808</v>
      </c>
      <c r="AG34">
        <f t="shared" si="22"/>
        <v>-28.788208156362952</v>
      </c>
      <c r="AH34">
        <f t="shared" si="23"/>
        <v>-0.1494454116507021</v>
      </c>
      <c r="AI34">
        <f t="shared" si="24"/>
        <v>-1.085426499299654E-2</v>
      </c>
      <c r="AJ34">
        <f t="shared" si="25"/>
        <v>-0.11764363820875337</v>
      </c>
      <c r="AK34">
        <v>302.56582928963758</v>
      </c>
      <c r="AL34">
        <v>302.74761212121189</v>
      </c>
      <c r="AM34">
        <v>-5.554152644756976E-4</v>
      </c>
      <c r="AN34">
        <v>65.783967559582422</v>
      </c>
      <c r="AO34">
        <f t="shared" si="26"/>
        <v>-1.15896661704201E-2</v>
      </c>
      <c r="AP34">
        <v>8.4616456435293195</v>
      </c>
      <c r="AQ34">
        <v>8.4444074545454484</v>
      </c>
      <c r="AR34">
        <v>5.7287380964654959E-7</v>
      </c>
      <c r="AS34">
        <v>77.277287980281301</v>
      </c>
      <c r="AT34">
        <v>0</v>
      </c>
      <c r="AU34">
        <v>0</v>
      </c>
      <c r="AV34">
        <f t="shared" si="27"/>
        <v>1</v>
      </c>
      <c r="AW34">
        <f t="shared" si="28"/>
        <v>0</v>
      </c>
      <c r="AX34">
        <f t="shared" si="29"/>
        <v>56077.084051941623</v>
      </c>
      <c r="AY34" t="s">
        <v>434</v>
      </c>
      <c r="AZ34" t="s">
        <v>434</v>
      </c>
      <c r="BA34">
        <v>0</v>
      </c>
      <c r="BB34">
        <v>0</v>
      </c>
      <c r="BC34" t="e">
        <f t="shared" si="30"/>
        <v>#DIV/0!</v>
      </c>
      <c r="BD34">
        <v>0</v>
      </c>
      <c r="BE34" t="s">
        <v>434</v>
      </c>
      <c r="BF34" t="s">
        <v>434</v>
      </c>
      <c r="BG34">
        <v>0</v>
      </c>
      <c r="BH34">
        <v>0</v>
      </c>
      <c r="BI34" t="e">
        <f t="shared" si="31"/>
        <v>#DIV/0!</v>
      </c>
      <c r="BJ34">
        <v>0.5</v>
      </c>
      <c r="BK34">
        <f t="shared" si="32"/>
        <v>2.1007728710975997E-2</v>
      </c>
      <c r="BL34">
        <f t="shared" si="33"/>
        <v>-0.11764363820875337</v>
      </c>
      <c r="BM34" t="e">
        <f t="shared" si="34"/>
        <v>#DIV/0!</v>
      </c>
      <c r="BN34">
        <f t="shared" si="35"/>
        <v>-5.6000170140852781</v>
      </c>
      <c r="BO34" t="e">
        <f t="shared" si="36"/>
        <v>#DIV/0!</v>
      </c>
      <c r="BP34" t="e">
        <f t="shared" si="37"/>
        <v>#DIV/0!</v>
      </c>
      <c r="BQ34" t="s">
        <v>434</v>
      </c>
      <c r="BR34">
        <v>0</v>
      </c>
      <c r="BS34" t="e">
        <f t="shared" si="38"/>
        <v>#DIV/0!</v>
      </c>
      <c r="BT34" t="e">
        <f t="shared" si="39"/>
        <v>#DIV/0!</v>
      </c>
      <c r="BU34" t="e">
        <f t="shared" si="40"/>
        <v>#DIV/0!</v>
      </c>
      <c r="BV34" t="e">
        <f t="shared" si="41"/>
        <v>#DIV/0!</v>
      </c>
      <c r="BW34" t="e">
        <f t="shared" si="42"/>
        <v>#DIV/0!</v>
      </c>
      <c r="BX34" t="e">
        <f t="shared" si="43"/>
        <v>#DIV/0!</v>
      </c>
      <c r="BY34" t="e">
        <f t="shared" si="44"/>
        <v>#DIV/0!</v>
      </c>
      <c r="BZ34" t="e">
        <f t="shared" si="45"/>
        <v>#DIV/0!</v>
      </c>
      <c r="DI34">
        <f t="shared" si="46"/>
        <v>5.0009199999999997E-2</v>
      </c>
      <c r="DJ34">
        <f t="shared" si="47"/>
        <v>2.1007728710975997E-2</v>
      </c>
      <c r="DK34">
        <f t="shared" si="48"/>
        <v>0.42007727999999994</v>
      </c>
      <c r="DL34">
        <f t="shared" si="49"/>
        <v>7.9814683199999986E-2</v>
      </c>
      <c r="DM34">
        <v>6</v>
      </c>
      <c r="DN34">
        <v>0.5</v>
      </c>
      <c r="DO34" t="s">
        <v>435</v>
      </c>
      <c r="DP34">
        <v>2</v>
      </c>
      <c r="DQ34" t="b">
        <v>1</v>
      </c>
      <c r="DR34">
        <v>1747237247.5</v>
      </c>
      <c r="DS34">
        <v>300.18400000000003</v>
      </c>
      <c r="DT34">
        <v>299.95499999999998</v>
      </c>
      <c r="DU34">
        <v>8.44421</v>
      </c>
      <c r="DV34">
        <v>8.46035</v>
      </c>
      <c r="DW34">
        <v>299.61200000000002</v>
      </c>
      <c r="DX34">
        <v>8.4910300000000003</v>
      </c>
      <c r="DY34">
        <v>400.09699999999998</v>
      </c>
      <c r="DZ34">
        <v>101.128</v>
      </c>
      <c r="EA34">
        <v>9.9817199999999995E-2</v>
      </c>
      <c r="EB34">
        <v>15.007199999999999</v>
      </c>
      <c r="EC34">
        <v>15.179600000000001</v>
      </c>
      <c r="ED34">
        <v>999.9</v>
      </c>
      <c r="EE34">
        <v>0</v>
      </c>
      <c r="EF34">
        <v>0</v>
      </c>
      <c r="EG34">
        <v>10070.6</v>
      </c>
      <c r="EH34">
        <v>0</v>
      </c>
      <c r="EI34">
        <v>0.221054</v>
      </c>
      <c r="EJ34">
        <v>0.22900400000000001</v>
      </c>
      <c r="EK34">
        <v>302.74099999999999</v>
      </c>
      <c r="EL34">
        <v>302.51400000000001</v>
      </c>
      <c r="EM34">
        <v>-1.61409E-2</v>
      </c>
      <c r="EN34">
        <v>299.95499999999998</v>
      </c>
      <c r="EO34">
        <v>8.46035</v>
      </c>
      <c r="EP34">
        <v>0.85394800000000004</v>
      </c>
      <c r="EQ34">
        <v>0.85558100000000004</v>
      </c>
      <c r="ER34">
        <v>4.6371799999999999</v>
      </c>
      <c r="ES34">
        <v>4.6645000000000003</v>
      </c>
      <c r="ET34">
        <v>5.0009199999999997E-2</v>
      </c>
      <c r="EU34">
        <v>0</v>
      </c>
      <c r="EV34">
        <v>0</v>
      </c>
      <c r="EW34">
        <v>0</v>
      </c>
      <c r="EX34">
        <v>14.16</v>
      </c>
      <c r="EY34">
        <v>5.0009199999999997E-2</v>
      </c>
      <c r="EZ34">
        <v>-10.29</v>
      </c>
      <c r="FA34">
        <v>-0.24</v>
      </c>
      <c r="FB34">
        <v>34.311999999999998</v>
      </c>
      <c r="FC34">
        <v>41.561999999999998</v>
      </c>
      <c r="FD34">
        <v>37.686999999999998</v>
      </c>
      <c r="FE34">
        <v>42</v>
      </c>
      <c r="FF34">
        <v>36.5</v>
      </c>
      <c r="FG34">
        <v>0</v>
      </c>
      <c r="FH34">
        <v>0</v>
      </c>
      <c r="FI34">
        <v>0</v>
      </c>
      <c r="FJ34">
        <v>1747237327.8</v>
      </c>
      <c r="FK34">
        <v>0</v>
      </c>
      <c r="FL34">
        <v>3.0156000000000001</v>
      </c>
      <c r="FM34">
        <v>11.88307703037467</v>
      </c>
      <c r="FN34">
        <v>-4.8638462714166018</v>
      </c>
      <c r="FO34">
        <v>-4.5327999999999999</v>
      </c>
      <c r="FP34">
        <v>15</v>
      </c>
      <c r="FQ34">
        <v>1747234147.5</v>
      </c>
      <c r="FR34" t="s">
        <v>436</v>
      </c>
      <c r="FS34">
        <v>1747234147.5</v>
      </c>
      <c r="FT34">
        <v>1747234138</v>
      </c>
      <c r="FU34">
        <v>2</v>
      </c>
      <c r="FV34">
        <v>0.09</v>
      </c>
      <c r="FW34">
        <v>8.9999999999999993E-3</v>
      </c>
      <c r="FX34">
        <v>0.59599999999999997</v>
      </c>
      <c r="FY34">
        <v>-0.03</v>
      </c>
      <c r="FZ34">
        <v>400</v>
      </c>
      <c r="GA34">
        <v>9</v>
      </c>
      <c r="GB34">
        <v>0.79</v>
      </c>
      <c r="GC34">
        <v>0.15</v>
      </c>
      <c r="GD34">
        <v>-0.13258989645617919</v>
      </c>
      <c r="GE34">
        <v>2.1439540061202571E-2</v>
      </c>
      <c r="GF34">
        <v>2.7491888730408729E-2</v>
      </c>
      <c r="GG34">
        <v>1</v>
      </c>
      <c r="GH34">
        <v>-1.70868832966399E-3</v>
      </c>
      <c r="GI34">
        <v>1.5848663198150569E-3</v>
      </c>
      <c r="GJ34">
        <v>2.4523925965625452E-4</v>
      </c>
      <c r="GK34">
        <v>1</v>
      </c>
      <c r="GL34">
        <v>2</v>
      </c>
      <c r="GM34">
        <v>2</v>
      </c>
      <c r="GN34" t="s">
        <v>437</v>
      </c>
      <c r="GO34">
        <v>3.01647</v>
      </c>
      <c r="GP34">
        <v>2.7751000000000001</v>
      </c>
      <c r="GQ34">
        <v>7.7158900000000002E-2</v>
      </c>
      <c r="GR34">
        <v>7.6660599999999995E-2</v>
      </c>
      <c r="GS34">
        <v>5.6619099999999999E-2</v>
      </c>
      <c r="GT34">
        <v>5.6537499999999997E-2</v>
      </c>
      <c r="GU34">
        <v>23854.5</v>
      </c>
      <c r="GV34">
        <v>27881.1</v>
      </c>
      <c r="GW34">
        <v>22650.2</v>
      </c>
      <c r="GX34">
        <v>27743.3</v>
      </c>
      <c r="GY34">
        <v>31000.2</v>
      </c>
      <c r="GZ34">
        <v>37404.699999999997</v>
      </c>
      <c r="HA34">
        <v>36301.1</v>
      </c>
      <c r="HB34">
        <v>44036.800000000003</v>
      </c>
      <c r="HC34">
        <v>1.8126</v>
      </c>
      <c r="HD34">
        <v>2.17862</v>
      </c>
      <c r="HE34">
        <v>-5.7555700000000001E-2</v>
      </c>
      <c r="HF34">
        <v>0</v>
      </c>
      <c r="HG34">
        <v>16.1386</v>
      </c>
      <c r="HH34">
        <v>999.9</v>
      </c>
      <c r="HI34">
        <v>27.4</v>
      </c>
      <c r="HJ34">
        <v>30.1</v>
      </c>
      <c r="HK34">
        <v>11.609299999999999</v>
      </c>
      <c r="HL34">
        <v>61.8215</v>
      </c>
      <c r="HM34">
        <v>13.3934</v>
      </c>
      <c r="HN34">
        <v>1</v>
      </c>
      <c r="HO34">
        <v>-0.18406</v>
      </c>
      <c r="HP34">
        <v>5.6293300000000004</v>
      </c>
      <c r="HQ34">
        <v>20.2075</v>
      </c>
      <c r="HR34">
        <v>5.1970700000000001</v>
      </c>
      <c r="HS34">
        <v>11.956</v>
      </c>
      <c r="HT34">
        <v>4.9474999999999998</v>
      </c>
      <c r="HU34">
        <v>3.3</v>
      </c>
      <c r="HV34">
        <v>9999</v>
      </c>
      <c r="HW34">
        <v>9999</v>
      </c>
      <c r="HX34">
        <v>9999</v>
      </c>
      <c r="HY34">
        <v>386.9</v>
      </c>
      <c r="HZ34">
        <v>1.86019</v>
      </c>
      <c r="IA34">
        <v>1.8608</v>
      </c>
      <c r="IB34">
        <v>1.8615699999999999</v>
      </c>
      <c r="IC34">
        <v>1.8571599999999999</v>
      </c>
      <c r="ID34">
        <v>1.8568499999999999</v>
      </c>
      <c r="IE34">
        <v>1.85791</v>
      </c>
      <c r="IF34">
        <v>1.8586800000000001</v>
      </c>
      <c r="IG34">
        <v>1.85822</v>
      </c>
      <c r="IH34">
        <v>0</v>
      </c>
      <c r="II34">
        <v>0</v>
      </c>
      <c r="IJ34">
        <v>0</v>
      </c>
      <c r="IK34">
        <v>0</v>
      </c>
      <c r="IL34" t="s">
        <v>438</v>
      </c>
      <c r="IM34" t="s">
        <v>439</v>
      </c>
      <c r="IN34" t="s">
        <v>440</v>
      </c>
      <c r="IO34" t="s">
        <v>440</v>
      </c>
      <c r="IP34" t="s">
        <v>440</v>
      </c>
      <c r="IQ34" t="s">
        <v>440</v>
      </c>
      <c r="IR34">
        <v>0</v>
      </c>
      <c r="IS34">
        <v>100</v>
      </c>
      <c r="IT34">
        <v>100</v>
      </c>
      <c r="IU34">
        <v>0.57199999999999995</v>
      </c>
      <c r="IV34">
        <v>-4.6800000000000001E-2</v>
      </c>
      <c r="IW34">
        <v>0.38101654895325499</v>
      </c>
      <c r="IX34">
        <v>1.016113312649949E-3</v>
      </c>
      <c r="IY34">
        <v>-1.4583462428187309E-6</v>
      </c>
      <c r="IZ34">
        <v>6.5755811106805324E-10</v>
      </c>
      <c r="JA34">
        <v>-5.6173552592713387E-2</v>
      </c>
      <c r="JB34">
        <v>-1.5724747948717421E-2</v>
      </c>
      <c r="JC34">
        <v>2.2650673685075092E-3</v>
      </c>
      <c r="JD34">
        <v>-3.3369067666825077E-5</v>
      </c>
      <c r="JE34">
        <v>2</v>
      </c>
      <c r="JF34">
        <v>1799</v>
      </c>
      <c r="JG34">
        <v>1</v>
      </c>
      <c r="JH34">
        <v>18</v>
      </c>
      <c r="JI34">
        <v>51.7</v>
      </c>
      <c r="JJ34">
        <v>51.8</v>
      </c>
      <c r="JK34">
        <v>0.81787100000000001</v>
      </c>
      <c r="JL34">
        <v>2.5537100000000001</v>
      </c>
      <c r="JM34">
        <v>1.5466299999999999</v>
      </c>
      <c r="JN34">
        <v>2.1594199999999999</v>
      </c>
      <c r="JO34">
        <v>1.49658</v>
      </c>
      <c r="JP34">
        <v>2.4511699999999998</v>
      </c>
      <c r="JQ34">
        <v>35.405900000000003</v>
      </c>
      <c r="JR34">
        <v>24.1751</v>
      </c>
      <c r="JS34">
        <v>18</v>
      </c>
      <c r="JT34">
        <v>378.16800000000001</v>
      </c>
      <c r="JU34">
        <v>644.81399999999996</v>
      </c>
      <c r="JV34">
        <v>10.834199999999999</v>
      </c>
      <c r="JW34">
        <v>24.748799999999999</v>
      </c>
      <c r="JX34">
        <v>30</v>
      </c>
      <c r="JY34">
        <v>24.852699999999999</v>
      </c>
      <c r="JZ34">
        <v>24.881499999999999</v>
      </c>
      <c r="KA34">
        <v>16.398499999999999</v>
      </c>
      <c r="KB34">
        <v>30.409300000000002</v>
      </c>
      <c r="KC34">
        <v>21.275200000000002</v>
      </c>
      <c r="KD34">
        <v>10.8216</v>
      </c>
      <c r="KE34">
        <v>300</v>
      </c>
      <c r="KF34">
        <v>8.5042600000000004</v>
      </c>
      <c r="KG34">
        <v>100.19199999999999</v>
      </c>
      <c r="KH34">
        <v>100.809</v>
      </c>
    </row>
    <row r="35" spans="1:294" x14ac:dyDescent="0.3">
      <c r="A35">
        <v>19</v>
      </c>
      <c r="B35">
        <v>1747237368</v>
      </c>
      <c r="C35">
        <v>2169.400000095367</v>
      </c>
      <c r="D35" t="s">
        <v>475</v>
      </c>
      <c r="E35" t="s">
        <v>476</v>
      </c>
      <c r="F35" t="s">
        <v>431</v>
      </c>
      <c r="G35" t="s">
        <v>432</v>
      </c>
      <c r="I35" t="s">
        <v>433</v>
      </c>
      <c r="J35">
        <v>1747237368</v>
      </c>
      <c r="K35">
        <f t="shared" si="0"/>
        <v>-1.4299035542789591E-5</v>
      </c>
      <c r="L35">
        <f t="shared" si="1"/>
        <v>-1.4299035542789591E-2</v>
      </c>
      <c r="M35">
        <f t="shared" si="2"/>
        <v>-5.0596461183720381E-2</v>
      </c>
      <c r="N35">
        <f t="shared" si="3"/>
        <v>200.14500000000001</v>
      </c>
      <c r="O35">
        <f t="shared" si="4"/>
        <v>148.34200525079532</v>
      </c>
      <c r="P35">
        <f t="shared" si="5"/>
        <v>15.016232038116819</v>
      </c>
      <c r="Q35">
        <f t="shared" si="6"/>
        <v>20.260099330515001</v>
      </c>
      <c r="R35">
        <f t="shared" si="7"/>
        <v>-1.6392557386781617E-3</v>
      </c>
      <c r="S35">
        <f t="shared" si="8"/>
        <v>2.9564864598361571</v>
      </c>
      <c r="T35">
        <f t="shared" si="9"/>
        <v>-1.6397608528248514E-3</v>
      </c>
      <c r="U35">
        <f t="shared" si="10"/>
        <v>-1.0248051387352689E-3</v>
      </c>
      <c r="V35">
        <f t="shared" si="11"/>
        <v>3.9914684550854387E-3</v>
      </c>
      <c r="W35">
        <f t="shared" si="12"/>
        <v>14.983939818719156</v>
      </c>
      <c r="X35">
        <f t="shared" si="13"/>
        <v>15.162000000000001</v>
      </c>
      <c r="Y35">
        <f t="shared" si="14"/>
        <v>1.7293031746132372</v>
      </c>
      <c r="Z35">
        <f t="shared" si="15"/>
        <v>50.191053476400128</v>
      </c>
      <c r="AA35">
        <f t="shared" si="16"/>
        <v>0.85786329006647999</v>
      </c>
      <c r="AB35">
        <f t="shared" si="17"/>
        <v>1.7091956248135896</v>
      </c>
      <c r="AC35">
        <f t="shared" si="18"/>
        <v>0.87143988454675725</v>
      </c>
      <c r="AD35">
        <f t="shared" si="19"/>
        <v>0.63058746743702099</v>
      </c>
      <c r="AE35">
        <f t="shared" si="20"/>
        <v>-28.977119820524617</v>
      </c>
      <c r="AF35">
        <f t="shared" si="21"/>
        <v>-1.8727924343113289</v>
      </c>
      <c r="AG35">
        <f t="shared" si="22"/>
        <v>-30.215333318943841</v>
      </c>
      <c r="AH35">
        <f t="shared" si="23"/>
        <v>-8.7159795057102515E-2</v>
      </c>
      <c r="AI35">
        <f t="shared" si="24"/>
        <v>-1.4207599205194595E-2</v>
      </c>
      <c r="AJ35">
        <f t="shared" si="25"/>
        <v>-5.0596461183720381E-2</v>
      </c>
      <c r="AK35">
        <v>201.75008975146841</v>
      </c>
      <c r="AL35">
        <v>201.84330303030299</v>
      </c>
      <c r="AM35">
        <v>-2.40133867512483E-3</v>
      </c>
      <c r="AN35">
        <v>65.783967559582422</v>
      </c>
      <c r="AO35">
        <f t="shared" si="26"/>
        <v>-1.4299035542789591E-2</v>
      </c>
      <c r="AP35">
        <v>8.495875206098237</v>
      </c>
      <c r="AQ35">
        <v>8.4746142424242432</v>
      </c>
      <c r="AR35">
        <v>-6.1602936226913742E-7</v>
      </c>
      <c r="AS35">
        <v>77.277287980281301</v>
      </c>
      <c r="AT35">
        <v>0</v>
      </c>
      <c r="AU35">
        <v>0</v>
      </c>
      <c r="AV35">
        <f t="shared" si="27"/>
        <v>1</v>
      </c>
      <c r="AW35">
        <f t="shared" si="28"/>
        <v>0</v>
      </c>
      <c r="AX35">
        <f t="shared" si="29"/>
        <v>55924.96428390831</v>
      </c>
      <c r="AY35" t="s">
        <v>434</v>
      </c>
      <c r="AZ35" t="s">
        <v>434</v>
      </c>
      <c r="BA35">
        <v>0</v>
      </c>
      <c r="BB35">
        <v>0</v>
      </c>
      <c r="BC35" t="e">
        <f t="shared" si="30"/>
        <v>#DIV/0!</v>
      </c>
      <c r="BD35">
        <v>0</v>
      </c>
      <c r="BE35" t="s">
        <v>434</v>
      </c>
      <c r="BF35" t="s">
        <v>434</v>
      </c>
      <c r="BG35">
        <v>0</v>
      </c>
      <c r="BH35">
        <v>0</v>
      </c>
      <c r="BI35" t="e">
        <f t="shared" si="31"/>
        <v>#DIV/0!</v>
      </c>
      <c r="BJ35">
        <v>0.5</v>
      </c>
      <c r="BK35">
        <f t="shared" si="32"/>
        <v>2.1007728710975997E-2</v>
      </c>
      <c r="BL35">
        <f t="shared" si="33"/>
        <v>-5.0596461183720381E-2</v>
      </c>
      <c r="BM35" t="e">
        <f t="shared" si="34"/>
        <v>#DIV/0!</v>
      </c>
      <c r="BN35">
        <f t="shared" si="35"/>
        <v>-2.4084688963678893</v>
      </c>
      <c r="BO35" t="e">
        <f t="shared" si="36"/>
        <v>#DIV/0!</v>
      </c>
      <c r="BP35" t="e">
        <f t="shared" si="37"/>
        <v>#DIV/0!</v>
      </c>
      <c r="BQ35" t="s">
        <v>434</v>
      </c>
      <c r="BR35">
        <v>0</v>
      </c>
      <c r="BS35" t="e">
        <f t="shared" si="38"/>
        <v>#DIV/0!</v>
      </c>
      <c r="BT35" t="e">
        <f t="shared" si="39"/>
        <v>#DIV/0!</v>
      </c>
      <c r="BU35" t="e">
        <f t="shared" si="40"/>
        <v>#DIV/0!</v>
      </c>
      <c r="BV35" t="e">
        <f t="shared" si="41"/>
        <v>#DIV/0!</v>
      </c>
      <c r="BW35" t="e">
        <f t="shared" si="42"/>
        <v>#DIV/0!</v>
      </c>
      <c r="BX35" t="e">
        <f t="shared" si="43"/>
        <v>#DIV/0!</v>
      </c>
      <c r="BY35" t="e">
        <f t="shared" si="44"/>
        <v>#DIV/0!</v>
      </c>
      <c r="BZ35" t="e">
        <f t="shared" si="45"/>
        <v>#DIV/0!</v>
      </c>
      <c r="DI35">
        <f t="shared" si="46"/>
        <v>5.0009199999999997E-2</v>
      </c>
      <c r="DJ35">
        <f t="shared" si="47"/>
        <v>2.1007728710975997E-2</v>
      </c>
      <c r="DK35">
        <f t="shared" si="48"/>
        <v>0.42007727999999994</v>
      </c>
      <c r="DL35">
        <f t="shared" si="49"/>
        <v>7.9814683199999986E-2</v>
      </c>
      <c r="DM35">
        <v>6</v>
      </c>
      <c r="DN35">
        <v>0.5</v>
      </c>
      <c r="DO35" t="s">
        <v>435</v>
      </c>
      <c r="DP35">
        <v>2</v>
      </c>
      <c r="DQ35" t="b">
        <v>1</v>
      </c>
      <c r="DR35">
        <v>1747237368</v>
      </c>
      <c r="DS35">
        <v>200.14500000000001</v>
      </c>
      <c r="DT35">
        <v>200.01</v>
      </c>
      <c r="DU35">
        <v>8.4746400000000008</v>
      </c>
      <c r="DV35">
        <v>8.4957700000000003</v>
      </c>
      <c r="DW35">
        <v>199.614</v>
      </c>
      <c r="DX35">
        <v>8.5209799999999998</v>
      </c>
      <c r="DY35">
        <v>400.01499999999999</v>
      </c>
      <c r="DZ35">
        <v>101.127</v>
      </c>
      <c r="EA35">
        <v>0.100107</v>
      </c>
      <c r="EB35">
        <v>14.9802</v>
      </c>
      <c r="EC35">
        <v>15.162000000000001</v>
      </c>
      <c r="ED35">
        <v>999.9</v>
      </c>
      <c r="EE35">
        <v>0</v>
      </c>
      <c r="EF35">
        <v>0</v>
      </c>
      <c r="EG35">
        <v>10041.200000000001</v>
      </c>
      <c r="EH35">
        <v>0</v>
      </c>
      <c r="EI35">
        <v>0.221054</v>
      </c>
      <c r="EJ35">
        <v>0.13494900000000001</v>
      </c>
      <c r="EK35">
        <v>201.85499999999999</v>
      </c>
      <c r="EL35">
        <v>201.72300000000001</v>
      </c>
      <c r="EM35">
        <v>-2.1131500000000001E-2</v>
      </c>
      <c r="EN35">
        <v>200.01</v>
      </c>
      <c r="EO35">
        <v>8.4957700000000003</v>
      </c>
      <c r="EP35">
        <v>0.85701099999999997</v>
      </c>
      <c r="EQ35">
        <v>0.85914800000000002</v>
      </c>
      <c r="ER35">
        <v>4.6883999999999997</v>
      </c>
      <c r="ES35">
        <v>4.7240399999999996</v>
      </c>
      <c r="ET35">
        <v>5.0009199999999997E-2</v>
      </c>
      <c r="EU35">
        <v>0</v>
      </c>
      <c r="EV35">
        <v>0</v>
      </c>
      <c r="EW35">
        <v>0</v>
      </c>
      <c r="EX35">
        <v>-9.57</v>
      </c>
      <c r="EY35">
        <v>5.0009199999999997E-2</v>
      </c>
      <c r="EZ35">
        <v>5.2</v>
      </c>
      <c r="FA35">
        <v>1.29</v>
      </c>
      <c r="FB35">
        <v>33.061999999999998</v>
      </c>
      <c r="FC35">
        <v>38.311999999999998</v>
      </c>
      <c r="FD35">
        <v>35.75</v>
      </c>
      <c r="FE35">
        <v>37.5</v>
      </c>
      <c r="FF35">
        <v>34.875</v>
      </c>
      <c r="FG35">
        <v>0</v>
      </c>
      <c r="FH35">
        <v>0</v>
      </c>
      <c r="FI35">
        <v>0</v>
      </c>
      <c r="FJ35">
        <v>1747237448.4000001</v>
      </c>
      <c r="FK35">
        <v>0</v>
      </c>
      <c r="FL35">
        <v>2.6276923076923069</v>
      </c>
      <c r="FM35">
        <v>-2.444444873273929</v>
      </c>
      <c r="FN35">
        <v>-0.90017050396787257</v>
      </c>
      <c r="FO35">
        <v>-3.231153846153846</v>
      </c>
      <c r="FP35">
        <v>15</v>
      </c>
      <c r="FQ35">
        <v>1747234147.5</v>
      </c>
      <c r="FR35" t="s">
        <v>436</v>
      </c>
      <c r="FS35">
        <v>1747234147.5</v>
      </c>
      <c r="FT35">
        <v>1747234138</v>
      </c>
      <c r="FU35">
        <v>2</v>
      </c>
      <c r="FV35">
        <v>0.09</v>
      </c>
      <c r="FW35">
        <v>8.9999999999999993E-3</v>
      </c>
      <c r="FX35">
        <v>0.59599999999999997</v>
      </c>
      <c r="FY35">
        <v>-0.03</v>
      </c>
      <c r="FZ35">
        <v>400</v>
      </c>
      <c r="GA35">
        <v>9</v>
      </c>
      <c r="GB35">
        <v>0.79</v>
      </c>
      <c r="GC35">
        <v>0.15</v>
      </c>
      <c r="GD35">
        <v>-9.0646960544173205E-2</v>
      </c>
      <c r="GE35">
        <v>3.7842573907315998E-2</v>
      </c>
      <c r="GF35">
        <v>5.7329216039297963E-2</v>
      </c>
      <c r="GG35">
        <v>1</v>
      </c>
      <c r="GH35">
        <v>-1.912092223482826E-3</v>
      </c>
      <c r="GI35">
        <v>1.3206371348634591E-3</v>
      </c>
      <c r="GJ35">
        <v>2.0429350724154161E-4</v>
      </c>
      <c r="GK35">
        <v>1</v>
      </c>
      <c r="GL35">
        <v>2</v>
      </c>
      <c r="GM35">
        <v>2</v>
      </c>
      <c r="GN35" t="s">
        <v>437</v>
      </c>
      <c r="GO35">
        <v>3.0163799999999998</v>
      </c>
      <c r="GP35">
        <v>2.7751399999999999</v>
      </c>
      <c r="GQ35">
        <v>5.4643700000000003E-2</v>
      </c>
      <c r="GR35">
        <v>5.4320800000000002E-2</v>
      </c>
      <c r="GS35">
        <v>5.6780200000000003E-2</v>
      </c>
      <c r="GT35">
        <v>5.6724400000000001E-2</v>
      </c>
      <c r="GU35">
        <v>24438.5</v>
      </c>
      <c r="GV35">
        <v>28557.8</v>
      </c>
      <c r="GW35">
        <v>22652.2</v>
      </c>
      <c r="GX35">
        <v>27745.3</v>
      </c>
      <c r="GY35">
        <v>30997.1</v>
      </c>
      <c r="GZ35">
        <v>37399.1</v>
      </c>
      <c r="HA35">
        <v>36304.400000000001</v>
      </c>
      <c r="HB35">
        <v>44039.8</v>
      </c>
      <c r="HC35">
        <v>1.8128200000000001</v>
      </c>
      <c r="HD35">
        <v>2.1789299999999998</v>
      </c>
      <c r="HE35">
        <v>-5.71534E-2</v>
      </c>
      <c r="HF35">
        <v>0</v>
      </c>
      <c r="HG35">
        <v>16.1143</v>
      </c>
      <c r="HH35">
        <v>999.9</v>
      </c>
      <c r="HI35">
        <v>27.4</v>
      </c>
      <c r="HJ35">
        <v>30.1</v>
      </c>
      <c r="HK35">
        <v>11.610799999999999</v>
      </c>
      <c r="HL35">
        <v>62.261499999999998</v>
      </c>
      <c r="HM35">
        <v>13.773999999999999</v>
      </c>
      <c r="HN35">
        <v>1</v>
      </c>
      <c r="HO35">
        <v>-0.187027</v>
      </c>
      <c r="HP35">
        <v>5.4630700000000001</v>
      </c>
      <c r="HQ35">
        <v>20.212900000000001</v>
      </c>
      <c r="HR35">
        <v>5.1975199999999999</v>
      </c>
      <c r="HS35">
        <v>11.956</v>
      </c>
      <c r="HT35">
        <v>4.9473000000000003</v>
      </c>
      <c r="HU35">
        <v>3.2999800000000001</v>
      </c>
      <c r="HV35">
        <v>9999</v>
      </c>
      <c r="HW35">
        <v>9999</v>
      </c>
      <c r="HX35">
        <v>9999</v>
      </c>
      <c r="HY35">
        <v>386.9</v>
      </c>
      <c r="HZ35">
        <v>1.8602000000000001</v>
      </c>
      <c r="IA35">
        <v>1.8608100000000001</v>
      </c>
      <c r="IB35">
        <v>1.8615699999999999</v>
      </c>
      <c r="IC35">
        <v>1.8571500000000001</v>
      </c>
      <c r="ID35">
        <v>1.8568499999999999</v>
      </c>
      <c r="IE35">
        <v>1.85792</v>
      </c>
      <c r="IF35">
        <v>1.85867</v>
      </c>
      <c r="IG35">
        <v>1.85822</v>
      </c>
      <c r="IH35">
        <v>0</v>
      </c>
      <c r="II35">
        <v>0</v>
      </c>
      <c r="IJ35">
        <v>0</v>
      </c>
      <c r="IK35">
        <v>0</v>
      </c>
      <c r="IL35" t="s">
        <v>438</v>
      </c>
      <c r="IM35" t="s">
        <v>439</v>
      </c>
      <c r="IN35" t="s">
        <v>440</v>
      </c>
      <c r="IO35" t="s">
        <v>440</v>
      </c>
      <c r="IP35" t="s">
        <v>440</v>
      </c>
      <c r="IQ35" t="s">
        <v>440</v>
      </c>
      <c r="IR35">
        <v>0</v>
      </c>
      <c r="IS35">
        <v>100</v>
      </c>
      <c r="IT35">
        <v>100</v>
      </c>
      <c r="IU35">
        <v>0.53100000000000003</v>
      </c>
      <c r="IV35">
        <v>-4.6300000000000001E-2</v>
      </c>
      <c r="IW35">
        <v>0.38101654895325499</v>
      </c>
      <c r="IX35">
        <v>1.016113312649949E-3</v>
      </c>
      <c r="IY35">
        <v>-1.4583462428187309E-6</v>
      </c>
      <c r="IZ35">
        <v>6.5755811106805324E-10</v>
      </c>
      <c r="JA35">
        <v>-5.6173552592713387E-2</v>
      </c>
      <c r="JB35">
        <v>-1.5724747948717421E-2</v>
      </c>
      <c r="JC35">
        <v>2.2650673685075092E-3</v>
      </c>
      <c r="JD35">
        <v>-3.3369067666825077E-5</v>
      </c>
      <c r="JE35">
        <v>2</v>
      </c>
      <c r="JF35">
        <v>1799</v>
      </c>
      <c r="JG35">
        <v>1</v>
      </c>
      <c r="JH35">
        <v>18</v>
      </c>
      <c r="JI35">
        <v>53.7</v>
      </c>
      <c r="JJ35">
        <v>53.8</v>
      </c>
      <c r="JK35">
        <v>0.59814500000000004</v>
      </c>
      <c r="JL35">
        <v>2.5598100000000001</v>
      </c>
      <c r="JM35">
        <v>1.5466299999999999</v>
      </c>
      <c r="JN35">
        <v>2.1594199999999999</v>
      </c>
      <c r="JO35">
        <v>1.49658</v>
      </c>
      <c r="JP35">
        <v>2.4365199999999998</v>
      </c>
      <c r="JQ35">
        <v>35.405900000000003</v>
      </c>
      <c r="JR35">
        <v>24.1751</v>
      </c>
      <c r="JS35">
        <v>18</v>
      </c>
      <c r="JT35">
        <v>378.089</v>
      </c>
      <c r="JU35">
        <v>644.67499999999995</v>
      </c>
      <c r="JV35">
        <v>10.884</v>
      </c>
      <c r="JW35">
        <v>24.721800000000002</v>
      </c>
      <c r="JX35">
        <v>29.9999</v>
      </c>
      <c r="JY35">
        <v>24.823599999999999</v>
      </c>
      <c r="JZ35">
        <v>24.850300000000001</v>
      </c>
      <c r="KA35">
        <v>12.005100000000001</v>
      </c>
      <c r="KB35">
        <v>30.122800000000002</v>
      </c>
      <c r="KC35">
        <v>21.275200000000002</v>
      </c>
      <c r="KD35">
        <v>10.898400000000001</v>
      </c>
      <c r="KE35">
        <v>200</v>
      </c>
      <c r="KF35">
        <v>8.5026799999999998</v>
      </c>
      <c r="KG35">
        <v>100.20099999999999</v>
      </c>
      <c r="KH35">
        <v>100.816</v>
      </c>
    </row>
    <row r="36" spans="1:294" x14ac:dyDescent="0.3">
      <c r="A36">
        <v>20</v>
      </c>
      <c r="B36">
        <v>1747237488.5</v>
      </c>
      <c r="C36">
        <v>2289.900000095367</v>
      </c>
      <c r="D36" t="s">
        <v>477</v>
      </c>
      <c r="E36" t="s">
        <v>478</v>
      </c>
      <c r="F36" t="s">
        <v>431</v>
      </c>
      <c r="G36" t="s">
        <v>432</v>
      </c>
      <c r="I36" t="s">
        <v>433</v>
      </c>
      <c r="J36">
        <v>1747237488.5</v>
      </c>
      <c r="K36">
        <f t="shared" si="0"/>
        <v>-1.2044228070574213E-5</v>
      </c>
      <c r="L36">
        <f t="shared" si="1"/>
        <v>-1.2044228070574214E-2</v>
      </c>
      <c r="M36">
        <f t="shared" si="2"/>
        <v>-0.12596951389793237</v>
      </c>
      <c r="N36">
        <f t="shared" si="3"/>
        <v>100.224</v>
      </c>
      <c r="O36">
        <f t="shared" si="4"/>
        <v>-46.342013723581708</v>
      </c>
      <c r="P36">
        <f t="shared" si="5"/>
        <v>-4.691195093301916</v>
      </c>
      <c r="Q36">
        <f t="shared" si="6"/>
        <v>10.1456604763776</v>
      </c>
      <c r="R36">
        <f t="shared" si="7"/>
        <v>-1.3783934073047792E-3</v>
      </c>
      <c r="S36">
        <f t="shared" si="8"/>
        <v>2.9596263038340793</v>
      </c>
      <c r="T36">
        <f t="shared" si="9"/>
        <v>-1.3787501526938285E-3</v>
      </c>
      <c r="U36">
        <f t="shared" si="10"/>
        <v>-8.6168678641914027E-4</v>
      </c>
      <c r="V36">
        <f t="shared" si="11"/>
        <v>3.9914684550854387E-3</v>
      </c>
      <c r="W36">
        <f t="shared" si="12"/>
        <v>14.996150629458992</v>
      </c>
      <c r="X36">
        <f t="shared" si="13"/>
        <v>15.1638</v>
      </c>
      <c r="Y36">
        <f t="shared" si="14"/>
        <v>1.7295032937842549</v>
      </c>
      <c r="Z36">
        <f t="shared" si="15"/>
        <v>50.069643213013151</v>
      </c>
      <c r="AA36">
        <f t="shared" si="16"/>
        <v>0.8564936124219118</v>
      </c>
      <c r="AB36">
        <f t="shared" si="17"/>
        <v>1.7106045848541385</v>
      </c>
      <c r="AC36">
        <f t="shared" si="18"/>
        <v>0.87300968136234314</v>
      </c>
      <c r="AD36">
        <f t="shared" si="19"/>
        <v>0.53115045791232285</v>
      </c>
      <c r="AE36">
        <f t="shared" si="20"/>
        <v>-27.252740958325308</v>
      </c>
      <c r="AF36">
        <f t="shared" si="21"/>
        <v>-1.7596109038834424</v>
      </c>
      <c r="AG36">
        <f t="shared" si="22"/>
        <v>-28.477209935841344</v>
      </c>
      <c r="AH36">
        <f t="shared" si="23"/>
        <v>-0.15800409905190699</v>
      </c>
      <c r="AI36">
        <f t="shared" si="24"/>
        <v>-1.0839994559838646E-2</v>
      </c>
      <c r="AJ36">
        <f t="shared" si="25"/>
        <v>-0.12596951389793237</v>
      </c>
      <c r="AK36">
        <v>100.8833993905764</v>
      </c>
      <c r="AL36">
        <v>101.0782242424242</v>
      </c>
      <c r="AM36">
        <v>-6.1710982755757175E-4</v>
      </c>
      <c r="AN36">
        <v>65.783967559582422</v>
      </c>
      <c r="AO36">
        <f t="shared" si="26"/>
        <v>-1.2044228070574214E-2</v>
      </c>
      <c r="AP36">
        <v>8.47910801083591</v>
      </c>
      <c r="AQ36">
        <v>8.4612001212121211</v>
      </c>
      <c r="AR36">
        <v>-3.5599794051569823E-7</v>
      </c>
      <c r="AS36">
        <v>77.277287980281301</v>
      </c>
      <c r="AT36">
        <v>0</v>
      </c>
      <c r="AU36">
        <v>0</v>
      </c>
      <c r="AV36">
        <f t="shared" si="27"/>
        <v>1</v>
      </c>
      <c r="AW36">
        <f t="shared" si="28"/>
        <v>0</v>
      </c>
      <c r="AX36">
        <f t="shared" si="29"/>
        <v>56018.032722880816</v>
      </c>
      <c r="AY36" t="s">
        <v>434</v>
      </c>
      <c r="AZ36" t="s">
        <v>434</v>
      </c>
      <c r="BA36">
        <v>0</v>
      </c>
      <c r="BB36">
        <v>0</v>
      </c>
      <c r="BC36" t="e">
        <f t="shared" si="30"/>
        <v>#DIV/0!</v>
      </c>
      <c r="BD36">
        <v>0</v>
      </c>
      <c r="BE36" t="s">
        <v>434</v>
      </c>
      <c r="BF36" t="s">
        <v>434</v>
      </c>
      <c r="BG36">
        <v>0</v>
      </c>
      <c r="BH36">
        <v>0</v>
      </c>
      <c r="BI36" t="e">
        <f t="shared" si="31"/>
        <v>#DIV/0!</v>
      </c>
      <c r="BJ36">
        <v>0.5</v>
      </c>
      <c r="BK36">
        <f t="shared" si="32"/>
        <v>2.1007728710975997E-2</v>
      </c>
      <c r="BL36">
        <f t="shared" si="33"/>
        <v>-0.12596951389793237</v>
      </c>
      <c r="BM36" t="e">
        <f t="shared" si="34"/>
        <v>#DIV/0!</v>
      </c>
      <c r="BN36">
        <f t="shared" si="35"/>
        <v>-5.9963414241976833</v>
      </c>
      <c r="BO36" t="e">
        <f t="shared" si="36"/>
        <v>#DIV/0!</v>
      </c>
      <c r="BP36" t="e">
        <f t="shared" si="37"/>
        <v>#DIV/0!</v>
      </c>
      <c r="BQ36" t="s">
        <v>434</v>
      </c>
      <c r="BR36">
        <v>0</v>
      </c>
      <c r="BS36" t="e">
        <f t="shared" si="38"/>
        <v>#DIV/0!</v>
      </c>
      <c r="BT36" t="e">
        <f t="shared" si="39"/>
        <v>#DIV/0!</v>
      </c>
      <c r="BU36" t="e">
        <f t="shared" si="40"/>
        <v>#DIV/0!</v>
      </c>
      <c r="BV36" t="e">
        <f t="shared" si="41"/>
        <v>#DIV/0!</v>
      </c>
      <c r="BW36" t="e">
        <f t="shared" si="42"/>
        <v>#DIV/0!</v>
      </c>
      <c r="BX36" t="e">
        <f t="shared" si="43"/>
        <v>#DIV/0!</v>
      </c>
      <c r="BY36" t="e">
        <f t="shared" si="44"/>
        <v>#DIV/0!</v>
      </c>
      <c r="BZ36" t="e">
        <f t="shared" si="45"/>
        <v>#DIV/0!</v>
      </c>
      <c r="DI36">
        <f t="shared" si="46"/>
        <v>5.0009199999999997E-2</v>
      </c>
      <c r="DJ36">
        <f t="shared" si="47"/>
        <v>2.1007728710975997E-2</v>
      </c>
      <c r="DK36">
        <f t="shared" si="48"/>
        <v>0.42007727999999994</v>
      </c>
      <c r="DL36">
        <f t="shared" si="49"/>
        <v>7.9814683199999986E-2</v>
      </c>
      <c r="DM36">
        <v>6</v>
      </c>
      <c r="DN36">
        <v>0.5</v>
      </c>
      <c r="DO36" t="s">
        <v>435</v>
      </c>
      <c r="DP36">
        <v>2</v>
      </c>
      <c r="DQ36" t="b">
        <v>1</v>
      </c>
      <c r="DR36">
        <v>1747237488.5</v>
      </c>
      <c r="DS36">
        <v>100.224</v>
      </c>
      <c r="DT36">
        <v>99.985399999999998</v>
      </c>
      <c r="DU36">
        <v>8.4608799999999995</v>
      </c>
      <c r="DV36">
        <v>8.4770000000000003</v>
      </c>
      <c r="DW36">
        <v>99.754999999999995</v>
      </c>
      <c r="DX36">
        <v>8.5074400000000008</v>
      </c>
      <c r="DY36">
        <v>400.06</v>
      </c>
      <c r="DZ36">
        <v>101.13</v>
      </c>
      <c r="EA36">
        <v>9.9849900000000005E-2</v>
      </c>
      <c r="EB36">
        <v>14.993</v>
      </c>
      <c r="EC36">
        <v>15.1638</v>
      </c>
      <c r="ED36">
        <v>999.9</v>
      </c>
      <c r="EE36">
        <v>0</v>
      </c>
      <c r="EF36">
        <v>0</v>
      </c>
      <c r="EG36">
        <v>10058.799999999999</v>
      </c>
      <c r="EH36">
        <v>0</v>
      </c>
      <c r="EI36">
        <v>0.221054</v>
      </c>
      <c r="EJ36">
        <v>0.23810600000000001</v>
      </c>
      <c r="EK36">
        <v>101.07899999999999</v>
      </c>
      <c r="EL36">
        <v>100.84</v>
      </c>
      <c r="EM36">
        <v>-1.61257E-2</v>
      </c>
      <c r="EN36">
        <v>99.985399999999998</v>
      </c>
      <c r="EO36">
        <v>8.4770000000000003</v>
      </c>
      <c r="EP36">
        <v>0.85565100000000005</v>
      </c>
      <c r="EQ36">
        <v>0.85728199999999999</v>
      </c>
      <c r="ER36">
        <v>4.66568</v>
      </c>
      <c r="ES36">
        <v>4.69292</v>
      </c>
      <c r="ET36">
        <v>5.0009199999999997E-2</v>
      </c>
      <c r="EU36">
        <v>0</v>
      </c>
      <c r="EV36">
        <v>0</v>
      </c>
      <c r="EW36">
        <v>0</v>
      </c>
      <c r="EX36">
        <v>0.89</v>
      </c>
      <c r="EY36">
        <v>5.0009199999999997E-2</v>
      </c>
      <c r="EZ36">
        <v>-6</v>
      </c>
      <c r="FA36">
        <v>1.1100000000000001</v>
      </c>
      <c r="FB36">
        <v>33.375</v>
      </c>
      <c r="FC36">
        <v>39.936999999999998</v>
      </c>
      <c r="FD36">
        <v>36.5</v>
      </c>
      <c r="FE36">
        <v>39.625</v>
      </c>
      <c r="FF36">
        <v>35.436999999999998</v>
      </c>
      <c r="FG36">
        <v>0</v>
      </c>
      <c r="FH36">
        <v>0</v>
      </c>
      <c r="FI36">
        <v>0</v>
      </c>
      <c r="FJ36">
        <v>1747237569</v>
      </c>
      <c r="FK36">
        <v>0</v>
      </c>
      <c r="FL36">
        <v>2.4152</v>
      </c>
      <c r="FM36">
        <v>24.164615455576659</v>
      </c>
      <c r="FN36">
        <v>-0.34307696298731588</v>
      </c>
      <c r="FO36">
        <v>-3.9992000000000001</v>
      </c>
      <c r="FP36">
        <v>15</v>
      </c>
      <c r="FQ36">
        <v>1747234147.5</v>
      </c>
      <c r="FR36" t="s">
        <v>436</v>
      </c>
      <c r="FS36">
        <v>1747234147.5</v>
      </c>
      <c r="FT36">
        <v>1747234138</v>
      </c>
      <c r="FU36">
        <v>2</v>
      </c>
      <c r="FV36">
        <v>0.09</v>
      </c>
      <c r="FW36">
        <v>8.9999999999999993E-3</v>
      </c>
      <c r="FX36">
        <v>0.59599999999999997</v>
      </c>
      <c r="FY36">
        <v>-0.03</v>
      </c>
      <c r="FZ36">
        <v>400</v>
      </c>
      <c r="GA36">
        <v>9</v>
      </c>
      <c r="GB36">
        <v>0.79</v>
      </c>
      <c r="GC36">
        <v>0.15</v>
      </c>
      <c r="GD36">
        <v>-0.18042580312059431</v>
      </c>
      <c r="GE36">
        <v>1.316567715112758E-2</v>
      </c>
      <c r="GF36">
        <v>1.5662229959139039E-2</v>
      </c>
      <c r="GG36">
        <v>1</v>
      </c>
      <c r="GH36">
        <v>-1.3803885730171109E-3</v>
      </c>
      <c r="GI36">
        <v>-1.3168444012164429E-5</v>
      </c>
      <c r="GJ36">
        <v>7.916345887763595E-5</v>
      </c>
      <c r="GK36">
        <v>1</v>
      </c>
      <c r="GL36">
        <v>2</v>
      </c>
      <c r="GM36">
        <v>2</v>
      </c>
      <c r="GN36" t="s">
        <v>437</v>
      </c>
      <c r="GO36">
        <v>3.0164300000000002</v>
      </c>
      <c r="GP36">
        <v>2.7750300000000001</v>
      </c>
      <c r="GQ36">
        <v>2.8772099999999998E-2</v>
      </c>
      <c r="GR36">
        <v>2.8611500000000002E-2</v>
      </c>
      <c r="GS36">
        <v>5.6715399999999999E-2</v>
      </c>
      <c r="GT36">
        <v>5.6633599999999999E-2</v>
      </c>
      <c r="GU36">
        <v>25108.6</v>
      </c>
      <c r="GV36">
        <v>29336</v>
      </c>
      <c r="GW36">
        <v>22653</v>
      </c>
      <c r="GX36">
        <v>27746.6</v>
      </c>
      <c r="GY36">
        <v>31000.2</v>
      </c>
      <c r="GZ36">
        <v>37404.199999999997</v>
      </c>
      <c r="HA36">
        <v>36306.300000000003</v>
      </c>
      <c r="HB36">
        <v>44042.3</v>
      </c>
      <c r="HC36">
        <v>1.81338</v>
      </c>
      <c r="HD36">
        <v>2.1789299999999998</v>
      </c>
      <c r="HE36">
        <v>-5.6996900000000003E-2</v>
      </c>
      <c r="HF36">
        <v>0</v>
      </c>
      <c r="HG36">
        <v>16.113499999999998</v>
      </c>
      <c r="HH36">
        <v>999.9</v>
      </c>
      <c r="HI36">
        <v>27.3</v>
      </c>
      <c r="HJ36">
        <v>30</v>
      </c>
      <c r="HK36">
        <v>11.499499999999999</v>
      </c>
      <c r="HL36">
        <v>62.141599999999997</v>
      </c>
      <c r="HM36">
        <v>13.722</v>
      </c>
      <c r="HN36">
        <v>1</v>
      </c>
      <c r="HO36">
        <v>-0.18904000000000001</v>
      </c>
      <c r="HP36">
        <v>5.4611099999999997</v>
      </c>
      <c r="HQ36">
        <v>20.212900000000001</v>
      </c>
      <c r="HR36">
        <v>5.1952800000000003</v>
      </c>
      <c r="HS36">
        <v>11.956</v>
      </c>
      <c r="HT36">
        <v>4.9476000000000004</v>
      </c>
      <c r="HU36">
        <v>3.3</v>
      </c>
      <c r="HV36">
        <v>9999</v>
      </c>
      <c r="HW36">
        <v>9999</v>
      </c>
      <c r="HX36">
        <v>9999</v>
      </c>
      <c r="HY36">
        <v>387</v>
      </c>
      <c r="HZ36">
        <v>1.8602000000000001</v>
      </c>
      <c r="IA36">
        <v>1.8608100000000001</v>
      </c>
      <c r="IB36">
        <v>1.8615699999999999</v>
      </c>
      <c r="IC36">
        <v>1.8571599999999999</v>
      </c>
      <c r="ID36">
        <v>1.8568499999999999</v>
      </c>
      <c r="IE36">
        <v>1.85791</v>
      </c>
      <c r="IF36">
        <v>1.85867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438</v>
      </c>
      <c r="IM36" t="s">
        <v>439</v>
      </c>
      <c r="IN36" t="s">
        <v>440</v>
      </c>
      <c r="IO36" t="s">
        <v>440</v>
      </c>
      <c r="IP36" t="s">
        <v>440</v>
      </c>
      <c r="IQ36" t="s">
        <v>440</v>
      </c>
      <c r="IR36">
        <v>0</v>
      </c>
      <c r="IS36">
        <v>100</v>
      </c>
      <c r="IT36">
        <v>100</v>
      </c>
      <c r="IU36">
        <v>0.46899999999999997</v>
      </c>
      <c r="IV36">
        <v>-4.6600000000000003E-2</v>
      </c>
      <c r="IW36">
        <v>0.38101654895325499</v>
      </c>
      <c r="IX36">
        <v>1.016113312649949E-3</v>
      </c>
      <c r="IY36">
        <v>-1.4583462428187309E-6</v>
      </c>
      <c r="IZ36">
        <v>6.5755811106805324E-10</v>
      </c>
      <c r="JA36">
        <v>-5.6173552592713387E-2</v>
      </c>
      <c r="JB36">
        <v>-1.5724747948717421E-2</v>
      </c>
      <c r="JC36">
        <v>2.2650673685075092E-3</v>
      </c>
      <c r="JD36">
        <v>-3.3369067666825077E-5</v>
      </c>
      <c r="JE36">
        <v>2</v>
      </c>
      <c r="JF36">
        <v>1799</v>
      </c>
      <c r="JG36">
        <v>1</v>
      </c>
      <c r="JH36">
        <v>18</v>
      </c>
      <c r="JI36">
        <v>55.7</v>
      </c>
      <c r="JJ36">
        <v>55.8</v>
      </c>
      <c r="JK36">
        <v>0.37231399999999998</v>
      </c>
      <c r="JL36">
        <v>2.5866699999999998</v>
      </c>
      <c r="JM36">
        <v>1.5466299999999999</v>
      </c>
      <c r="JN36">
        <v>2.1594199999999999</v>
      </c>
      <c r="JO36">
        <v>1.49658</v>
      </c>
      <c r="JP36">
        <v>2.32056</v>
      </c>
      <c r="JQ36">
        <v>35.3827</v>
      </c>
      <c r="JR36">
        <v>24.1663</v>
      </c>
      <c r="JS36">
        <v>18</v>
      </c>
      <c r="JT36">
        <v>378.17</v>
      </c>
      <c r="JU36">
        <v>644.31899999999996</v>
      </c>
      <c r="JV36">
        <v>10.916</v>
      </c>
      <c r="JW36">
        <v>24.6907</v>
      </c>
      <c r="JX36">
        <v>29.9999</v>
      </c>
      <c r="JY36">
        <v>24.794499999999999</v>
      </c>
      <c r="JZ36">
        <v>24.821300000000001</v>
      </c>
      <c r="KA36">
        <v>7.4765899999999998</v>
      </c>
      <c r="KB36">
        <v>30.122800000000002</v>
      </c>
      <c r="KC36">
        <v>21.275200000000002</v>
      </c>
      <c r="KD36">
        <v>10.920400000000001</v>
      </c>
      <c r="KE36">
        <v>100</v>
      </c>
      <c r="KF36">
        <v>8.5027600000000003</v>
      </c>
      <c r="KG36">
        <v>100.206</v>
      </c>
      <c r="KH36">
        <v>100.821</v>
      </c>
    </row>
    <row r="37" spans="1:294" x14ac:dyDescent="0.3">
      <c r="A37">
        <v>21</v>
      </c>
      <c r="B37">
        <v>1747237609</v>
      </c>
      <c r="C37">
        <v>2410.400000095367</v>
      </c>
      <c r="D37" t="s">
        <v>479</v>
      </c>
      <c r="E37" t="s">
        <v>480</v>
      </c>
      <c r="F37" t="s">
        <v>431</v>
      </c>
      <c r="G37" t="s">
        <v>432</v>
      </c>
      <c r="I37" t="s">
        <v>433</v>
      </c>
      <c r="J37">
        <v>1747237609</v>
      </c>
      <c r="K37">
        <f t="shared" si="0"/>
        <v>-1.0472929992435392E-5</v>
      </c>
      <c r="L37">
        <f t="shared" si="1"/>
        <v>-1.0472929992435393E-2</v>
      </c>
      <c r="M37">
        <f t="shared" si="2"/>
        <v>-8.1667737780875299E-2</v>
      </c>
      <c r="N37">
        <f t="shared" si="3"/>
        <v>50.122700000000002</v>
      </c>
      <c r="O37">
        <f t="shared" si="4"/>
        <v>-59.369035752639341</v>
      </c>
      <c r="P37">
        <f t="shared" si="5"/>
        <v>-6.0097526474293881</v>
      </c>
      <c r="Q37">
        <f t="shared" si="6"/>
        <v>5.0737733096484998</v>
      </c>
      <c r="R37">
        <f t="shared" si="7"/>
        <v>-1.1924723041662549E-3</v>
      </c>
      <c r="S37">
        <f t="shared" si="8"/>
        <v>2.9573639835392784</v>
      </c>
      <c r="T37">
        <f t="shared" si="9"/>
        <v>-1.1927394967512675E-3</v>
      </c>
      <c r="U37">
        <f t="shared" si="10"/>
        <v>-7.4543817491171571E-4</v>
      </c>
      <c r="V37">
        <f t="shared" si="11"/>
        <v>3.9914684550854387E-3</v>
      </c>
      <c r="W37">
        <f t="shared" si="12"/>
        <v>15.012544603716577</v>
      </c>
      <c r="X37">
        <f t="shared" si="13"/>
        <v>15.1898</v>
      </c>
      <c r="Y37">
        <f t="shared" si="14"/>
        <v>1.7323961742716807</v>
      </c>
      <c r="Z37">
        <f t="shared" si="15"/>
        <v>49.923883052195997</v>
      </c>
      <c r="AA37">
        <f t="shared" si="16"/>
        <v>0.85492422797854994</v>
      </c>
      <c r="AB37">
        <f t="shared" si="17"/>
        <v>1.7124553935131943</v>
      </c>
      <c r="AC37">
        <f t="shared" si="18"/>
        <v>0.87747194629313074</v>
      </c>
      <c r="AD37">
        <f t="shared" si="19"/>
        <v>0.46185621266640081</v>
      </c>
      <c r="AE37">
        <f t="shared" si="20"/>
        <v>-28.698733274502484</v>
      </c>
      <c r="AF37">
        <f t="shared" si="21"/>
        <v>-1.8548041931541619</v>
      </c>
      <c r="AG37">
        <f t="shared" si="22"/>
        <v>-30.087689786535158</v>
      </c>
      <c r="AH37">
        <f t="shared" si="23"/>
        <v>-5.9861084676107408E-2</v>
      </c>
      <c r="AI37">
        <f t="shared" si="24"/>
        <v>-1.0029726861478856E-2</v>
      </c>
      <c r="AJ37">
        <f t="shared" si="25"/>
        <v>-8.1667737780875299E-2</v>
      </c>
      <c r="AK37">
        <v>50.432412867064819</v>
      </c>
      <c r="AL37">
        <v>50.557181818181803</v>
      </c>
      <c r="AM37">
        <v>-1.8511731317104459E-4</v>
      </c>
      <c r="AN37">
        <v>65.783967559582422</v>
      </c>
      <c r="AO37">
        <f t="shared" si="26"/>
        <v>-1.0472929992435393E-2</v>
      </c>
      <c r="AP37">
        <v>8.4613739493014606</v>
      </c>
      <c r="AQ37">
        <v>8.4458080606060619</v>
      </c>
      <c r="AR37">
        <v>-3.6383100628707688E-7</v>
      </c>
      <c r="AS37">
        <v>77.277287980281301</v>
      </c>
      <c r="AT37">
        <v>0</v>
      </c>
      <c r="AU37">
        <v>0</v>
      </c>
      <c r="AV37">
        <f t="shared" si="27"/>
        <v>1</v>
      </c>
      <c r="AW37">
        <f t="shared" si="28"/>
        <v>0</v>
      </c>
      <c r="AX37">
        <f t="shared" si="29"/>
        <v>55945.893927988312</v>
      </c>
      <c r="AY37" t="s">
        <v>434</v>
      </c>
      <c r="AZ37" t="s">
        <v>434</v>
      </c>
      <c r="BA37">
        <v>0</v>
      </c>
      <c r="BB37">
        <v>0</v>
      </c>
      <c r="BC37" t="e">
        <f t="shared" si="30"/>
        <v>#DIV/0!</v>
      </c>
      <c r="BD37">
        <v>0</v>
      </c>
      <c r="BE37" t="s">
        <v>434</v>
      </c>
      <c r="BF37" t="s">
        <v>434</v>
      </c>
      <c r="BG37">
        <v>0</v>
      </c>
      <c r="BH37">
        <v>0</v>
      </c>
      <c r="BI37" t="e">
        <f t="shared" si="31"/>
        <v>#DIV/0!</v>
      </c>
      <c r="BJ37">
        <v>0.5</v>
      </c>
      <c r="BK37">
        <f t="shared" si="32"/>
        <v>2.1007728710975997E-2</v>
      </c>
      <c r="BL37">
        <f t="shared" si="33"/>
        <v>-8.1667737780875299E-2</v>
      </c>
      <c r="BM37" t="e">
        <f t="shared" si="34"/>
        <v>#DIV/0!</v>
      </c>
      <c r="BN37">
        <f t="shared" si="35"/>
        <v>-3.8875091593412483</v>
      </c>
      <c r="BO37" t="e">
        <f t="shared" si="36"/>
        <v>#DIV/0!</v>
      </c>
      <c r="BP37" t="e">
        <f t="shared" si="37"/>
        <v>#DIV/0!</v>
      </c>
      <c r="BQ37" t="s">
        <v>434</v>
      </c>
      <c r="BR37">
        <v>0</v>
      </c>
      <c r="BS37" t="e">
        <f t="shared" si="38"/>
        <v>#DIV/0!</v>
      </c>
      <c r="BT37" t="e">
        <f t="shared" si="39"/>
        <v>#DIV/0!</v>
      </c>
      <c r="BU37" t="e">
        <f t="shared" si="40"/>
        <v>#DIV/0!</v>
      </c>
      <c r="BV37" t="e">
        <f t="shared" si="41"/>
        <v>#DIV/0!</v>
      </c>
      <c r="BW37" t="e">
        <f t="shared" si="42"/>
        <v>#DIV/0!</v>
      </c>
      <c r="BX37" t="e">
        <f t="shared" si="43"/>
        <v>#DIV/0!</v>
      </c>
      <c r="BY37" t="e">
        <f t="shared" si="44"/>
        <v>#DIV/0!</v>
      </c>
      <c r="BZ37" t="e">
        <f t="shared" si="45"/>
        <v>#DIV/0!</v>
      </c>
      <c r="DI37">
        <f t="shared" si="46"/>
        <v>5.0009199999999997E-2</v>
      </c>
      <c r="DJ37">
        <f t="shared" si="47"/>
        <v>2.1007728710975997E-2</v>
      </c>
      <c r="DK37">
        <f t="shared" si="48"/>
        <v>0.42007727999999994</v>
      </c>
      <c r="DL37">
        <f t="shared" si="49"/>
        <v>7.9814683199999986E-2</v>
      </c>
      <c r="DM37">
        <v>6</v>
      </c>
      <c r="DN37">
        <v>0.5</v>
      </c>
      <c r="DO37" t="s">
        <v>435</v>
      </c>
      <c r="DP37">
        <v>2</v>
      </c>
      <c r="DQ37" t="b">
        <v>1</v>
      </c>
      <c r="DR37">
        <v>1747237609</v>
      </c>
      <c r="DS37">
        <v>50.122700000000002</v>
      </c>
      <c r="DT37">
        <v>50.032200000000003</v>
      </c>
      <c r="DU37">
        <v>8.4456100000000003</v>
      </c>
      <c r="DV37">
        <v>8.4605200000000007</v>
      </c>
      <c r="DW37">
        <v>49.694699999999997</v>
      </c>
      <c r="DX37">
        <v>8.4923999999999999</v>
      </c>
      <c r="DY37">
        <v>400.202</v>
      </c>
      <c r="DZ37">
        <v>101.127</v>
      </c>
      <c r="EA37">
        <v>0.10005500000000001</v>
      </c>
      <c r="EB37">
        <v>15.0098</v>
      </c>
      <c r="EC37">
        <v>15.1898</v>
      </c>
      <c r="ED37">
        <v>999.9</v>
      </c>
      <c r="EE37">
        <v>0</v>
      </c>
      <c r="EF37">
        <v>0</v>
      </c>
      <c r="EG37">
        <v>10046.200000000001</v>
      </c>
      <c r="EH37">
        <v>0</v>
      </c>
      <c r="EI37">
        <v>0.221054</v>
      </c>
      <c r="EJ37">
        <v>9.0457899999999994E-2</v>
      </c>
      <c r="EK37">
        <v>50.549599999999998</v>
      </c>
      <c r="EL37">
        <v>50.459200000000003</v>
      </c>
      <c r="EM37">
        <v>-1.4914500000000001E-2</v>
      </c>
      <c r="EN37">
        <v>50.032200000000003</v>
      </c>
      <c r="EO37">
        <v>8.4605200000000007</v>
      </c>
      <c r="EP37">
        <v>0.85408200000000001</v>
      </c>
      <c r="EQ37">
        <v>0.85558999999999996</v>
      </c>
      <c r="ER37">
        <v>4.6394200000000003</v>
      </c>
      <c r="ES37">
        <v>4.6646599999999996</v>
      </c>
      <c r="ET37">
        <v>5.0009199999999997E-2</v>
      </c>
      <c r="EU37">
        <v>0</v>
      </c>
      <c r="EV37">
        <v>0</v>
      </c>
      <c r="EW37">
        <v>0</v>
      </c>
      <c r="EX37">
        <v>10.27</v>
      </c>
      <c r="EY37">
        <v>5.0009199999999997E-2</v>
      </c>
      <c r="EZ37">
        <v>-6.73</v>
      </c>
      <c r="FA37">
        <v>0.27</v>
      </c>
      <c r="FB37">
        <v>33.75</v>
      </c>
      <c r="FC37">
        <v>40.686999999999998</v>
      </c>
      <c r="FD37">
        <v>37</v>
      </c>
      <c r="FE37">
        <v>40.811999999999998</v>
      </c>
      <c r="FF37">
        <v>35.875</v>
      </c>
      <c r="FG37">
        <v>0</v>
      </c>
      <c r="FH37">
        <v>0</v>
      </c>
      <c r="FI37">
        <v>0</v>
      </c>
      <c r="FJ37">
        <v>1747237689.5999999</v>
      </c>
      <c r="FK37">
        <v>0</v>
      </c>
      <c r="FL37">
        <v>2.9080769230769228</v>
      </c>
      <c r="FM37">
        <v>29.634529558253249</v>
      </c>
      <c r="FN37">
        <v>-2.260170791182067</v>
      </c>
      <c r="FO37">
        <v>-4.9011538461538464</v>
      </c>
      <c r="FP37">
        <v>15</v>
      </c>
      <c r="FQ37">
        <v>1747234147.5</v>
      </c>
      <c r="FR37" t="s">
        <v>436</v>
      </c>
      <c r="FS37">
        <v>1747234147.5</v>
      </c>
      <c r="FT37">
        <v>1747234138</v>
      </c>
      <c r="FU37">
        <v>2</v>
      </c>
      <c r="FV37">
        <v>0.09</v>
      </c>
      <c r="FW37">
        <v>8.9999999999999993E-3</v>
      </c>
      <c r="FX37">
        <v>0.59599999999999997</v>
      </c>
      <c r="FY37">
        <v>-0.03</v>
      </c>
      <c r="FZ37">
        <v>400</v>
      </c>
      <c r="GA37">
        <v>9</v>
      </c>
      <c r="GB37">
        <v>0.79</v>
      </c>
      <c r="GC37">
        <v>0.15</v>
      </c>
      <c r="GD37">
        <v>-0.1137259392014109</v>
      </c>
      <c r="GE37">
        <v>5.6308397509046038E-2</v>
      </c>
      <c r="GF37">
        <v>1.74413921604188E-2</v>
      </c>
      <c r="GG37">
        <v>1</v>
      </c>
      <c r="GH37">
        <v>-1.2045205623091931E-3</v>
      </c>
      <c r="GI37">
        <v>4.2141399014279119E-5</v>
      </c>
      <c r="GJ37">
        <v>6.4648965289292341E-5</v>
      </c>
      <c r="GK37">
        <v>1</v>
      </c>
      <c r="GL37">
        <v>2</v>
      </c>
      <c r="GM37">
        <v>2</v>
      </c>
      <c r="GN37" t="s">
        <v>437</v>
      </c>
      <c r="GO37">
        <v>3.0165999999999999</v>
      </c>
      <c r="GP37">
        <v>2.7751299999999999</v>
      </c>
      <c r="GQ37">
        <v>1.45728E-2</v>
      </c>
      <c r="GR37">
        <v>1.4558E-2</v>
      </c>
      <c r="GS37">
        <v>5.6639099999999998E-2</v>
      </c>
      <c r="GT37">
        <v>5.6550999999999997E-2</v>
      </c>
      <c r="GU37">
        <v>25477.3</v>
      </c>
      <c r="GV37">
        <v>29760.799999999999</v>
      </c>
      <c r="GW37">
        <v>22654.2</v>
      </c>
      <c r="GX37">
        <v>27746.7</v>
      </c>
      <c r="GY37">
        <v>31004.1</v>
      </c>
      <c r="GZ37">
        <v>37407.300000000003</v>
      </c>
      <c r="HA37">
        <v>36308.300000000003</v>
      </c>
      <c r="HB37">
        <v>44042.5</v>
      </c>
      <c r="HC37">
        <v>1.8138000000000001</v>
      </c>
      <c r="HD37">
        <v>2.1792199999999999</v>
      </c>
      <c r="HE37">
        <v>-5.4046499999999997E-2</v>
      </c>
      <c r="HF37">
        <v>0</v>
      </c>
      <c r="HG37">
        <v>16.090399999999999</v>
      </c>
      <c r="HH37">
        <v>999.9</v>
      </c>
      <c r="HI37">
        <v>27.3</v>
      </c>
      <c r="HJ37">
        <v>30</v>
      </c>
      <c r="HK37">
        <v>11.501799999999999</v>
      </c>
      <c r="HL37">
        <v>62.251600000000003</v>
      </c>
      <c r="HM37">
        <v>13.4655</v>
      </c>
      <c r="HN37">
        <v>1</v>
      </c>
      <c r="HO37">
        <v>-0.191024</v>
      </c>
      <c r="HP37">
        <v>5.49803</v>
      </c>
      <c r="HQ37">
        <v>20.211400000000001</v>
      </c>
      <c r="HR37">
        <v>5.1987199999999998</v>
      </c>
      <c r="HS37">
        <v>11.956</v>
      </c>
      <c r="HT37">
        <v>4.9476000000000004</v>
      </c>
      <c r="HU37">
        <v>3.3</v>
      </c>
      <c r="HV37">
        <v>9999</v>
      </c>
      <c r="HW37">
        <v>9999</v>
      </c>
      <c r="HX37">
        <v>9999</v>
      </c>
      <c r="HY37">
        <v>387</v>
      </c>
      <c r="HZ37">
        <v>1.8602000000000001</v>
      </c>
      <c r="IA37">
        <v>1.8608100000000001</v>
      </c>
      <c r="IB37">
        <v>1.8615699999999999</v>
      </c>
      <c r="IC37">
        <v>1.8571800000000001</v>
      </c>
      <c r="ID37">
        <v>1.85684</v>
      </c>
      <c r="IE37">
        <v>1.85791</v>
      </c>
      <c r="IF37">
        <v>1.85867</v>
      </c>
      <c r="IG37">
        <v>1.85822</v>
      </c>
      <c r="IH37">
        <v>0</v>
      </c>
      <c r="II37">
        <v>0</v>
      </c>
      <c r="IJ37">
        <v>0</v>
      </c>
      <c r="IK37">
        <v>0</v>
      </c>
      <c r="IL37" t="s">
        <v>438</v>
      </c>
      <c r="IM37" t="s">
        <v>439</v>
      </c>
      <c r="IN37" t="s">
        <v>440</v>
      </c>
      <c r="IO37" t="s">
        <v>440</v>
      </c>
      <c r="IP37" t="s">
        <v>440</v>
      </c>
      <c r="IQ37" t="s">
        <v>440</v>
      </c>
      <c r="IR37">
        <v>0</v>
      </c>
      <c r="IS37">
        <v>100</v>
      </c>
      <c r="IT37">
        <v>100</v>
      </c>
      <c r="IU37">
        <v>0.42799999999999999</v>
      </c>
      <c r="IV37">
        <v>-4.6800000000000001E-2</v>
      </c>
      <c r="IW37">
        <v>0.38101654895325499</v>
      </c>
      <c r="IX37">
        <v>1.016113312649949E-3</v>
      </c>
      <c r="IY37">
        <v>-1.4583462428187309E-6</v>
      </c>
      <c r="IZ37">
        <v>6.5755811106805324E-10</v>
      </c>
      <c r="JA37">
        <v>-5.6173552592713387E-2</v>
      </c>
      <c r="JB37">
        <v>-1.5724747948717421E-2</v>
      </c>
      <c r="JC37">
        <v>2.2650673685075092E-3</v>
      </c>
      <c r="JD37">
        <v>-3.3369067666825077E-5</v>
      </c>
      <c r="JE37">
        <v>2</v>
      </c>
      <c r="JF37">
        <v>1799</v>
      </c>
      <c r="JG37">
        <v>1</v>
      </c>
      <c r="JH37">
        <v>18</v>
      </c>
      <c r="JI37">
        <v>57.7</v>
      </c>
      <c r="JJ37">
        <v>57.9</v>
      </c>
      <c r="JK37">
        <v>0.25878899999999999</v>
      </c>
      <c r="JL37">
        <v>2.5927699999999998</v>
      </c>
      <c r="JM37">
        <v>1.5466299999999999</v>
      </c>
      <c r="JN37">
        <v>2.1594199999999999</v>
      </c>
      <c r="JO37">
        <v>1.49658</v>
      </c>
      <c r="JP37">
        <v>2.4475099999999999</v>
      </c>
      <c r="JQ37">
        <v>35.3596</v>
      </c>
      <c r="JR37">
        <v>24.1751</v>
      </c>
      <c r="JS37">
        <v>18</v>
      </c>
      <c r="JT37">
        <v>378.18400000000003</v>
      </c>
      <c r="JU37">
        <v>644.20500000000004</v>
      </c>
      <c r="JV37">
        <v>10.920199999999999</v>
      </c>
      <c r="JW37">
        <v>24.660399999999999</v>
      </c>
      <c r="JX37">
        <v>30</v>
      </c>
      <c r="JY37">
        <v>24.764600000000002</v>
      </c>
      <c r="JZ37">
        <v>24.792300000000001</v>
      </c>
      <c r="KA37">
        <v>5.2077099999999996</v>
      </c>
      <c r="KB37">
        <v>30.122800000000002</v>
      </c>
      <c r="KC37">
        <v>21.275200000000002</v>
      </c>
      <c r="KD37">
        <v>10.9145</v>
      </c>
      <c r="KE37">
        <v>50</v>
      </c>
      <c r="KF37">
        <v>8.5027600000000003</v>
      </c>
      <c r="KG37">
        <v>100.211</v>
      </c>
      <c r="KH37">
        <v>100.822</v>
      </c>
    </row>
    <row r="38" spans="1:294" x14ac:dyDescent="0.3">
      <c r="A38">
        <v>22</v>
      </c>
      <c r="B38">
        <v>1747237729.5</v>
      </c>
      <c r="C38">
        <v>2530.900000095367</v>
      </c>
      <c r="D38" t="s">
        <v>481</v>
      </c>
      <c r="E38" t="s">
        <v>482</v>
      </c>
      <c r="F38" t="s">
        <v>431</v>
      </c>
      <c r="G38" t="s">
        <v>432</v>
      </c>
      <c r="I38" t="s">
        <v>433</v>
      </c>
      <c r="J38">
        <v>1747237729.5</v>
      </c>
      <c r="K38">
        <f t="shared" si="0"/>
        <v>-1.4919536107895008E-5</v>
      </c>
      <c r="L38">
        <f t="shared" si="1"/>
        <v>-1.4919536107895008E-2</v>
      </c>
      <c r="M38">
        <f t="shared" si="2"/>
        <v>-0.13013525005959994</v>
      </c>
      <c r="N38">
        <f t="shared" si="3"/>
        <v>-1.4531700000000001</v>
      </c>
      <c r="O38">
        <f t="shared" si="4"/>
        <v>-122.52393014516504</v>
      </c>
      <c r="P38">
        <f t="shared" si="5"/>
        <v>-12.40258424486125</v>
      </c>
      <c r="Q38">
        <f t="shared" si="6"/>
        <v>-0.14709831235213802</v>
      </c>
      <c r="R38">
        <f t="shared" si="7"/>
        <v>-1.707100159487713E-3</v>
      </c>
      <c r="S38">
        <f t="shared" si="8"/>
        <v>2.9587850248615108</v>
      </c>
      <c r="T38">
        <f t="shared" si="9"/>
        <v>-1.7076475313386101E-3</v>
      </c>
      <c r="U38">
        <f t="shared" si="10"/>
        <v>-1.0672305145651307E-3</v>
      </c>
      <c r="V38">
        <f t="shared" si="11"/>
        <v>3.9914684550854387E-3</v>
      </c>
      <c r="W38">
        <f t="shared" si="12"/>
        <v>14.998798202675328</v>
      </c>
      <c r="X38">
        <f t="shared" si="13"/>
        <v>15.155099999999999</v>
      </c>
      <c r="Y38">
        <f t="shared" si="14"/>
        <v>1.7285362395673662</v>
      </c>
      <c r="Z38">
        <f t="shared" si="15"/>
        <v>50.001052610550886</v>
      </c>
      <c r="AA38">
        <f t="shared" si="16"/>
        <v>0.8554249153655239</v>
      </c>
      <c r="AB38">
        <f t="shared" si="17"/>
        <v>1.7108138143176168</v>
      </c>
      <c r="AC38">
        <f t="shared" si="18"/>
        <v>0.87311132420184234</v>
      </c>
      <c r="AD38">
        <f t="shared" si="19"/>
        <v>0.65795154235816988</v>
      </c>
      <c r="AE38">
        <f t="shared" si="20"/>
        <v>-25.554145725305421</v>
      </c>
      <c r="AF38">
        <f t="shared" si="21"/>
        <v>-1.6503494324699823</v>
      </c>
      <c r="AG38">
        <f t="shared" si="22"/>
        <v>-26.542552146962148</v>
      </c>
      <c r="AH38">
        <f t="shared" si="23"/>
        <v>-0.1256717079883938</v>
      </c>
      <c r="AI38">
        <f t="shared" si="24"/>
        <v>-1.3705202002353995E-2</v>
      </c>
      <c r="AJ38">
        <f t="shared" si="25"/>
        <v>-0.13013525005959994</v>
      </c>
      <c r="AK38">
        <v>-1.6577504240384491</v>
      </c>
      <c r="AL38">
        <v>-1.46011206060606</v>
      </c>
      <c r="AM38">
        <v>-1.16290015792852E-4</v>
      </c>
      <c r="AN38">
        <v>65.783967559582422</v>
      </c>
      <c r="AO38">
        <f t="shared" si="26"/>
        <v>-1.4919536107895008E-2</v>
      </c>
      <c r="AP38">
        <v>8.4731481727599931</v>
      </c>
      <c r="AQ38">
        <v>8.45096212121212</v>
      </c>
      <c r="AR38">
        <v>3.816567709261523E-8</v>
      </c>
      <c r="AS38">
        <v>77.277287980281301</v>
      </c>
      <c r="AT38">
        <v>0</v>
      </c>
      <c r="AU38">
        <v>0</v>
      </c>
      <c r="AV38">
        <f t="shared" si="27"/>
        <v>1</v>
      </c>
      <c r="AW38">
        <f t="shared" si="28"/>
        <v>0</v>
      </c>
      <c r="AX38">
        <f t="shared" si="29"/>
        <v>55991.979316571938</v>
      </c>
      <c r="AY38" t="s">
        <v>434</v>
      </c>
      <c r="AZ38" t="s">
        <v>434</v>
      </c>
      <c r="BA38">
        <v>0</v>
      </c>
      <c r="BB38">
        <v>0</v>
      </c>
      <c r="BC38" t="e">
        <f t="shared" si="30"/>
        <v>#DIV/0!</v>
      </c>
      <c r="BD38">
        <v>0</v>
      </c>
      <c r="BE38" t="s">
        <v>434</v>
      </c>
      <c r="BF38" t="s">
        <v>434</v>
      </c>
      <c r="BG38">
        <v>0</v>
      </c>
      <c r="BH38">
        <v>0</v>
      </c>
      <c r="BI38" t="e">
        <f t="shared" si="31"/>
        <v>#DIV/0!</v>
      </c>
      <c r="BJ38">
        <v>0.5</v>
      </c>
      <c r="BK38">
        <f t="shared" si="32"/>
        <v>2.1007728710975997E-2</v>
      </c>
      <c r="BL38">
        <f t="shared" si="33"/>
        <v>-0.13013525005959994</v>
      </c>
      <c r="BM38" t="e">
        <f t="shared" si="34"/>
        <v>#DIV/0!</v>
      </c>
      <c r="BN38">
        <f t="shared" si="35"/>
        <v>-6.1946368334244353</v>
      </c>
      <c r="BO38" t="e">
        <f t="shared" si="36"/>
        <v>#DIV/0!</v>
      </c>
      <c r="BP38" t="e">
        <f t="shared" si="37"/>
        <v>#DIV/0!</v>
      </c>
      <c r="BQ38" t="s">
        <v>434</v>
      </c>
      <c r="BR38">
        <v>0</v>
      </c>
      <c r="BS38" t="e">
        <f t="shared" si="38"/>
        <v>#DIV/0!</v>
      </c>
      <c r="BT38" t="e">
        <f t="shared" si="39"/>
        <v>#DIV/0!</v>
      </c>
      <c r="BU38" t="e">
        <f t="shared" si="40"/>
        <v>#DIV/0!</v>
      </c>
      <c r="BV38" t="e">
        <f t="shared" si="41"/>
        <v>#DIV/0!</v>
      </c>
      <c r="BW38" t="e">
        <f t="shared" si="42"/>
        <v>#DIV/0!</v>
      </c>
      <c r="BX38" t="e">
        <f t="shared" si="43"/>
        <v>#DIV/0!</v>
      </c>
      <c r="BY38" t="e">
        <f t="shared" si="44"/>
        <v>#DIV/0!</v>
      </c>
      <c r="BZ38" t="e">
        <f t="shared" si="45"/>
        <v>#DIV/0!</v>
      </c>
      <c r="DI38">
        <f t="shared" si="46"/>
        <v>5.0009199999999997E-2</v>
      </c>
      <c r="DJ38">
        <f t="shared" si="47"/>
        <v>2.1007728710975997E-2</v>
      </c>
      <c r="DK38">
        <f t="shared" si="48"/>
        <v>0.42007727999999994</v>
      </c>
      <c r="DL38">
        <f t="shared" si="49"/>
        <v>7.9814683199999986E-2</v>
      </c>
      <c r="DM38">
        <v>6</v>
      </c>
      <c r="DN38">
        <v>0.5</v>
      </c>
      <c r="DO38" t="s">
        <v>435</v>
      </c>
      <c r="DP38">
        <v>2</v>
      </c>
      <c r="DQ38" t="b">
        <v>1</v>
      </c>
      <c r="DR38">
        <v>1747237729.5</v>
      </c>
      <c r="DS38">
        <v>-1.4531700000000001</v>
      </c>
      <c r="DT38">
        <v>-1.64161</v>
      </c>
      <c r="DU38">
        <v>8.4506599999999992</v>
      </c>
      <c r="DV38">
        <v>8.4710400000000003</v>
      </c>
      <c r="DW38">
        <v>-1.8323199999999999</v>
      </c>
      <c r="DX38">
        <v>8.4973799999999997</v>
      </c>
      <c r="DY38">
        <v>400.08</v>
      </c>
      <c r="DZ38">
        <v>101.126</v>
      </c>
      <c r="EA38">
        <v>9.9811399999999995E-2</v>
      </c>
      <c r="EB38">
        <v>14.994899999999999</v>
      </c>
      <c r="EC38">
        <v>15.155099999999999</v>
      </c>
      <c r="ED38">
        <v>999.9</v>
      </c>
      <c r="EE38">
        <v>0</v>
      </c>
      <c r="EF38">
        <v>0</v>
      </c>
      <c r="EG38">
        <v>10054.4</v>
      </c>
      <c r="EH38">
        <v>0</v>
      </c>
      <c r="EI38">
        <v>0.221054</v>
      </c>
      <c r="EJ38">
        <v>0.18843099999999999</v>
      </c>
      <c r="EK38">
        <v>-1.46556</v>
      </c>
      <c r="EL38">
        <v>-1.6556299999999999</v>
      </c>
      <c r="EM38">
        <v>-2.03733E-2</v>
      </c>
      <c r="EN38">
        <v>-1.64161</v>
      </c>
      <c r="EO38">
        <v>8.4710400000000003</v>
      </c>
      <c r="EP38">
        <v>0.85458000000000001</v>
      </c>
      <c r="EQ38">
        <v>0.85664099999999999</v>
      </c>
      <c r="ER38">
        <v>4.6477599999999999</v>
      </c>
      <c r="ES38">
        <v>4.6822100000000004</v>
      </c>
      <c r="ET38">
        <v>5.0009199999999997E-2</v>
      </c>
      <c r="EU38">
        <v>0</v>
      </c>
      <c r="EV38">
        <v>0</v>
      </c>
      <c r="EW38">
        <v>0</v>
      </c>
      <c r="EX38">
        <v>13.24</v>
      </c>
      <c r="EY38">
        <v>5.0009199999999997E-2</v>
      </c>
      <c r="EZ38">
        <v>-13.5</v>
      </c>
      <c r="FA38">
        <v>-0.02</v>
      </c>
      <c r="FB38">
        <v>34.061999999999998</v>
      </c>
      <c r="FC38">
        <v>41.25</v>
      </c>
      <c r="FD38">
        <v>37.436999999999998</v>
      </c>
      <c r="FE38">
        <v>41.561999999999998</v>
      </c>
      <c r="FF38">
        <v>36.25</v>
      </c>
      <c r="FG38">
        <v>0</v>
      </c>
      <c r="FH38">
        <v>0</v>
      </c>
      <c r="FI38">
        <v>0</v>
      </c>
      <c r="FJ38">
        <v>1747237809.5999999</v>
      </c>
      <c r="FK38">
        <v>0</v>
      </c>
      <c r="FL38">
        <v>5.0442307692307704</v>
      </c>
      <c r="FM38">
        <v>33.240683264819111</v>
      </c>
      <c r="FN38">
        <v>-6.7979485310302081</v>
      </c>
      <c r="FO38">
        <v>-6.8861538461538458</v>
      </c>
      <c r="FP38">
        <v>15</v>
      </c>
      <c r="FQ38">
        <v>1747234147.5</v>
      </c>
      <c r="FR38" t="s">
        <v>436</v>
      </c>
      <c r="FS38">
        <v>1747234147.5</v>
      </c>
      <c r="FT38">
        <v>1747234138</v>
      </c>
      <c r="FU38">
        <v>2</v>
      </c>
      <c r="FV38">
        <v>0.09</v>
      </c>
      <c r="FW38">
        <v>8.9999999999999993E-3</v>
      </c>
      <c r="FX38">
        <v>0.59599999999999997</v>
      </c>
      <c r="FY38">
        <v>-0.03</v>
      </c>
      <c r="FZ38">
        <v>400</v>
      </c>
      <c r="GA38">
        <v>9</v>
      </c>
      <c r="GB38">
        <v>0.79</v>
      </c>
      <c r="GC38">
        <v>0.15</v>
      </c>
      <c r="GD38">
        <v>-0.15355685404464839</v>
      </c>
      <c r="GE38">
        <v>1.8076321167146581E-2</v>
      </c>
      <c r="GF38">
        <v>1.426193619716588E-2</v>
      </c>
      <c r="GG38">
        <v>1</v>
      </c>
      <c r="GH38">
        <v>-1.9734443248431411E-3</v>
      </c>
      <c r="GI38">
        <v>-1.486801423518243E-5</v>
      </c>
      <c r="GJ38">
        <v>3.8338561953065538E-4</v>
      </c>
      <c r="GK38">
        <v>1</v>
      </c>
      <c r="GL38">
        <v>2</v>
      </c>
      <c r="GM38">
        <v>2</v>
      </c>
      <c r="GN38" t="s">
        <v>437</v>
      </c>
      <c r="GO38">
        <v>3.0164599999999999</v>
      </c>
      <c r="GP38">
        <v>2.77495</v>
      </c>
      <c r="GQ38">
        <v>-5.4021400000000002E-4</v>
      </c>
      <c r="GR38">
        <v>-4.8042499999999998E-4</v>
      </c>
      <c r="GS38">
        <v>5.6668099999999999E-2</v>
      </c>
      <c r="GT38">
        <v>5.6608199999999997E-2</v>
      </c>
      <c r="GU38">
        <v>25869.4</v>
      </c>
      <c r="GV38">
        <v>30216.3</v>
      </c>
      <c r="GW38">
        <v>22655.1</v>
      </c>
      <c r="GX38">
        <v>27747.4</v>
      </c>
      <c r="GY38">
        <v>31003.5</v>
      </c>
      <c r="GZ38">
        <v>37405.800000000003</v>
      </c>
      <c r="HA38">
        <v>36309.1</v>
      </c>
      <c r="HB38">
        <v>44044</v>
      </c>
      <c r="HC38">
        <v>1.8132699999999999</v>
      </c>
      <c r="HD38">
        <v>2.1794799999999999</v>
      </c>
      <c r="HE38">
        <v>-5.4571799999999997E-2</v>
      </c>
      <c r="HF38">
        <v>0</v>
      </c>
      <c r="HG38">
        <v>16.064499999999999</v>
      </c>
      <c r="HH38">
        <v>999.9</v>
      </c>
      <c r="HI38">
        <v>27.2</v>
      </c>
      <c r="HJ38">
        <v>30</v>
      </c>
      <c r="HK38">
        <v>11.459099999999999</v>
      </c>
      <c r="HL38">
        <v>62.131700000000002</v>
      </c>
      <c r="HM38">
        <v>13.7941</v>
      </c>
      <c r="HN38">
        <v>1</v>
      </c>
      <c r="HO38">
        <v>-0.193026</v>
      </c>
      <c r="HP38">
        <v>5.4761899999999999</v>
      </c>
      <c r="HQ38">
        <v>20.212299999999999</v>
      </c>
      <c r="HR38">
        <v>5.1993200000000002</v>
      </c>
      <c r="HS38">
        <v>11.956</v>
      </c>
      <c r="HT38">
        <v>4.9476500000000003</v>
      </c>
      <c r="HU38">
        <v>3.3</v>
      </c>
      <c r="HV38">
        <v>9999</v>
      </c>
      <c r="HW38">
        <v>9999</v>
      </c>
      <c r="HX38">
        <v>9999</v>
      </c>
      <c r="HY38">
        <v>387</v>
      </c>
      <c r="HZ38">
        <v>1.8602000000000001</v>
      </c>
      <c r="IA38">
        <v>1.8608100000000001</v>
      </c>
      <c r="IB38">
        <v>1.8616299999999999</v>
      </c>
      <c r="IC38">
        <v>1.85724</v>
      </c>
      <c r="ID38">
        <v>1.85693</v>
      </c>
      <c r="IE38">
        <v>1.8579300000000001</v>
      </c>
      <c r="IF38">
        <v>1.8587100000000001</v>
      </c>
      <c r="IG38">
        <v>1.85822</v>
      </c>
      <c r="IH38">
        <v>0</v>
      </c>
      <c r="II38">
        <v>0</v>
      </c>
      <c r="IJ38">
        <v>0</v>
      </c>
      <c r="IK38">
        <v>0</v>
      </c>
      <c r="IL38" t="s">
        <v>438</v>
      </c>
      <c r="IM38" t="s">
        <v>439</v>
      </c>
      <c r="IN38" t="s">
        <v>440</v>
      </c>
      <c r="IO38" t="s">
        <v>440</v>
      </c>
      <c r="IP38" t="s">
        <v>440</v>
      </c>
      <c r="IQ38" t="s">
        <v>440</v>
      </c>
      <c r="IR38">
        <v>0</v>
      </c>
      <c r="IS38">
        <v>100</v>
      </c>
      <c r="IT38">
        <v>100</v>
      </c>
      <c r="IU38">
        <v>0.379</v>
      </c>
      <c r="IV38">
        <v>-4.6699999999999998E-2</v>
      </c>
      <c r="IW38">
        <v>0.38101654895325499</v>
      </c>
      <c r="IX38">
        <v>1.016113312649949E-3</v>
      </c>
      <c r="IY38">
        <v>-1.4583462428187309E-6</v>
      </c>
      <c r="IZ38">
        <v>6.5755811106805324E-10</v>
      </c>
      <c r="JA38">
        <v>-5.6173552592713387E-2</v>
      </c>
      <c r="JB38">
        <v>-1.5724747948717421E-2</v>
      </c>
      <c r="JC38">
        <v>2.2650673685075092E-3</v>
      </c>
      <c r="JD38">
        <v>-3.3369067666825077E-5</v>
      </c>
      <c r="JE38">
        <v>2</v>
      </c>
      <c r="JF38">
        <v>1799</v>
      </c>
      <c r="JG38">
        <v>1</v>
      </c>
      <c r="JH38">
        <v>18</v>
      </c>
      <c r="JI38">
        <v>59.7</v>
      </c>
      <c r="JJ38">
        <v>59.9</v>
      </c>
      <c r="JK38">
        <v>2.9296900000000001E-2</v>
      </c>
      <c r="JL38">
        <v>4.99634</v>
      </c>
      <c r="JM38">
        <v>1.5466299999999999</v>
      </c>
      <c r="JN38">
        <v>2.1606399999999999</v>
      </c>
      <c r="JO38">
        <v>1.49658</v>
      </c>
      <c r="JP38">
        <v>2.4426299999999999</v>
      </c>
      <c r="JQ38">
        <v>35.3827</v>
      </c>
      <c r="JR38">
        <v>24.1751</v>
      </c>
      <c r="JS38">
        <v>18</v>
      </c>
      <c r="JT38">
        <v>377.77300000000002</v>
      </c>
      <c r="JU38">
        <v>644.10299999999995</v>
      </c>
      <c r="JV38">
        <v>10.8893</v>
      </c>
      <c r="JW38">
        <v>24.637899999999998</v>
      </c>
      <c r="JX38">
        <v>30.0001</v>
      </c>
      <c r="JY38">
        <v>24.740400000000001</v>
      </c>
      <c r="JZ38">
        <v>24.767499999999998</v>
      </c>
      <c r="KA38">
        <v>0</v>
      </c>
      <c r="KB38">
        <v>29.8429</v>
      </c>
      <c r="KC38">
        <v>21.275200000000002</v>
      </c>
      <c r="KD38">
        <v>10.89</v>
      </c>
      <c r="KE38">
        <v>0</v>
      </c>
      <c r="KF38">
        <v>8.5027600000000003</v>
      </c>
      <c r="KG38">
        <v>100.214</v>
      </c>
      <c r="KH38">
        <v>100.825</v>
      </c>
    </row>
    <row r="39" spans="1:294" x14ac:dyDescent="0.3">
      <c r="A39">
        <v>23</v>
      </c>
      <c r="B39">
        <v>1747237850</v>
      </c>
      <c r="C39">
        <v>2651.400000095367</v>
      </c>
      <c r="D39" t="s">
        <v>483</v>
      </c>
      <c r="E39" t="s">
        <v>484</v>
      </c>
      <c r="F39" t="s">
        <v>431</v>
      </c>
      <c r="G39" t="s">
        <v>432</v>
      </c>
      <c r="I39" t="s">
        <v>433</v>
      </c>
      <c r="J39">
        <v>1747237850</v>
      </c>
      <c r="K39">
        <f t="shared" si="0"/>
        <v>-1.2128694945792992E-5</v>
      </c>
      <c r="L39">
        <f t="shared" si="1"/>
        <v>-1.2128694945792993E-2</v>
      </c>
      <c r="M39">
        <f t="shared" si="2"/>
        <v>-1.7821337329731988E-2</v>
      </c>
      <c r="N39">
        <f t="shared" si="3"/>
        <v>50.808100000000003</v>
      </c>
      <c r="O39">
        <f t="shared" si="4"/>
        <v>29.660873742412932</v>
      </c>
      <c r="P39">
        <f t="shared" si="5"/>
        <v>3.0025982606736235</v>
      </c>
      <c r="Q39">
        <f t="shared" si="6"/>
        <v>5.1433519461696404</v>
      </c>
      <c r="R39">
        <f t="shared" si="7"/>
        <v>-1.3849760999571907E-3</v>
      </c>
      <c r="S39">
        <f t="shared" si="8"/>
        <v>2.9585389688120682</v>
      </c>
      <c r="T39">
        <f t="shared" si="9"/>
        <v>-1.385336393734192E-3</v>
      </c>
      <c r="U39">
        <f t="shared" si="10"/>
        <v>-8.6580286815271827E-4</v>
      </c>
      <c r="V39">
        <f t="shared" si="11"/>
        <v>3.9914684550854387E-3</v>
      </c>
      <c r="W39">
        <f t="shared" si="12"/>
        <v>15.005773636273045</v>
      </c>
      <c r="X39">
        <f t="shared" si="13"/>
        <v>15.167899999999999</v>
      </c>
      <c r="Y39">
        <f t="shared" si="14"/>
        <v>1.7299591967364802</v>
      </c>
      <c r="Z39">
        <f t="shared" si="15"/>
        <v>49.951013688151683</v>
      </c>
      <c r="AA39">
        <f t="shared" si="16"/>
        <v>0.85499250716462394</v>
      </c>
      <c r="AB39">
        <f t="shared" si="17"/>
        <v>1.7116619744744581</v>
      </c>
      <c r="AC39">
        <f t="shared" si="18"/>
        <v>0.8749666895718563</v>
      </c>
      <c r="AD39">
        <f t="shared" si="19"/>
        <v>0.53487544710947099</v>
      </c>
      <c r="AE39">
        <f t="shared" si="20"/>
        <v>-26.365474452154391</v>
      </c>
      <c r="AF39">
        <f t="shared" si="21"/>
        <v>-1.7030704330901061</v>
      </c>
      <c r="AG39">
        <f t="shared" si="22"/>
        <v>-27.529677969679941</v>
      </c>
      <c r="AH39">
        <f t="shared" si="23"/>
        <v>-0.19032379885218625</v>
      </c>
      <c r="AI39">
        <f t="shared" si="24"/>
        <v>-1.1057314637133137E-2</v>
      </c>
      <c r="AJ39">
        <f t="shared" si="25"/>
        <v>-1.7821337329731988E-2</v>
      </c>
      <c r="AK39">
        <v>51.010782397975312</v>
      </c>
      <c r="AL39">
        <v>51.245949090909079</v>
      </c>
      <c r="AM39">
        <v>-2.9981952003580351E-2</v>
      </c>
      <c r="AN39">
        <v>65.783967559582422</v>
      </c>
      <c r="AO39">
        <f t="shared" si="26"/>
        <v>-1.2128694945792993E-2</v>
      </c>
      <c r="AP39">
        <v>8.4629252003370965</v>
      </c>
      <c r="AQ39">
        <v>8.444882909090909</v>
      </c>
      <c r="AR39">
        <v>-1.99087535262286E-7</v>
      </c>
      <c r="AS39">
        <v>77.277287980281301</v>
      </c>
      <c r="AT39">
        <v>0</v>
      </c>
      <c r="AU39">
        <v>0</v>
      </c>
      <c r="AV39">
        <f t="shared" si="27"/>
        <v>1</v>
      </c>
      <c r="AW39">
        <f t="shared" si="28"/>
        <v>0</v>
      </c>
      <c r="AX39">
        <f t="shared" si="29"/>
        <v>55983.115532361247</v>
      </c>
      <c r="AY39" t="s">
        <v>434</v>
      </c>
      <c r="AZ39" t="s">
        <v>434</v>
      </c>
      <c r="BA39">
        <v>0</v>
      </c>
      <c r="BB39">
        <v>0</v>
      </c>
      <c r="BC39" t="e">
        <f t="shared" si="30"/>
        <v>#DIV/0!</v>
      </c>
      <c r="BD39">
        <v>0</v>
      </c>
      <c r="BE39" t="s">
        <v>434</v>
      </c>
      <c r="BF39" t="s">
        <v>434</v>
      </c>
      <c r="BG39">
        <v>0</v>
      </c>
      <c r="BH39">
        <v>0</v>
      </c>
      <c r="BI39" t="e">
        <f t="shared" si="31"/>
        <v>#DIV/0!</v>
      </c>
      <c r="BJ39">
        <v>0.5</v>
      </c>
      <c r="BK39">
        <f t="shared" si="32"/>
        <v>2.1007728710975997E-2</v>
      </c>
      <c r="BL39">
        <f t="shared" si="33"/>
        <v>-1.7821337329731988E-2</v>
      </c>
      <c r="BM39" t="e">
        <f t="shared" si="34"/>
        <v>#DIV/0!</v>
      </c>
      <c r="BN39">
        <f t="shared" si="35"/>
        <v>-0.84832289939182237</v>
      </c>
      <c r="BO39" t="e">
        <f t="shared" si="36"/>
        <v>#DIV/0!</v>
      </c>
      <c r="BP39" t="e">
        <f t="shared" si="37"/>
        <v>#DIV/0!</v>
      </c>
      <c r="BQ39" t="s">
        <v>434</v>
      </c>
      <c r="BR39">
        <v>0</v>
      </c>
      <c r="BS39" t="e">
        <f t="shared" si="38"/>
        <v>#DIV/0!</v>
      </c>
      <c r="BT39" t="e">
        <f t="shared" si="39"/>
        <v>#DIV/0!</v>
      </c>
      <c r="BU39" t="e">
        <f t="shared" si="40"/>
        <v>#DIV/0!</v>
      </c>
      <c r="BV39" t="e">
        <f t="shared" si="41"/>
        <v>#DIV/0!</v>
      </c>
      <c r="BW39" t="e">
        <f t="shared" si="42"/>
        <v>#DIV/0!</v>
      </c>
      <c r="BX39" t="e">
        <f t="shared" si="43"/>
        <v>#DIV/0!</v>
      </c>
      <c r="BY39" t="e">
        <f t="shared" si="44"/>
        <v>#DIV/0!</v>
      </c>
      <c r="BZ39" t="e">
        <f t="shared" si="45"/>
        <v>#DIV/0!</v>
      </c>
      <c r="DI39">
        <f t="shared" si="46"/>
        <v>5.0009199999999997E-2</v>
      </c>
      <c r="DJ39">
        <f t="shared" si="47"/>
        <v>2.1007728710975997E-2</v>
      </c>
      <c r="DK39">
        <f t="shared" si="48"/>
        <v>0.42007727999999994</v>
      </c>
      <c r="DL39">
        <f t="shared" si="49"/>
        <v>7.9814683199999986E-2</v>
      </c>
      <c r="DM39">
        <v>6</v>
      </c>
      <c r="DN39">
        <v>0.5</v>
      </c>
      <c r="DO39" t="s">
        <v>435</v>
      </c>
      <c r="DP39">
        <v>2</v>
      </c>
      <c r="DQ39" t="b">
        <v>1</v>
      </c>
      <c r="DR39">
        <v>1747237850</v>
      </c>
      <c r="DS39">
        <v>50.808100000000003</v>
      </c>
      <c r="DT39">
        <v>50.521700000000003</v>
      </c>
      <c r="DU39">
        <v>8.4459599999999995</v>
      </c>
      <c r="DV39">
        <v>8.4624100000000002</v>
      </c>
      <c r="DW39">
        <v>50.3795</v>
      </c>
      <c r="DX39">
        <v>8.4927499999999991</v>
      </c>
      <c r="DY39">
        <v>399.9</v>
      </c>
      <c r="DZ39">
        <v>101.131</v>
      </c>
      <c r="EA39">
        <v>9.9944400000000003E-2</v>
      </c>
      <c r="EB39">
        <v>15.002599999999999</v>
      </c>
      <c r="EC39">
        <v>15.167899999999999</v>
      </c>
      <c r="ED39">
        <v>999.9</v>
      </c>
      <c r="EE39">
        <v>0</v>
      </c>
      <c r="EF39">
        <v>0</v>
      </c>
      <c r="EG39">
        <v>10052.5</v>
      </c>
      <c r="EH39">
        <v>0</v>
      </c>
      <c r="EI39">
        <v>0.221054</v>
      </c>
      <c r="EJ39">
        <v>0.28639599999999998</v>
      </c>
      <c r="EK39">
        <v>51.2408</v>
      </c>
      <c r="EL39">
        <v>50.9529</v>
      </c>
      <c r="EM39">
        <v>-1.6450900000000001E-2</v>
      </c>
      <c r="EN39">
        <v>50.521700000000003</v>
      </c>
      <c r="EO39">
        <v>8.4624100000000002</v>
      </c>
      <c r="EP39">
        <v>0.85414500000000004</v>
      </c>
      <c r="EQ39">
        <v>0.85580800000000001</v>
      </c>
      <c r="ER39">
        <v>4.64046</v>
      </c>
      <c r="ES39">
        <v>4.6683000000000003</v>
      </c>
      <c r="ET39">
        <v>5.0009199999999997E-2</v>
      </c>
      <c r="EU39">
        <v>0</v>
      </c>
      <c r="EV39">
        <v>0</v>
      </c>
      <c r="EW39">
        <v>0</v>
      </c>
      <c r="EX39">
        <v>-2.96</v>
      </c>
      <c r="EY39">
        <v>5.0009199999999997E-2</v>
      </c>
      <c r="EZ39">
        <v>0.21</v>
      </c>
      <c r="FA39">
        <v>0.8</v>
      </c>
      <c r="FB39">
        <v>34.311999999999998</v>
      </c>
      <c r="FC39">
        <v>41.125</v>
      </c>
      <c r="FD39">
        <v>37.561999999999998</v>
      </c>
      <c r="FE39">
        <v>41.25</v>
      </c>
      <c r="FF39">
        <v>36.125</v>
      </c>
      <c r="FG39">
        <v>0</v>
      </c>
      <c r="FH39">
        <v>0</v>
      </c>
      <c r="FI39">
        <v>0</v>
      </c>
      <c r="FJ39">
        <v>1747237930.2</v>
      </c>
      <c r="FK39">
        <v>0</v>
      </c>
      <c r="FL39">
        <v>2.7612000000000001</v>
      </c>
      <c r="FM39">
        <v>-45.050769420770521</v>
      </c>
      <c r="FN39">
        <v>25.853846266330841</v>
      </c>
      <c r="FO39">
        <v>-5.6067999999999998</v>
      </c>
      <c r="FP39">
        <v>15</v>
      </c>
      <c r="FQ39">
        <v>1747234147.5</v>
      </c>
      <c r="FR39" t="s">
        <v>436</v>
      </c>
      <c r="FS39">
        <v>1747234147.5</v>
      </c>
      <c r="FT39">
        <v>1747234138</v>
      </c>
      <c r="FU39">
        <v>2</v>
      </c>
      <c r="FV39">
        <v>0.09</v>
      </c>
      <c r="FW39">
        <v>8.9999999999999993E-3</v>
      </c>
      <c r="FX39">
        <v>0.59599999999999997</v>
      </c>
      <c r="FY39">
        <v>-0.03</v>
      </c>
      <c r="FZ39">
        <v>400</v>
      </c>
      <c r="GA39">
        <v>9</v>
      </c>
      <c r="GB39">
        <v>0.79</v>
      </c>
      <c r="GC39">
        <v>0.15</v>
      </c>
      <c r="GD39">
        <v>-3.1725864934456109E-2</v>
      </c>
      <c r="GE39">
        <v>-5.6234862096212229E-2</v>
      </c>
      <c r="GF39">
        <v>3.8724116174190179E-2</v>
      </c>
      <c r="GG39">
        <v>1</v>
      </c>
      <c r="GH39">
        <v>-1.3235305124697501E-3</v>
      </c>
      <c r="GI39">
        <v>1.380784355052422E-4</v>
      </c>
      <c r="GJ39">
        <v>7.5781893331893226E-5</v>
      </c>
      <c r="GK39">
        <v>1</v>
      </c>
      <c r="GL39">
        <v>2</v>
      </c>
      <c r="GM39">
        <v>2</v>
      </c>
      <c r="GN39" t="s">
        <v>437</v>
      </c>
      <c r="GO39">
        <v>3.0162599999999999</v>
      </c>
      <c r="GP39">
        <v>2.7750699999999999</v>
      </c>
      <c r="GQ39">
        <v>1.47739E-2</v>
      </c>
      <c r="GR39">
        <v>1.47014E-2</v>
      </c>
      <c r="GS39">
        <v>5.6649499999999998E-2</v>
      </c>
      <c r="GT39">
        <v>5.6569300000000003E-2</v>
      </c>
      <c r="GU39">
        <v>25474.5</v>
      </c>
      <c r="GV39">
        <v>29759.200000000001</v>
      </c>
      <c r="GW39">
        <v>22656.2</v>
      </c>
      <c r="GX39">
        <v>27749</v>
      </c>
      <c r="GY39">
        <v>31006.1</v>
      </c>
      <c r="GZ39">
        <v>37410.1</v>
      </c>
      <c r="HA39">
        <v>36311</v>
      </c>
      <c r="HB39">
        <v>44046.6</v>
      </c>
      <c r="HC39">
        <v>1.81362</v>
      </c>
      <c r="HD39">
        <v>2.18038</v>
      </c>
      <c r="HE39">
        <v>-5.3845299999999999E-2</v>
      </c>
      <c r="HF39">
        <v>0</v>
      </c>
      <c r="HG39">
        <v>16.065100000000001</v>
      </c>
      <c r="HH39">
        <v>999.9</v>
      </c>
      <c r="HI39">
        <v>27.1</v>
      </c>
      <c r="HJ39">
        <v>30</v>
      </c>
      <c r="HK39">
        <v>11.417199999999999</v>
      </c>
      <c r="HL39">
        <v>62.121699999999997</v>
      </c>
      <c r="HM39">
        <v>13.9223</v>
      </c>
      <c r="HN39">
        <v>1</v>
      </c>
      <c r="HO39">
        <v>-0.193938</v>
      </c>
      <c r="HP39">
        <v>5.5343499999999999</v>
      </c>
      <c r="HQ39">
        <v>20.208100000000002</v>
      </c>
      <c r="HR39">
        <v>5.1985700000000001</v>
      </c>
      <c r="HS39">
        <v>11.956</v>
      </c>
      <c r="HT39">
        <v>4.9476500000000003</v>
      </c>
      <c r="HU39">
        <v>3.3</v>
      </c>
      <c r="HV39">
        <v>9999</v>
      </c>
      <c r="HW39">
        <v>9999</v>
      </c>
      <c r="HX39">
        <v>9999</v>
      </c>
      <c r="HY39">
        <v>387.1</v>
      </c>
      <c r="HZ39">
        <v>1.8601799999999999</v>
      </c>
      <c r="IA39">
        <v>1.8608100000000001</v>
      </c>
      <c r="IB39">
        <v>1.8615699999999999</v>
      </c>
      <c r="IC39">
        <v>1.8571500000000001</v>
      </c>
      <c r="ID39">
        <v>1.85684</v>
      </c>
      <c r="IE39">
        <v>1.85791</v>
      </c>
      <c r="IF39">
        <v>1.85867</v>
      </c>
      <c r="IG39">
        <v>1.85822</v>
      </c>
      <c r="IH39">
        <v>0</v>
      </c>
      <c r="II39">
        <v>0</v>
      </c>
      <c r="IJ39">
        <v>0</v>
      </c>
      <c r="IK39">
        <v>0</v>
      </c>
      <c r="IL39" t="s">
        <v>438</v>
      </c>
      <c r="IM39" t="s">
        <v>439</v>
      </c>
      <c r="IN39" t="s">
        <v>440</v>
      </c>
      <c r="IO39" t="s">
        <v>440</v>
      </c>
      <c r="IP39" t="s">
        <v>440</v>
      </c>
      <c r="IQ39" t="s">
        <v>440</v>
      </c>
      <c r="IR39">
        <v>0</v>
      </c>
      <c r="IS39">
        <v>100</v>
      </c>
      <c r="IT39">
        <v>100</v>
      </c>
      <c r="IU39">
        <v>0.42899999999999999</v>
      </c>
      <c r="IV39">
        <v>-4.6800000000000001E-2</v>
      </c>
      <c r="IW39">
        <v>0.38101654895325499</v>
      </c>
      <c r="IX39">
        <v>1.016113312649949E-3</v>
      </c>
      <c r="IY39">
        <v>-1.4583462428187309E-6</v>
      </c>
      <c r="IZ39">
        <v>6.5755811106805324E-10</v>
      </c>
      <c r="JA39">
        <v>-5.6173552592713387E-2</v>
      </c>
      <c r="JB39">
        <v>-1.5724747948717421E-2</v>
      </c>
      <c r="JC39">
        <v>2.2650673685075092E-3</v>
      </c>
      <c r="JD39">
        <v>-3.3369067666825077E-5</v>
      </c>
      <c r="JE39">
        <v>2</v>
      </c>
      <c r="JF39">
        <v>1799</v>
      </c>
      <c r="JG39">
        <v>1</v>
      </c>
      <c r="JH39">
        <v>18</v>
      </c>
      <c r="JI39">
        <v>61.7</v>
      </c>
      <c r="JJ39">
        <v>61.9</v>
      </c>
      <c r="JK39">
        <v>0.27710000000000001</v>
      </c>
      <c r="JL39">
        <v>2.6159699999999999</v>
      </c>
      <c r="JM39">
        <v>1.5466299999999999</v>
      </c>
      <c r="JN39">
        <v>2.1594199999999999</v>
      </c>
      <c r="JO39">
        <v>1.49658</v>
      </c>
      <c r="JP39">
        <v>2.3864700000000001</v>
      </c>
      <c r="JQ39">
        <v>35.405900000000003</v>
      </c>
      <c r="JR39">
        <v>24.1663</v>
      </c>
      <c r="JS39">
        <v>18</v>
      </c>
      <c r="JT39">
        <v>377.81</v>
      </c>
      <c r="JU39">
        <v>644.57799999999997</v>
      </c>
      <c r="JV39">
        <v>10.8347</v>
      </c>
      <c r="JW39">
        <v>24.618500000000001</v>
      </c>
      <c r="JX39">
        <v>30.0002</v>
      </c>
      <c r="JY39">
        <v>24.7197</v>
      </c>
      <c r="JZ39">
        <v>24.7468</v>
      </c>
      <c r="KA39">
        <v>5.5737300000000003</v>
      </c>
      <c r="KB39">
        <v>29.8429</v>
      </c>
      <c r="KC39">
        <v>21.275200000000002</v>
      </c>
      <c r="KD39">
        <v>10.833299999999999</v>
      </c>
      <c r="KE39">
        <v>50</v>
      </c>
      <c r="KF39">
        <v>8.5027600000000003</v>
      </c>
      <c r="KG39">
        <v>100.21899999999999</v>
      </c>
      <c r="KH39">
        <v>100.83</v>
      </c>
    </row>
    <row r="40" spans="1:294" x14ac:dyDescent="0.3">
      <c r="A40">
        <v>24</v>
      </c>
      <c r="B40">
        <v>1747237970.5</v>
      </c>
      <c r="C40">
        <v>2771.900000095367</v>
      </c>
      <c r="D40" t="s">
        <v>485</v>
      </c>
      <c r="E40" t="s">
        <v>486</v>
      </c>
      <c r="F40" t="s">
        <v>431</v>
      </c>
      <c r="G40" t="s">
        <v>432</v>
      </c>
      <c r="I40" t="s">
        <v>433</v>
      </c>
      <c r="J40">
        <v>1747237970.5</v>
      </c>
      <c r="K40">
        <f t="shared" si="0"/>
        <v>-1.1139732042223558E-5</v>
      </c>
      <c r="L40">
        <f t="shared" si="1"/>
        <v>-1.1139732042223557E-2</v>
      </c>
      <c r="M40">
        <f t="shared" si="2"/>
        <v>-7.1075205948946521E-2</v>
      </c>
      <c r="N40">
        <f t="shared" si="3"/>
        <v>100.256</v>
      </c>
      <c r="O40">
        <f t="shared" si="4"/>
        <v>10.192003078746271</v>
      </c>
      <c r="P40">
        <f t="shared" si="5"/>
        <v>1.0316741231018511</v>
      </c>
      <c r="Q40">
        <f t="shared" si="6"/>
        <v>10.1483015739456</v>
      </c>
      <c r="R40">
        <f t="shared" si="7"/>
        <v>-1.2733293381445409E-3</v>
      </c>
      <c r="S40">
        <f t="shared" si="8"/>
        <v>2.9579783947102989</v>
      </c>
      <c r="T40">
        <f t="shared" si="9"/>
        <v>-1.2736339355330513E-3</v>
      </c>
      <c r="U40">
        <f t="shared" si="10"/>
        <v>-7.9599383748287368E-4</v>
      </c>
      <c r="V40">
        <f t="shared" si="11"/>
        <v>3.9914684550854387E-3</v>
      </c>
      <c r="W40">
        <f t="shared" si="12"/>
        <v>14.983417337575649</v>
      </c>
      <c r="X40">
        <f t="shared" si="13"/>
        <v>15.1555</v>
      </c>
      <c r="Y40">
        <f t="shared" si="14"/>
        <v>1.7285806914093282</v>
      </c>
      <c r="Z40">
        <f t="shared" si="15"/>
        <v>49.995125687174273</v>
      </c>
      <c r="AA40">
        <f t="shared" si="16"/>
        <v>0.85453100467037402</v>
      </c>
      <c r="AB40">
        <f t="shared" si="17"/>
        <v>1.7092286356419641</v>
      </c>
      <c r="AC40">
        <f t="shared" si="18"/>
        <v>0.87404968673895422</v>
      </c>
      <c r="AD40">
        <f t="shared" si="19"/>
        <v>0.49126218306205888</v>
      </c>
      <c r="AE40">
        <f t="shared" si="20"/>
        <v>-27.9073429627339</v>
      </c>
      <c r="AF40">
        <f t="shared" si="21"/>
        <v>-1.8026847805700776</v>
      </c>
      <c r="AG40">
        <f t="shared" si="22"/>
        <v>-29.214774091786833</v>
      </c>
      <c r="AH40">
        <f t="shared" si="23"/>
        <v>-6.3009993460977062E-2</v>
      </c>
      <c r="AI40">
        <f t="shared" si="24"/>
        <v>-9.6992353478132579E-3</v>
      </c>
      <c r="AJ40">
        <f t="shared" si="25"/>
        <v>-7.1075205948946521E-2</v>
      </c>
      <c r="AK40">
        <v>101.0132318623378</v>
      </c>
      <c r="AL40">
        <v>101.1229393939394</v>
      </c>
      <c r="AM40">
        <v>-3.1045092126379923E-4</v>
      </c>
      <c r="AN40">
        <v>65.783967559582422</v>
      </c>
      <c r="AO40">
        <f t="shared" si="26"/>
        <v>-1.1139732042223557E-2</v>
      </c>
      <c r="AP40">
        <v>8.4586251664853105</v>
      </c>
      <c r="AQ40">
        <v>8.4420569696969636</v>
      </c>
      <c r="AR40">
        <v>-6.0010940871638628E-7</v>
      </c>
      <c r="AS40">
        <v>77.277287980281301</v>
      </c>
      <c r="AT40">
        <v>0</v>
      </c>
      <c r="AU40">
        <v>0</v>
      </c>
      <c r="AV40">
        <f t="shared" si="27"/>
        <v>1</v>
      </c>
      <c r="AW40">
        <f t="shared" si="28"/>
        <v>0</v>
      </c>
      <c r="AX40">
        <f t="shared" si="29"/>
        <v>55970.199790744329</v>
      </c>
      <c r="AY40" t="s">
        <v>434</v>
      </c>
      <c r="AZ40" t="s">
        <v>434</v>
      </c>
      <c r="BA40">
        <v>0</v>
      </c>
      <c r="BB40">
        <v>0</v>
      </c>
      <c r="BC40" t="e">
        <f t="shared" si="30"/>
        <v>#DIV/0!</v>
      </c>
      <c r="BD40">
        <v>0</v>
      </c>
      <c r="BE40" t="s">
        <v>434</v>
      </c>
      <c r="BF40" t="s">
        <v>434</v>
      </c>
      <c r="BG40">
        <v>0</v>
      </c>
      <c r="BH40">
        <v>0</v>
      </c>
      <c r="BI40" t="e">
        <f t="shared" si="31"/>
        <v>#DIV/0!</v>
      </c>
      <c r="BJ40">
        <v>0.5</v>
      </c>
      <c r="BK40">
        <f t="shared" si="32"/>
        <v>2.1007728710975997E-2</v>
      </c>
      <c r="BL40">
        <f t="shared" si="33"/>
        <v>-7.1075205948946521E-2</v>
      </c>
      <c r="BM40" t="e">
        <f t="shared" si="34"/>
        <v>#DIV/0!</v>
      </c>
      <c r="BN40">
        <f t="shared" si="35"/>
        <v>-3.3832884519215805</v>
      </c>
      <c r="BO40" t="e">
        <f t="shared" si="36"/>
        <v>#DIV/0!</v>
      </c>
      <c r="BP40" t="e">
        <f t="shared" si="37"/>
        <v>#DIV/0!</v>
      </c>
      <c r="BQ40" t="s">
        <v>434</v>
      </c>
      <c r="BR40">
        <v>0</v>
      </c>
      <c r="BS40" t="e">
        <f t="shared" si="38"/>
        <v>#DIV/0!</v>
      </c>
      <c r="BT40" t="e">
        <f t="shared" si="39"/>
        <v>#DIV/0!</v>
      </c>
      <c r="BU40" t="e">
        <f t="shared" si="40"/>
        <v>#DIV/0!</v>
      </c>
      <c r="BV40" t="e">
        <f t="shared" si="41"/>
        <v>#DIV/0!</v>
      </c>
      <c r="BW40" t="e">
        <f t="shared" si="42"/>
        <v>#DIV/0!</v>
      </c>
      <c r="BX40" t="e">
        <f t="shared" si="43"/>
        <v>#DIV/0!</v>
      </c>
      <c r="BY40" t="e">
        <f t="shared" si="44"/>
        <v>#DIV/0!</v>
      </c>
      <c r="BZ40" t="e">
        <f t="shared" si="45"/>
        <v>#DIV/0!</v>
      </c>
      <c r="DI40">
        <f t="shared" si="46"/>
        <v>5.0009199999999997E-2</v>
      </c>
      <c r="DJ40">
        <f t="shared" si="47"/>
        <v>2.1007728710975997E-2</v>
      </c>
      <c r="DK40">
        <f t="shared" si="48"/>
        <v>0.42007727999999994</v>
      </c>
      <c r="DL40">
        <f t="shared" si="49"/>
        <v>7.9814683199999986E-2</v>
      </c>
      <c r="DM40">
        <v>6</v>
      </c>
      <c r="DN40">
        <v>0.5</v>
      </c>
      <c r="DO40" t="s">
        <v>435</v>
      </c>
      <c r="DP40">
        <v>2</v>
      </c>
      <c r="DQ40" t="b">
        <v>1</v>
      </c>
      <c r="DR40">
        <v>1747237970.5</v>
      </c>
      <c r="DS40">
        <v>100.256</v>
      </c>
      <c r="DT40">
        <v>100.16</v>
      </c>
      <c r="DU40">
        <v>8.4419900000000005</v>
      </c>
      <c r="DV40">
        <v>8.4564199999999996</v>
      </c>
      <c r="DW40">
        <v>99.787800000000004</v>
      </c>
      <c r="DX40">
        <v>8.4888399999999997</v>
      </c>
      <c r="DY40">
        <v>399.89</v>
      </c>
      <c r="DZ40">
        <v>101.124</v>
      </c>
      <c r="EA40">
        <v>9.9882600000000002E-2</v>
      </c>
      <c r="EB40">
        <v>14.980499999999999</v>
      </c>
      <c r="EC40">
        <v>15.1555</v>
      </c>
      <c r="ED40">
        <v>999.9</v>
      </c>
      <c r="EE40">
        <v>0</v>
      </c>
      <c r="EF40">
        <v>0</v>
      </c>
      <c r="EG40">
        <v>10050</v>
      </c>
      <c r="EH40">
        <v>0</v>
      </c>
      <c r="EI40">
        <v>0.221054</v>
      </c>
      <c r="EJ40">
        <v>9.6656800000000001E-2</v>
      </c>
      <c r="EK40">
        <v>101.11</v>
      </c>
      <c r="EL40">
        <v>101.014</v>
      </c>
      <c r="EM40">
        <v>-1.44253E-2</v>
      </c>
      <c r="EN40">
        <v>100.16</v>
      </c>
      <c r="EO40">
        <v>8.4564199999999996</v>
      </c>
      <c r="EP40">
        <v>0.853688</v>
      </c>
      <c r="EQ40">
        <v>0.85514599999999996</v>
      </c>
      <c r="ER40">
        <v>4.6328100000000001</v>
      </c>
      <c r="ES40">
        <v>4.6572300000000002</v>
      </c>
      <c r="ET40">
        <v>5.0009199999999997E-2</v>
      </c>
      <c r="EU40">
        <v>0</v>
      </c>
      <c r="EV40">
        <v>0</v>
      </c>
      <c r="EW40">
        <v>0</v>
      </c>
      <c r="EX40">
        <v>2.56</v>
      </c>
      <c r="EY40">
        <v>5.0009199999999997E-2</v>
      </c>
      <c r="EZ40">
        <v>-3.57</v>
      </c>
      <c r="FA40">
        <v>1.45</v>
      </c>
      <c r="FB40">
        <v>33.125</v>
      </c>
      <c r="FC40">
        <v>38.686999999999998</v>
      </c>
      <c r="FD40">
        <v>35.936999999999998</v>
      </c>
      <c r="FE40">
        <v>37.936999999999998</v>
      </c>
      <c r="FF40">
        <v>35</v>
      </c>
      <c r="FG40">
        <v>0</v>
      </c>
      <c r="FH40">
        <v>0</v>
      </c>
      <c r="FI40">
        <v>0</v>
      </c>
      <c r="FJ40">
        <v>1747238050.8</v>
      </c>
      <c r="FK40">
        <v>0</v>
      </c>
      <c r="FL40">
        <v>2.028461538461539</v>
      </c>
      <c r="FM40">
        <v>1.7852989793695171</v>
      </c>
      <c r="FN40">
        <v>18.249230710403101</v>
      </c>
      <c r="FO40">
        <v>-2.1380769230769232</v>
      </c>
      <c r="FP40">
        <v>15</v>
      </c>
      <c r="FQ40">
        <v>1747234147.5</v>
      </c>
      <c r="FR40" t="s">
        <v>436</v>
      </c>
      <c r="FS40">
        <v>1747234147.5</v>
      </c>
      <c r="FT40">
        <v>1747234138</v>
      </c>
      <c r="FU40">
        <v>2</v>
      </c>
      <c r="FV40">
        <v>0.09</v>
      </c>
      <c r="FW40">
        <v>8.9999999999999993E-3</v>
      </c>
      <c r="FX40">
        <v>0.59599999999999997</v>
      </c>
      <c r="FY40">
        <v>-0.03</v>
      </c>
      <c r="FZ40">
        <v>400</v>
      </c>
      <c r="GA40">
        <v>9</v>
      </c>
      <c r="GB40">
        <v>0.79</v>
      </c>
      <c r="GC40">
        <v>0.15</v>
      </c>
      <c r="GD40">
        <v>-8.3352494680791811E-2</v>
      </c>
      <c r="GE40">
        <v>-3.3330267990661973E-2</v>
      </c>
      <c r="GF40">
        <v>1.1797708966471721E-2</v>
      </c>
      <c r="GG40">
        <v>1</v>
      </c>
      <c r="GH40">
        <v>-1.166301198721212E-3</v>
      </c>
      <c r="GI40">
        <v>-1.848852003988797E-4</v>
      </c>
      <c r="GJ40">
        <v>6.8124519462476696E-5</v>
      </c>
      <c r="GK40">
        <v>1</v>
      </c>
      <c r="GL40">
        <v>2</v>
      </c>
      <c r="GM40">
        <v>2</v>
      </c>
      <c r="GN40" t="s">
        <v>437</v>
      </c>
      <c r="GO40">
        <v>3.0162499999999999</v>
      </c>
      <c r="GP40">
        <v>2.7749899999999998</v>
      </c>
      <c r="GQ40">
        <v>2.8787799999999999E-2</v>
      </c>
      <c r="GR40">
        <v>2.86661E-2</v>
      </c>
      <c r="GS40">
        <v>5.6627700000000003E-2</v>
      </c>
      <c r="GT40">
        <v>5.6537299999999999E-2</v>
      </c>
      <c r="GU40">
        <v>25111.8</v>
      </c>
      <c r="GV40">
        <v>29337.5</v>
      </c>
      <c r="GW40">
        <v>22656.1</v>
      </c>
      <c r="GX40">
        <v>27749.3</v>
      </c>
      <c r="GY40">
        <v>31006.9</v>
      </c>
      <c r="GZ40">
        <v>37412</v>
      </c>
      <c r="HA40">
        <v>36310.6</v>
      </c>
      <c r="HB40">
        <v>44046.9</v>
      </c>
      <c r="HC40">
        <v>1.8137000000000001</v>
      </c>
      <c r="HD40">
        <v>2.1807300000000001</v>
      </c>
      <c r="HE40">
        <v>-5.8680799999999998E-2</v>
      </c>
      <c r="HF40">
        <v>0</v>
      </c>
      <c r="HG40">
        <v>16.133299999999998</v>
      </c>
      <c r="HH40">
        <v>999.9</v>
      </c>
      <c r="HI40">
        <v>27.1</v>
      </c>
      <c r="HJ40">
        <v>30</v>
      </c>
      <c r="HK40">
        <v>11.416700000000001</v>
      </c>
      <c r="HL40">
        <v>62.301699999999997</v>
      </c>
      <c r="HM40">
        <v>13.866199999999999</v>
      </c>
      <c r="HN40">
        <v>1</v>
      </c>
      <c r="HO40">
        <v>-0.19514699999999999</v>
      </c>
      <c r="HP40">
        <v>5.4057199999999996</v>
      </c>
      <c r="HQ40">
        <v>20.214400000000001</v>
      </c>
      <c r="HR40">
        <v>5.1984199999999996</v>
      </c>
      <c r="HS40">
        <v>11.956</v>
      </c>
      <c r="HT40">
        <v>4.9476500000000003</v>
      </c>
      <c r="HU40">
        <v>3.3</v>
      </c>
      <c r="HV40">
        <v>9999</v>
      </c>
      <c r="HW40">
        <v>9999</v>
      </c>
      <c r="HX40">
        <v>9999</v>
      </c>
      <c r="HY40">
        <v>387.1</v>
      </c>
      <c r="HZ40">
        <v>1.86019</v>
      </c>
      <c r="IA40">
        <v>1.8608100000000001</v>
      </c>
      <c r="IB40">
        <v>1.8615699999999999</v>
      </c>
      <c r="IC40">
        <v>1.8571599999999999</v>
      </c>
      <c r="ID40">
        <v>1.85684</v>
      </c>
      <c r="IE40">
        <v>1.85791</v>
      </c>
      <c r="IF40">
        <v>1.85869</v>
      </c>
      <c r="IG40">
        <v>1.85822</v>
      </c>
      <c r="IH40">
        <v>0</v>
      </c>
      <c r="II40">
        <v>0</v>
      </c>
      <c r="IJ40">
        <v>0</v>
      </c>
      <c r="IK40">
        <v>0</v>
      </c>
      <c r="IL40" t="s">
        <v>438</v>
      </c>
      <c r="IM40" t="s">
        <v>439</v>
      </c>
      <c r="IN40" t="s">
        <v>440</v>
      </c>
      <c r="IO40" t="s">
        <v>440</v>
      </c>
      <c r="IP40" t="s">
        <v>440</v>
      </c>
      <c r="IQ40" t="s">
        <v>440</v>
      </c>
      <c r="IR40">
        <v>0</v>
      </c>
      <c r="IS40">
        <v>100</v>
      </c>
      <c r="IT40">
        <v>100</v>
      </c>
      <c r="IU40">
        <v>0.46800000000000003</v>
      </c>
      <c r="IV40">
        <v>-4.6800000000000001E-2</v>
      </c>
      <c r="IW40">
        <v>0.38101654895325499</v>
      </c>
      <c r="IX40">
        <v>1.016113312649949E-3</v>
      </c>
      <c r="IY40">
        <v>-1.4583462428187309E-6</v>
      </c>
      <c r="IZ40">
        <v>6.5755811106805324E-10</v>
      </c>
      <c r="JA40">
        <v>-5.6173552592713387E-2</v>
      </c>
      <c r="JB40">
        <v>-1.5724747948717421E-2</v>
      </c>
      <c r="JC40">
        <v>2.2650673685075092E-3</v>
      </c>
      <c r="JD40">
        <v>-3.3369067666825077E-5</v>
      </c>
      <c r="JE40">
        <v>2</v>
      </c>
      <c r="JF40">
        <v>1799</v>
      </c>
      <c r="JG40">
        <v>1</v>
      </c>
      <c r="JH40">
        <v>18</v>
      </c>
      <c r="JI40">
        <v>63.7</v>
      </c>
      <c r="JJ40">
        <v>63.9</v>
      </c>
      <c r="JK40">
        <v>0.377197</v>
      </c>
      <c r="JL40">
        <v>2.6135299999999999</v>
      </c>
      <c r="JM40">
        <v>1.5466299999999999</v>
      </c>
      <c r="JN40">
        <v>2.1606399999999999</v>
      </c>
      <c r="JO40">
        <v>1.49658</v>
      </c>
      <c r="JP40">
        <v>2.36084</v>
      </c>
      <c r="JQ40">
        <v>35.3827</v>
      </c>
      <c r="JR40">
        <v>24.1663</v>
      </c>
      <c r="JS40">
        <v>18</v>
      </c>
      <c r="JT40">
        <v>377.73899999999998</v>
      </c>
      <c r="JU40">
        <v>644.63300000000004</v>
      </c>
      <c r="JV40">
        <v>10.8994</v>
      </c>
      <c r="JW40">
        <v>24.607800000000001</v>
      </c>
      <c r="JX40">
        <v>29.9999</v>
      </c>
      <c r="JY40">
        <v>24.703199999999999</v>
      </c>
      <c r="JZ40">
        <v>24.728200000000001</v>
      </c>
      <c r="KA40">
        <v>7.5917300000000001</v>
      </c>
      <c r="KB40">
        <v>29.8429</v>
      </c>
      <c r="KC40">
        <v>21.275200000000002</v>
      </c>
      <c r="KD40">
        <v>10.9077</v>
      </c>
      <c r="KE40">
        <v>100</v>
      </c>
      <c r="KF40">
        <v>8.5027600000000003</v>
      </c>
      <c r="KG40">
        <v>100.218</v>
      </c>
      <c r="KH40">
        <v>100.831</v>
      </c>
    </row>
    <row r="41" spans="1:294" x14ac:dyDescent="0.3">
      <c r="A41">
        <v>25</v>
      </c>
      <c r="B41">
        <v>1747238091</v>
      </c>
      <c r="C41">
        <v>2892.400000095367</v>
      </c>
      <c r="D41" t="s">
        <v>487</v>
      </c>
      <c r="E41" t="s">
        <v>488</v>
      </c>
      <c r="F41" t="s">
        <v>431</v>
      </c>
      <c r="G41" t="s">
        <v>432</v>
      </c>
      <c r="I41" t="s">
        <v>433</v>
      </c>
      <c r="J41">
        <v>1747238091</v>
      </c>
      <c r="K41">
        <f t="shared" si="0"/>
        <v>-1.1985568810402201E-5</v>
      </c>
      <c r="L41">
        <f t="shared" si="1"/>
        <v>-1.19855688104022E-2</v>
      </c>
      <c r="M41">
        <f t="shared" si="2"/>
        <v>9.7072814451584943E-2</v>
      </c>
      <c r="N41">
        <f t="shared" si="3"/>
        <v>199.91800000000001</v>
      </c>
      <c r="O41">
        <f t="shared" si="4"/>
        <v>309.73751687678862</v>
      </c>
      <c r="P41">
        <f t="shared" si="5"/>
        <v>31.352532020098863</v>
      </c>
      <c r="Q41">
        <f t="shared" si="6"/>
        <v>20.236281221585003</v>
      </c>
      <c r="R41">
        <f t="shared" si="7"/>
        <v>-1.3694884997614951E-3</v>
      </c>
      <c r="S41">
        <f t="shared" si="8"/>
        <v>2.9581714623104913</v>
      </c>
      <c r="T41">
        <f t="shared" si="9"/>
        <v>-1.3698408232388746E-3</v>
      </c>
      <c r="U41">
        <f t="shared" si="10"/>
        <v>-8.5611885293125634E-4</v>
      </c>
      <c r="V41">
        <f t="shared" si="11"/>
        <v>3.9914684550854387E-3</v>
      </c>
      <c r="W41">
        <f t="shared" si="12"/>
        <v>15.000636838931856</v>
      </c>
      <c r="X41">
        <f t="shared" si="13"/>
        <v>15.1592</v>
      </c>
      <c r="Y41">
        <f t="shared" si="14"/>
        <v>1.7289919185598683</v>
      </c>
      <c r="Z41">
        <f t="shared" si="15"/>
        <v>49.946469276707347</v>
      </c>
      <c r="AA41">
        <f t="shared" si="16"/>
        <v>0.854634118084175</v>
      </c>
      <c r="AB41">
        <f t="shared" si="17"/>
        <v>1.7111001647572626</v>
      </c>
      <c r="AC41">
        <f t="shared" si="18"/>
        <v>0.87435780047569334</v>
      </c>
      <c r="AD41">
        <f t="shared" si="19"/>
        <v>0.52856358453873709</v>
      </c>
      <c r="AE41">
        <f t="shared" si="20"/>
        <v>-25.788067977962616</v>
      </c>
      <c r="AF41">
        <f t="shared" si="21"/>
        <v>-1.6658602600274945</v>
      </c>
      <c r="AG41">
        <f t="shared" si="22"/>
        <v>-26.921373184996288</v>
      </c>
      <c r="AH41">
        <f t="shared" si="23"/>
        <v>7.6890782497121682E-2</v>
      </c>
      <c r="AI41">
        <f t="shared" si="24"/>
        <v>-1.1270800180294952E-2</v>
      </c>
      <c r="AJ41">
        <f t="shared" si="25"/>
        <v>9.7072814451584943E-2</v>
      </c>
      <c r="AK41">
        <v>201.774777160475</v>
      </c>
      <c r="AL41">
        <v>201.62769696969701</v>
      </c>
      <c r="AM41">
        <v>2.467069041184003E-5</v>
      </c>
      <c r="AN41">
        <v>65.783967559582422</v>
      </c>
      <c r="AO41">
        <f t="shared" si="26"/>
        <v>-1.19855688104022E-2</v>
      </c>
      <c r="AP41">
        <v>8.4603492554482678</v>
      </c>
      <c r="AQ41">
        <v>8.4425186060606077</v>
      </c>
      <c r="AR41">
        <v>-3.5257463147058679E-7</v>
      </c>
      <c r="AS41">
        <v>77.277287980281301</v>
      </c>
      <c r="AT41">
        <v>0</v>
      </c>
      <c r="AU41">
        <v>0</v>
      </c>
      <c r="AV41">
        <f t="shared" si="27"/>
        <v>1</v>
      </c>
      <c r="AW41">
        <f t="shared" si="28"/>
        <v>0</v>
      </c>
      <c r="AX41">
        <f t="shared" si="29"/>
        <v>55972.743799032869</v>
      </c>
      <c r="AY41" t="s">
        <v>434</v>
      </c>
      <c r="AZ41" t="s">
        <v>434</v>
      </c>
      <c r="BA41">
        <v>0</v>
      </c>
      <c r="BB41">
        <v>0</v>
      </c>
      <c r="BC41" t="e">
        <f t="shared" si="30"/>
        <v>#DIV/0!</v>
      </c>
      <c r="BD41">
        <v>0</v>
      </c>
      <c r="BE41" t="s">
        <v>434</v>
      </c>
      <c r="BF41" t="s">
        <v>434</v>
      </c>
      <c r="BG41">
        <v>0</v>
      </c>
      <c r="BH41">
        <v>0</v>
      </c>
      <c r="BI41" t="e">
        <f t="shared" si="31"/>
        <v>#DIV/0!</v>
      </c>
      <c r="BJ41">
        <v>0.5</v>
      </c>
      <c r="BK41">
        <f t="shared" si="32"/>
        <v>2.1007728710975997E-2</v>
      </c>
      <c r="BL41">
        <f t="shared" si="33"/>
        <v>9.7072814451584943E-2</v>
      </c>
      <c r="BM41" t="e">
        <f t="shared" si="34"/>
        <v>#DIV/0!</v>
      </c>
      <c r="BN41">
        <f t="shared" si="35"/>
        <v>4.6208143577590519</v>
      </c>
      <c r="BO41" t="e">
        <f t="shared" si="36"/>
        <v>#DIV/0!</v>
      </c>
      <c r="BP41" t="e">
        <f t="shared" si="37"/>
        <v>#DIV/0!</v>
      </c>
      <c r="BQ41" t="s">
        <v>434</v>
      </c>
      <c r="BR41">
        <v>0</v>
      </c>
      <c r="BS41" t="e">
        <f t="shared" si="38"/>
        <v>#DIV/0!</v>
      </c>
      <c r="BT41" t="e">
        <f t="shared" si="39"/>
        <v>#DIV/0!</v>
      </c>
      <c r="BU41" t="e">
        <f t="shared" si="40"/>
        <v>#DIV/0!</v>
      </c>
      <c r="BV41" t="e">
        <f t="shared" si="41"/>
        <v>#DIV/0!</v>
      </c>
      <c r="BW41" t="e">
        <f t="shared" si="42"/>
        <v>#DIV/0!</v>
      </c>
      <c r="BX41" t="e">
        <f t="shared" si="43"/>
        <v>#DIV/0!</v>
      </c>
      <c r="BY41" t="e">
        <f t="shared" si="44"/>
        <v>#DIV/0!</v>
      </c>
      <c r="BZ41" t="e">
        <f t="shared" si="45"/>
        <v>#DIV/0!</v>
      </c>
      <c r="DI41">
        <f t="shared" si="46"/>
        <v>5.0009199999999997E-2</v>
      </c>
      <c r="DJ41">
        <f t="shared" si="47"/>
        <v>2.1007728710975997E-2</v>
      </c>
      <c r="DK41">
        <f t="shared" si="48"/>
        <v>0.42007727999999994</v>
      </c>
      <c r="DL41">
        <f t="shared" si="49"/>
        <v>7.9814683199999986E-2</v>
      </c>
      <c r="DM41">
        <v>6</v>
      </c>
      <c r="DN41">
        <v>0.5</v>
      </c>
      <c r="DO41" t="s">
        <v>435</v>
      </c>
      <c r="DP41">
        <v>2</v>
      </c>
      <c r="DQ41" t="b">
        <v>1</v>
      </c>
      <c r="DR41">
        <v>1747238091</v>
      </c>
      <c r="DS41">
        <v>199.91800000000001</v>
      </c>
      <c r="DT41">
        <v>200.03</v>
      </c>
      <c r="DU41">
        <v>8.4430899999999998</v>
      </c>
      <c r="DV41">
        <v>8.4598600000000008</v>
      </c>
      <c r="DW41">
        <v>199.387</v>
      </c>
      <c r="DX41">
        <v>8.4899199999999997</v>
      </c>
      <c r="DY41">
        <v>399.84399999999999</v>
      </c>
      <c r="DZ41">
        <v>101.123</v>
      </c>
      <c r="EA41">
        <v>9.9907499999999996E-2</v>
      </c>
      <c r="EB41">
        <v>14.9975</v>
      </c>
      <c r="EC41">
        <v>15.1592</v>
      </c>
      <c r="ED41">
        <v>999.9</v>
      </c>
      <c r="EE41">
        <v>0</v>
      </c>
      <c r="EF41">
        <v>0</v>
      </c>
      <c r="EG41">
        <v>10051.200000000001</v>
      </c>
      <c r="EH41">
        <v>0</v>
      </c>
      <c r="EI41">
        <v>0.221054</v>
      </c>
      <c r="EJ41">
        <v>-0.112335</v>
      </c>
      <c r="EK41">
        <v>201.62</v>
      </c>
      <c r="EL41">
        <v>201.73699999999999</v>
      </c>
      <c r="EM41">
        <v>-1.67723E-2</v>
      </c>
      <c r="EN41">
        <v>200.03</v>
      </c>
      <c r="EO41">
        <v>8.4598600000000008</v>
      </c>
      <c r="EP41">
        <v>0.85379000000000005</v>
      </c>
      <c r="EQ41">
        <v>0.85548599999999997</v>
      </c>
      <c r="ER41">
        <v>4.6345299999999998</v>
      </c>
      <c r="ES41">
        <v>4.6629199999999997</v>
      </c>
      <c r="ET41">
        <v>5.0009199999999997E-2</v>
      </c>
      <c r="EU41">
        <v>0</v>
      </c>
      <c r="EV41">
        <v>0</v>
      </c>
      <c r="EW41">
        <v>0</v>
      </c>
      <c r="EX41">
        <v>10.42</v>
      </c>
      <c r="EY41">
        <v>5.0009199999999997E-2</v>
      </c>
      <c r="EZ41">
        <v>-7.24</v>
      </c>
      <c r="FA41">
        <v>0.48</v>
      </c>
      <c r="FB41">
        <v>33.436999999999998</v>
      </c>
      <c r="FC41">
        <v>40.061999999999998</v>
      </c>
      <c r="FD41">
        <v>36.625</v>
      </c>
      <c r="FE41">
        <v>39.875</v>
      </c>
      <c r="FF41">
        <v>35.561999999999998</v>
      </c>
      <c r="FG41">
        <v>0</v>
      </c>
      <c r="FH41">
        <v>0</v>
      </c>
      <c r="FI41">
        <v>0</v>
      </c>
      <c r="FJ41">
        <v>1747238171.4000001</v>
      </c>
      <c r="FK41">
        <v>0</v>
      </c>
      <c r="FL41">
        <v>2.1656</v>
      </c>
      <c r="FM41">
        <v>4.0407692173787799</v>
      </c>
      <c r="FN41">
        <v>3.334615509648748</v>
      </c>
      <c r="FO41">
        <v>-3.6511999999999998</v>
      </c>
      <c r="FP41">
        <v>15</v>
      </c>
      <c r="FQ41">
        <v>1747234147.5</v>
      </c>
      <c r="FR41" t="s">
        <v>436</v>
      </c>
      <c r="FS41">
        <v>1747234147.5</v>
      </c>
      <c r="FT41">
        <v>1747234138</v>
      </c>
      <c r="FU41">
        <v>2</v>
      </c>
      <c r="FV41">
        <v>0.09</v>
      </c>
      <c r="FW41">
        <v>8.9999999999999993E-3</v>
      </c>
      <c r="FX41">
        <v>0.59599999999999997</v>
      </c>
      <c r="FY41">
        <v>-0.03</v>
      </c>
      <c r="FZ41">
        <v>400</v>
      </c>
      <c r="GA41">
        <v>9</v>
      </c>
      <c r="GB41">
        <v>0.79</v>
      </c>
      <c r="GC41">
        <v>0.15</v>
      </c>
      <c r="GD41">
        <v>8.3263263488920769E-2</v>
      </c>
      <c r="GE41">
        <v>-5.1698509628929683E-2</v>
      </c>
      <c r="GF41">
        <v>2.15779962915131E-2</v>
      </c>
      <c r="GG41">
        <v>1</v>
      </c>
      <c r="GH41">
        <v>-1.2431689837494001E-3</v>
      </c>
      <c r="GI41">
        <v>-4.8312733847063291E-5</v>
      </c>
      <c r="GJ41">
        <v>6.7136525665406768E-5</v>
      </c>
      <c r="GK41">
        <v>1</v>
      </c>
      <c r="GL41">
        <v>2</v>
      </c>
      <c r="GM41">
        <v>2</v>
      </c>
      <c r="GN41" t="s">
        <v>437</v>
      </c>
      <c r="GO41">
        <v>3.0162</v>
      </c>
      <c r="GP41">
        <v>2.7750300000000001</v>
      </c>
      <c r="GQ41">
        <v>5.4608799999999999E-2</v>
      </c>
      <c r="GR41">
        <v>5.4345699999999997E-2</v>
      </c>
      <c r="GS41">
        <v>5.6634999999999998E-2</v>
      </c>
      <c r="GT41">
        <v>5.6556700000000001E-2</v>
      </c>
      <c r="GU41">
        <v>24444.799999999999</v>
      </c>
      <c r="GV41">
        <v>28563</v>
      </c>
      <c r="GW41">
        <v>22656.799999999999</v>
      </c>
      <c r="GX41">
        <v>27750.6</v>
      </c>
      <c r="GY41">
        <v>31007.8</v>
      </c>
      <c r="GZ41">
        <v>37413.699999999997</v>
      </c>
      <c r="HA41">
        <v>36311.199999999997</v>
      </c>
      <c r="HB41">
        <v>44048.800000000003</v>
      </c>
      <c r="HC41">
        <v>1.8138000000000001</v>
      </c>
      <c r="HD41">
        <v>2.18092</v>
      </c>
      <c r="HE41">
        <v>-5.85467E-2</v>
      </c>
      <c r="HF41">
        <v>0</v>
      </c>
      <c r="HG41">
        <v>16.134799999999998</v>
      </c>
      <c r="HH41">
        <v>999.9</v>
      </c>
      <c r="HI41">
        <v>27.1</v>
      </c>
      <c r="HJ41">
        <v>30</v>
      </c>
      <c r="HK41">
        <v>11.4175</v>
      </c>
      <c r="HL41">
        <v>62.081699999999998</v>
      </c>
      <c r="HM41">
        <v>13.898199999999999</v>
      </c>
      <c r="HN41">
        <v>1</v>
      </c>
      <c r="HO41">
        <v>-0.19622999999999999</v>
      </c>
      <c r="HP41">
        <v>5.42807</v>
      </c>
      <c r="HQ41">
        <v>20.213699999999999</v>
      </c>
      <c r="HR41">
        <v>5.1981200000000003</v>
      </c>
      <c r="HS41">
        <v>11.956</v>
      </c>
      <c r="HT41">
        <v>4.9476500000000003</v>
      </c>
      <c r="HU41">
        <v>3.3</v>
      </c>
      <c r="HV41">
        <v>9999</v>
      </c>
      <c r="HW41">
        <v>9999</v>
      </c>
      <c r="HX41">
        <v>9999</v>
      </c>
      <c r="HY41">
        <v>387.1</v>
      </c>
      <c r="HZ41">
        <v>1.8602000000000001</v>
      </c>
      <c r="IA41">
        <v>1.8608100000000001</v>
      </c>
      <c r="IB41">
        <v>1.8615699999999999</v>
      </c>
      <c r="IC41">
        <v>1.8571599999999999</v>
      </c>
      <c r="ID41">
        <v>1.85684</v>
      </c>
      <c r="IE41">
        <v>1.85791</v>
      </c>
      <c r="IF41">
        <v>1.8586800000000001</v>
      </c>
      <c r="IG41">
        <v>1.85822</v>
      </c>
      <c r="IH41">
        <v>0</v>
      </c>
      <c r="II41">
        <v>0</v>
      </c>
      <c r="IJ41">
        <v>0</v>
      </c>
      <c r="IK41">
        <v>0</v>
      </c>
      <c r="IL41" t="s">
        <v>438</v>
      </c>
      <c r="IM41" t="s">
        <v>439</v>
      </c>
      <c r="IN41" t="s">
        <v>440</v>
      </c>
      <c r="IO41" t="s">
        <v>440</v>
      </c>
      <c r="IP41" t="s">
        <v>440</v>
      </c>
      <c r="IQ41" t="s">
        <v>440</v>
      </c>
      <c r="IR41">
        <v>0</v>
      </c>
      <c r="IS41">
        <v>100</v>
      </c>
      <c r="IT41">
        <v>100</v>
      </c>
      <c r="IU41">
        <v>0.53100000000000003</v>
      </c>
      <c r="IV41">
        <v>-4.6800000000000001E-2</v>
      </c>
      <c r="IW41">
        <v>0.38101654895325499</v>
      </c>
      <c r="IX41">
        <v>1.016113312649949E-3</v>
      </c>
      <c r="IY41">
        <v>-1.4583462428187309E-6</v>
      </c>
      <c r="IZ41">
        <v>6.5755811106805324E-10</v>
      </c>
      <c r="JA41">
        <v>-5.6173552592713387E-2</v>
      </c>
      <c r="JB41">
        <v>-1.5724747948717421E-2</v>
      </c>
      <c r="JC41">
        <v>2.2650673685075092E-3</v>
      </c>
      <c r="JD41">
        <v>-3.3369067666825077E-5</v>
      </c>
      <c r="JE41">
        <v>2</v>
      </c>
      <c r="JF41">
        <v>1799</v>
      </c>
      <c r="JG41">
        <v>1</v>
      </c>
      <c r="JH41">
        <v>18</v>
      </c>
      <c r="JI41">
        <v>65.7</v>
      </c>
      <c r="JJ41">
        <v>65.900000000000006</v>
      </c>
      <c r="JK41">
        <v>0.60058599999999995</v>
      </c>
      <c r="JL41">
        <v>2.5976599999999999</v>
      </c>
      <c r="JM41">
        <v>1.5466299999999999</v>
      </c>
      <c r="JN41">
        <v>2.1594199999999999</v>
      </c>
      <c r="JO41">
        <v>1.49658</v>
      </c>
      <c r="JP41">
        <v>2.3718300000000001</v>
      </c>
      <c r="JQ41">
        <v>35.405900000000003</v>
      </c>
      <c r="JR41">
        <v>24.1751</v>
      </c>
      <c r="JS41">
        <v>18</v>
      </c>
      <c r="JT41">
        <v>377.69400000000002</v>
      </c>
      <c r="JU41">
        <v>644.61699999999996</v>
      </c>
      <c r="JV41">
        <v>10.929</v>
      </c>
      <c r="JW41">
        <v>24.593299999999999</v>
      </c>
      <c r="JX41">
        <v>30</v>
      </c>
      <c r="JY41">
        <v>24.688600000000001</v>
      </c>
      <c r="JZ41">
        <v>24.713799999999999</v>
      </c>
      <c r="KA41">
        <v>12.043200000000001</v>
      </c>
      <c r="KB41">
        <v>29.8429</v>
      </c>
      <c r="KC41">
        <v>21.275200000000002</v>
      </c>
      <c r="KD41">
        <v>10.931699999999999</v>
      </c>
      <c r="KE41">
        <v>200</v>
      </c>
      <c r="KF41">
        <v>8.5027600000000003</v>
      </c>
      <c r="KG41">
        <v>100.22</v>
      </c>
      <c r="KH41">
        <v>100.836</v>
      </c>
    </row>
    <row r="42" spans="1:294" x14ac:dyDescent="0.3">
      <c r="A42">
        <v>26</v>
      </c>
      <c r="B42">
        <v>1747238211.5</v>
      </c>
      <c r="C42">
        <v>3012.900000095367</v>
      </c>
      <c r="D42" t="s">
        <v>489</v>
      </c>
      <c r="E42" t="s">
        <v>490</v>
      </c>
      <c r="F42" t="s">
        <v>431</v>
      </c>
      <c r="G42" t="s">
        <v>432</v>
      </c>
      <c r="I42" t="s">
        <v>433</v>
      </c>
      <c r="J42">
        <v>1747238211.5</v>
      </c>
      <c r="K42">
        <f t="shared" si="0"/>
        <v>-1.0901180844324487E-5</v>
      </c>
      <c r="L42">
        <f t="shared" si="1"/>
        <v>-1.0901180844324487E-2</v>
      </c>
      <c r="M42">
        <f t="shared" si="2"/>
        <v>3.8432920527531188E-2</v>
      </c>
      <c r="N42">
        <f t="shared" si="3"/>
        <v>299.93200000000002</v>
      </c>
      <c r="O42">
        <f t="shared" si="4"/>
        <v>344.79294079098861</v>
      </c>
      <c r="P42">
        <f t="shared" si="5"/>
        <v>34.901985985564878</v>
      </c>
      <c r="Q42">
        <f t="shared" si="6"/>
        <v>30.360895546780405</v>
      </c>
      <c r="R42">
        <f t="shared" si="7"/>
        <v>-1.2451562331129652E-3</v>
      </c>
      <c r="S42">
        <f t="shared" si="8"/>
        <v>2.9594338231776152</v>
      </c>
      <c r="T42">
        <f t="shared" si="9"/>
        <v>-1.2454473559040927E-3</v>
      </c>
      <c r="U42">
        <f t="shared" si="10"/>
        <v>-7.7837843622176046E-4</v>
      </c>
      <c r="V42">
        <f t="shared" si="11"/>
        <v>3.9914684550854387E-3</v>
      </c>
      <c r="W42">
        <f t="shared" si="12"/>
        <v>14.995854026225901</v>
      </c>
      <c r="X42">
        <f t="shared" si="13"/>
        <v>15.167199999999999</v>
      </c>
      <c r="Y42">
        <f t="shared" si="14"/>
        <v>1.7298813521737464</v>
      </c>
      <c r="Z42">
        <f t="shared" si="15"/>
        <v>49.992965537441577</v>
      </c>
      <c r="AA42">
        <f t="shared" si="16"/>
        <v>0.85518196058802509</v>
      </c>
      <c r="AB42">
        <f t="shared" si="17"/>
        <v>1.7106045848541385</v>
      </c>
      <c r="AC42">
        <f t="shared" si="18"/>
        <v>0.8746993915857213</v>
      </c>
      <c r="AD42">
        <f t="shared" si="19"/>
        <v>0.48074207523470985</v>
      </c>
      <c r="AE42">
        <f t="shared" si="20"/>
        <v>-27.793435151131256</v>
      </c>
      <c r="AF42">
        <f t="shared" si="21"/>
        <v>-1.7946700651472978</v>
      </c>
      <c r="AG42">
        <f t="shared" si="22"/>
        <v>-29.103371672588757</v>
      </c>
      <c r="AH42">
        <f t="shared" si="23"/>
        <v>8.2017949075943897E-2</v>
      </c>
      <c r="AI42">
        <f t="shared" si="24"/>
        <v>-1.126461689972286E-2</v>
      </c>
      <c r="AJ42">
        <f t="shared" si="25"/>
        <v>3.8432920527531188E-2</v>
      </c>
      <c r="AK42">
        <v>302.55644491728742</v>
      </c>
      <c r="AL42">
        <v>302.49932121212129</v>
      </c>
      <c r="AM42">
        <v>-1.494737326265534E-4</v>
      </c>
      <c r="AN42">
        <v>65.783967559582422</v>
      </c>
      <c r="AO42">
        <f t="shared" si="26"/>
        <v>-1.0901180844324487E-2</v>
      </c>
      <c r="AP42">
        <v>8.4646725810727208</v>
      </c>
      <c r="AQ42">
        <v>8.4484493939393914</v>
      </c>
      <c r="AR42">
        <v>4.8133746330183649E-7</v>
      </c>
      <c r="AS42">
        <v>77.277287980281301</v>
      </c>
      <c r="AT42">
        <v>0</v>
      </c>
      <c r="AU42">
        <v>0</v>
      </c>
      <c r="AV42">
        <f t="shared" si="27"/>
        <v>1</v>
      </c>
      <c r="AW42">
        <f t="shared" si="28"/>
        <v>0</v>
      </c>
      <c r="AX42">
        <f t="shared" si="29"/>
        <v>56012.083643621932</v>
      </c>
      <c r="AY42" t="s">
        <v>434</v>
      </c>
      <c r="AZ42" t="s">
        <v>434</v>
      </c>
      <c r="BA42">
        <v>0</v>
      </c>
      <c r="BB42">
        <v>0</v>
      </c>
      <c r="BC42" t="e">
        <f t="shared" si="30"/>
        <v>#DIV/0!</v>
      </c>
      <c r="BD42">
        <v>0</v>
      </c>
      <c r="BE42" t="s">
        <v>434</v>
      </c>
      <c r="BF42" t="s">
        <v>434</v>
      </c>
      <c r="BG42">
        <v>0</v>
      </c>
      <c r="BH42">
        <v>0</v>
      </c>
      <c r="BI42" t="e">
        <f t="shared" si="31"/>
        <v>#DIV/0!</v>
      </c>
      <c r="BJ42">
        <v>0.5</v>
      </c>
      <c r="BK42">
        <f t="shared" si="32"/>
        <v>2.1007728710975997E-2</v>
      </c>
      <c r="BL42">
        <f t="shared" si="33"/>
        <v>3.8432920527531188E-2</v>
      </c>
      <c r="BM42" t="e">
        <f t="shared" si="34"/>
        <v>#DIV/0!</v>
      </c>
      <c r="BN42">
        <f t="shared" si="35"/>
        <v>1.8294657673987849</v>
      </c>
      <c r="BO42" t="e">
        <f t="shared" si="36"/>
        <v>#DIV/0!</v>
      </c>
      <c r="BP42" t="e">
        <f t="shared" si="37"/>
        <v>#DIV/0!</v>
      </c>
      <c r="BQ42" t="s">
        <v>434</v>
      </c>
      <c r="BR42">
        <v>0</v>
      </c>
      <c r="BS42" t="e">
        <f t="shared" si="38"/>
        <v>#DIV/0!</v>
      </c>
      <c r="BT42" t="e">
        <f t="shared" si="39"/>
        <v>#DIV/0!</v>
      </c>
      <c r="BU42" t="e">
        <f t="shared" si="40"/>
        <v>#DIV/0!</v>
      </c>
      <c r="BV42" t="e">
        <f t="shared" si="41"/>
        <v>#DIV/0!</v>
      </c>
      <c r="BW42" t="e">
        <f t="shared" si="42"/>
        <v>#DIV/0!</v>
      </c>
      <c r="BX42" t="e">
        <f t="shared" si="43"/>
        <v>#DIV/0!</v>
      </c>
      <c r="BY42" t="e">
        <f t="shared" si="44"/>
        <v>#DIV/0!</v>
      </c>
      <c r="BZ42" t="e">
        <f t="shared" si="45"/>
        <v>#DIV/0!</v>
      </c>
      <c r="DI42">
        <f t="shared" si="46"/>
        <v>5.0009199999999997E-2</v>
      </c>
      <c r="DJ42">
        <f t="shared" si="47"/>
        <v>2.1007728710975997E-2</v>
      </c>
      <c r="DK42">
        <f t="shared" si="48"/>
        <v>0.42007727999999994</v>
      </c>
      <c r="DL42">
        <f t="shared" si="49"/>
        <v>7.9814683199999986E-2</v>
      </c>
      <c r="DM42">
        <v>6</v>
      </c>
      <c r="DN42">
        <v>0.5</v>
      </c>
      <c r="DO42" t="s">
        <v>435</v>
      </c>
      <c r="DP42">
        <v>2</v>
      </c>
      <c r="DQ42" t="b">
        <v>1</v>
      </c>
      <c r="DR42">
        <v>1747238211.5</v>
      </c>
      <c r="DS42">
        <v>299.93200000000002</v>
      </c>
      <c r="DT42">
        <v>300.05</v>
      </c>
      <c r="DU42">
        <v>8.4482499999999998</v>
      </c>
      <c r="DV42">
        <v>8.4650099999999995</v>
      </c>
      <c r="DW42">
        <v>299.36</v>
      </c>
      <c r="DX42">
        <v>8.4949999999999992</v>
      </c>
      <c r="DY42">
        <v>399.86099999999999</v>
      </c>
      <c r="DZ42">
        <v>101.126</v>
      </c>
      <c r="EA42">
        <v>9.9929699999999996E-2</v>
      </c>
      <c r="EB42">
        <v>14.993</v>
      </c>
      <c r="EC42">
        <v>15.167199999999999</v>
      </c>
      <c r="ED42">
        <v>999.9</v>
      </c>
      <c r="EE42">
        <v>0</v>
      </c>
      <c r="EF42">
        <v>0</v>
      </c>
      <c r="EG42">
        <v>10058.1</v>
      </c>
      <c r="EH42">
        <v>0</v>
      </c>
      <c r="EI42">
        <v>0.221054</v>
      </c>
      <c r="EJ42">
        <v>-0.117188</v>
      </c>
      <c r="EK42">
        <v>302.488</v>
      </c>
      <c r="EL42">
        <v>302.61099999999999</v>
      </c>
      <c r="EM42">
        <v>-1.6760799999999999E-2</v>
      </c>
      <c r="EN42">
        <v>300.05</v>
      </c>
      <c r="EO42">
        <v>8.4650099999999995</v>
      </c>
      <c r="EP42">
        <v>0.85433999999999999</v>
      </c>
      <c r="EQ42">
        <v>0.85603499999999999</v>
      </c>
      <c r="ER42">
        <v>4.6437299999999997</v>
      </c>
      <c r="ES42">
        <v>4.6720899999999999</v>
      </c>
      <c r="ET42">
        <v>5.0009199999999997E-2</v>
      </c>
      <c r="EU42">
        <v>0</v>
      </c>
      <c r="EV42">
        <v>0</v>
      </c>
      <c r="EW42">
        <v>0</v>
      </c>
      <c r="EX42">
        <v>4.38</v>
      </c>
      <c r="EY42">
        <v>5.0009199999999997E-2</v>
      </c>
      <c r="EZ42">
        <v>-8.39</v>
      </c>
      <c r="FA42">
        <v>0.38</v>
      </c>
      <c r="FB42">
        <v>33.811999999999998</v>
      </c>
      <c r="FC42">
        <v>40.811999999999998</v>
      </c>
      <c r="FD42">
        <v>37.061999999999998</v>
      </c>
      <c r="FE42">
        <v>41</v>
      </c>
      <c r="FF42">
        <v>35.936999999999998</v>
      </c>
      <c r="FG42">
        <v>0</v>
      </c>
      <c r="FH42">
        <v>0</v>
      </c>
      <c r="FI42">
        <v>0</v>
      </c>
      <c r="FJ42">
        <v>1747238292</v>
      </c>
      <c r="FK42">
        <v>0</v>
      </c>
      <c r="FL42">
        <v>3.0361538461538462</v>
      </c>
      <c r="FM42">
        <v>9.6211967630707118</v>
      </c>
      <c r="FN42">
        <v>13.98529911969036</v>
      </c>
      <c r="FO42">
        <v>-6.1442307692307718</v>
      </c>
      <c r="FP42">
        <v>15</v>
      </c>
      <c r="FQ42">
        <v>1747234147.5</v>
      </c>
      <c r="FR42" t="s">
        <v>436</v>
      </c>
      <c r="FS42">
        <v>1747234147.5</v>
      </c>
      <c r="FT42">
        <v>1747234138</v>
      </c>
      <c r="FU42">
        <v>2</v>
      </c>
      <c r="FV42">
        <v>0.09</v>
      </c>
      <c r="FW42">
        <v>8.9999999999999993E-3</v>
      </c>
      <c r="FX42">
        <v>0.59599999999999997</v>
      </c>
      <c r="FY42">
        <v>-0.03</v>
      </c>
      <c r="FZ42">
        <v>400</v>
      </c>
      <c r="GA42">
        <v>9</v>
      </c>
      <c r="GB42">
        <v>0.79</v>
      </c>
      <c r="GC42">
        <v>0.15</v>
      </c>
      <c r="GD42">
        <v>6.0830139151699908E-2</v>
      </c>
      <c r="GE42">
        <v>-6.8549704441664572E-3</v>
      </c>
      <c r="GF42">
        <v>2.0899385218122631E-2</v>
      </c>
      <c r="GG42">
        <v>1</v>
      </c>
      <c r="GH42">
        <v>-1.2609855837240271E-3</v>
      </c>
      <c r="GI42">
        <v>-4.2889852151168999E-4</v>
      </c>
      <c r="GJ42">
        <v>8.0384517931045404E-5</v>
      </c>
      <c r="GK42">
        <v>1</v>
      </c>
      <c r="GL42">
        <v>2</v>
      </c>
      <c r="GM42">
        <v>2</v>
      </c>
      <c r="GN42" t="s">
        <v>437</v>
      </c>
      <c r="GO42">
        <v>3.0162200000000001</v>
      </c>
      <c r="GP42">
        <v>2.7751100000000002</v>
      </c>
      <c r="GQ42">
        <v>7.71424E-2</v>
      </c>
      <c r="GR42">
        <v>7.6717599999999997E-2</v>
      </c>
      <c r="GS42">
        <v>5.6665800000000002E-2</v>
      </c>
      <c r="GT42">
        <v>5.6587600000000002E-2</v>
      </c>
      <c r="GU42">
        <v>23863.1</v>
      </c>
      <c r="GV42">
        <v>27887</v>
      </c>
      <c r="GW42">
        <v>22657.599999999999</v>
      </c>
      <c r="GX42">
        <v>27750.1</v>
      </c>
      <c r="GY42">
        <v>31008</v>
      </c>
      <c r="GZ42">
        <v>37412.800000000003</v>
      </c>
      <c r="HA42">
        <v>36312</v>
      </c>
      <c r="HB42">
        <v>44048.5</v>
      </c>
      <c r="HC42">
        <v>1.8142499999999999</v>
      </c>
      <c r="HD42">
        <v>2.1814800000000001</v>
      </c>
      <c r="HE42">
        <v>-5.5793700000000002E-2</v>
      </c>
      <c r="HF42">
        <v>0</v>
      </c>
      <c r="HG42">
        <v>16.096800000000002</v>
      </c>
      <c r="HH42">
        <v>999.9</v>
      </c>
      <c r="HI42">
        <v>27.1</v>
      </c>
      <c r="HJ42">
        <v>30</v>
      </c>
      <c r="HK42">
        <v>11.416600000000001</v>
      </c>
      <c r="HL42">
        <v>62.141800000000003</v>
      </c>
      <c r="HM42">
        <v>13.9183</v>
      </c>
      <c r="HN42">
        <v>1</v>
      </c>
      <c r="HO42">
        <v>-0.19689999999999999</v>
      </c>
      <c r="HP42">
        <v>5.4414199999999999</v>
      </c>
      <c r="HQ42">
        <v>20.2134</v>
      </c>
      <c r="HR42">
        <v>5.1981200000000003</v>
      </c>
      <c r="HS42">
        <v>11.956</v>
      </c>
      <c r="HT42">
        <v>4.9474999999999998</v>
      </c>
      <c r="HU42">
        <v>3.3</v>
      </c>
      <c r="HV42">
        <v>9999</v>
      </c>
      <c r="HW42">
        <v>9999</v>
      </c>
      <c r="HX42">
        <v>9999</v>
      </c>
      <c r="HY42">
        <v>387.2</v>
      </c>
      <c r="HZ42">
        <v>1.8601799999999999</v>
      </c>
      <c r="IA42">
        <v>1.8608100000000001</v>
      </c>
      <c r="IB42">
        <v>1.8615699999999999</v>
      </c>
      <c r="IC42">
        <v>1.8571500000000001</v>
      </c>
      <c r="ID42">
        <v>1.85684</v>
      </c>
      <c r="IE42">
        <v>1.85791</v>
      </c>
      <c r="IF42">
        <v>1.85867</v>
      </c>
      <c r="IG42">
        <v>1.85822</v>
      </c>
      <c r="IH42">
        <v>0</v>
      </c>
      <c r="II42">
        <v>0</v>
      </c>
      <c r="IJ42">
        <v>0</v>
      </c>
      <c r="IK42">
        <v>0</v>
      </c>
      <c r="IL42" t="s">
        <v>438</v>
      </c>
      <c r="IM42" t="s">
        <v>439</v>
      </c>
      <c r="IN42" t="s">
        <v>440</v>
      </c>
      <c r="IO42" t="s">
        <v>440</v>
      </c>
      <c r="IP42" t="s">
        <v>440</v>
      </c>
      <c r="IQ42" t="s">
        <v>440</v>
      </c>
      <c r="IR42">
        <v>0</v>
      </c>
      <c r="IS42">
        <v>100</v>
      </c>
      <c r="IT42">
        <v>100</v>
      </c>
      <c r="IU42">
        <v>0.57199999999999995</v>
      </c>
      <c r="IV42">
        <v>-4.6699999999999998E-2</v>
      </c>
      <c r="IW42">
        <v>0.38101654895325499</v>
      </c>
      <c r="IX42">
        <v>1.016113312649949E-3</v>
      </c>
      <c r="IY42">
        <v>-1.4583462428187309E-6</v>
      </c>
      <c r="IZ42">
        <v>6.5755811106805324E-10</v>
      </c>
      <c r="JA42">
        <v>-5.6173552592713387E-2</v>
      </c>
      <c r="JB42">
        <v>-1.5724747948717421E-2</v>
      </c>
      <c r="JC42">
        <v>2.2650673685075092E-3</v>
      </c>
      <c r="JD42">
        <v>-3.3369067666825077E-5</v>
      </c>
      <c r="JE42">
        <v>2</v>
      </c>
      <c r="JF42">
        <v>1799</v>
      </c>
      <c r="JG42">
        <v>1</v>
      </c>
      <c r="JH42">
        <v>18</v>
      </c>
      <c r="JI42">
        <v>67.7</v>
      </c>
      <c r="JJ42">
        <v>67.900000000000006</v>
      </c>
      <c r="JK42">
        <v>0.81909200000000004</v>
      </c>
      <c r="JL42">
        <v>2.5842299999999998</v>
      </c>
      <c r="JM42">
        <v>1.5466299999999999</v>
      </c>
      <c r="JN42">
        <v>2.1606399999999999</v>
      </c>
      <c r="JO42">
        <v>1.49658</v>
      </c>
      <c r="JP42">
        <v>2.36694</v>
      </c>
      <c r="JQ42">
        <v>35.3827</v>
      </c>
      <c r="JR42">
        <v>24.1663</v>
      </c>
      <c r="JS42">
        <v>18</v>
      </c>
      <c r="JT42">
        <v>377.83</v>
      </c>
      <c r="JU42">
        <v>644.88499999999999</v>
      </c>
      <c r="JV42">
        <v>10.917899999999999</v>
      </c>
      <c r="JW42">
        <v>24.582999999999998</v>
      </c>
      <c r="JX42">
        <v>30</v>
      </c>
      <c r="JY42">
        <v>24.675799999999999</v>
      </c>
      <c r="JZ42">
        <v>24.699400000000001</v>
      </c>
      <c r="KA42">
        <v>16.414899999999999</v>
      </c>
      <c r="KB42">
        <v>29.8429</v>
      </c>
      <c r="KC42">
        <v>21.275200000000002</v>
      </c>
      <c r="KD42">
        <v>10.918699999999999</v>
      </c>
      <c r="KE42">
        <v>300</v>
      </c>
      <c r="KF42">
        <v>8.5027600000000003</v>
      </c>
      <c r="KG42">
        <v>100.223</v>
      </c>
      <c r="KH42">
        <v>100.83499999999999</v>
      </c>
    </row>
    <row r="43" spans="1:294" x14ac:dyDescent="0.3">
      <c r="A43">
        <v>27</v>
      </c>
      <c r="B43">
        <v>1747238332</v>
      </c>
      <c r="C43">
        <v>3133.400000095367</v>
      </c>
      <c r="D43" t="s">
        <v>491</v>
      </c>
      <c r="E43" t="s">
        <v>492</v>
      </c>
      <c r="F43" t="s">
        <v>431</v>
      </c>
      <c r="G43" t="s">
        <v>432</v>
      </c>
      <c r="I43" t="s">
        <v>433</v>
      </c>
      <c r="J43">
        <v>1747238332</v>
      </c>
      <c r="K43">
        <f t="shared" si="0"/>
        <v>-1.40072684786987E-5</v>
      </c>
      <c r="L43">
        <f t="shared" si="1"/>
        <v>-1.40072684786987E-2</v>
      </c>
      <c r="M43">
        <f t="shared" si="2"/>
        <v>0.15294232111027808</v>
      </c>
      <c r="N43">
        <f t="shared" si="3"/>
        <v>399.81799999999998</v>
      </c>
      <c r="O43">
        <f t="shared" si="4"/>
        <v>546.05914277010606</v>
      </c>
      <c r="P43">
        <f t="shared" si="5"/>
        <v>55.275943042727235</v>
      </c>
      <c r="Q43">
        <f t="shared" si="6"/>
        <v>40.472387081267996</v>
      </c>
      <c r="R43">
        <f t="shared" si="7"/>
        <v>-1.6004261648957777E-3</v>
      </c>
      <c r="S43">
        <f t="shared" si="8"/>
        <v>2.958802461219987</v>
      </c>
      <c r="T43">
        <f t="shared" si="9"/>
        <v>-1.6009072520728933E-3</v>
      </c>
      <c r="U43">
        <f t="shared" si="10"/>
        <v>-1.0005237978546826E-3</v>
      </c>
      <c r="V43">
        <f t="shared" si="11"/>
        <v>3.9914684550854387E-3</v>
      </c>
      <c r="W43">
        <f t="shared" si="12"/>
        <v>14.999161259413734</v>
      </c>
      <c r="X43">
        <f t="shared" si="13"/>
        <v>15.164999999999999</v>
      </c>
      <c r="Y43">
        <f t="shared" si="14"/>
        <v>1.729636717867659</v>
      </c>
      <c r="Z43">
        <f t="shared" si="15"/>
        <v>49.988953089190076</v>
      </c>
      <c r="AA43">
        <f t="shared" si="16"/>
        <v>0.85525094634984</v>
      </c>
      <c r="AB43">
        <f t="shared" si="17"/>
        <v>1.710879891451027</v>
      </c>
      <c r="AC43">
        <f t="shared" si="18"/>
        <v>0.87438577151781904</v>
      </c>
      <c r="AD43">
        <f t="shared" si="19"/>
        <v>0.6177205399106126</v>
      </c>
      <c r="AE43">
        <f t="shared" si="20"/>
        <v>-27.037785430034877</v>
      </c>
      <c r="AF43">
        <f t="shared" si="21"/>
        <v>-1.7462517206515205</v>
      </c>
      <c r="AG43">
        <f t="shared" si="22"/>
        <v>-28.1623251423207</v>
      </c>
      <c r="AH43">
        <f t="shared" si="23"/>
        <v>6.6555067366451656E-2</v>
      </c>
      <c r="AI43">
        <f t="shared" si="24"/>
        <v>-1.309440970583217E-2</v>
      </c>
      <c r="AJ43">
        <f t="shared" si="25"/>
        <v>0.15294232111027808</v>
      </c>
      <c r="AK43">
        <v>403.46494031183278</v>
      </c>
      <c r="AL43">
        <v>403.23228484848471</v>
      </c>
      <c r="AM43">
        <v>1.7730020465057269E-4</v>
      </c>
      <c r="AN43">
        <v>65.783967559582422</v>
      </c>
      <c r="AO43">
        <f t="shared" si="26"/>
        <v>-1.40072684786987E-2</v>
      </c>
      <c r="AP43">
        <v>8.4697358308150044</v>
      </c>
      <c r="AQ43">
        <v>8.4488986060606042</v>
      </c>
      <c r="AR43">
        <v>-9.7515063055400561E-8</v>
      </c>
      <c r="AS43">
        <v>77.277287980281301</v>
      </c>
      <c r="AT43">
        <v>0</v>
      </c>
      <c r="AU43">
        <v>0</v>
      </c>
      <c r="AV43">
        <f t="shared" si="27"/>
        <v>1</v>
      </c>
      <c r="AW43">
        <f t="shared" si="28"/>
        <v>0</v>
      </c>
      <c r="AX43">
        <f t="shared" si="29"/>
        <v>55992.416348935534</v>
      </c>
      <c r="AY43" t="s">
        <v>434</v>
      </c>
      <c r="AZ43" t="s">
        <v>434</v>
      </c>
      <c r="BA43">
        <v>0</v>
      </c>
      <c r="BB43">
        <v>0</v>
      </c>
      <c r="BC43" t="e">
        <f t="shared" si="30"/>
        <v>#DIV/0!</v>
      </c>
      <c r="BD43">
        <v>0</v>
      </c>
      <c r="BE43" t="s">
        <v>434</v>
      </c>
      <c r="BF43" t="s">
        <v>434</v>
      </c>
      <c r="BG43">
        <v>0</v>
      </c>
      <c r="BH43">
        <v>0</v>
      </c>
      <c r="BI43" t="e">
        <f t="shared" si="31"/>
        <v>#DIV/0!</v>
      </c>
      <c r="BJ43">
        <v>0.5</v>
      </c>
      <c r="BK43">
        <f t="shared" si="32"/>
        <v>2.1007728710975997E-2</v>
      </c>
      <c r="BL43">
        <f t="shared" si="33"/>
        <v>0.15294232111027808</v>
      </c>
      <c r="BM43" t="e">
        <f t="shared" si="34"/>
        <v>#DIV/0!</v>
      </c>
      <c r="BN43">
        <f t="shared" si="35"/>
        <v>7.2802882793497643</v>
      </c>
      <c r="BO43" t="e">
        <f t="shared" si="36"/>
        <v>#DIV/0!</v>
      </c>
      <c r="BP43" t="e">
        <f t="shared" si="37"/>
        <v>#DIV/0!</v>
      </c>
      <c r="BQ43" t="s">
        <v>434</v>
      </c>
      <c r="BR43">
        <v>0</v>
      </c>
      <c r="BS43" t="e">
        <f t="shared" si="38"/>
        <v>#DIV/0!</v>
      </c>
      <c r="BT43" t="e">
        <f t="shared" si="39"/>
        <v>#DIV/0!</v>
      </c>
      <c r="BU43" t="e">
        <f t="shared" si="40"/>
        <v>#DIV/0!</v>
      </c>
      <c r="BV43" t="e">
        <f t="shared" si="41"/>
        <v>#DIV/0!</v>
      </c>
      <c r="BW43" t="e">
        <f t="shared" si="42"/>
        <v>#DIV/0!</v>
      </c>
      <c r="BX43" t="e">
        <f t="shared" si="43"/>
        <v>#DIV/0!</v>
      </c>
      <c r="BY43" t="e">
        <f t="shared" si="44"/>
        <v>#DIV/0!</v>
      </c>
      <c r="BZ43" t="e">
        <f t="shared" si="45"/>
        <v>#DIV/0!</v>
      </c>
      <c r="DI43">
        <f t="shared" si="46"/>
        <v>5.0009199999999997E-2</v>
      </c>
      <c r="DJ43">
        <f t="shared" si="47"/>
        <v>2.1007728710975997E-2</v>
      </c>
      <c r="DK43">
        <f t="shared" si="48"/>
        <v>0.42007727999999994</v>
      </c>
      <c r="DL43">
        <f t="shared" si="49"/>
        <v>7.9814683199999986E-2</v>
      </c>
      <c r="DM43">
        <v>6</v>
      </c>
      <c r="DN43">
        <v>0.5</v>
      </c>
      <c r="DO43" t="s">
        <v>435</v>
      </c>
      <c r="DP43">
        <v>2</v>
      </c>
      <c r="DQ43" t="b">
        <v>1</v>
      </c>
      <c r="DR43">
        <v>1747238332</v>
      </c>
      <c r="DS43">
        <v>399.81799999999998</v>
      </c>
      <c r="DT43">
        <v>399.91</v>
      </c>
      <c r="DU43">
        <v>8.4488400000000006</v>
      </c>
      <c r="DV43">
        <v>8.4683200000000003</v>
      </c>
      <c r="DW43">
        <v>399.22199999999998</v>
      </c>
      <c r="DX43">
        <v>8.49559</v>
      </c>
      <c r="DY43">
        <v>399.911</v>
      </c>
      <c r="DZ43">
        <v>101.127</v>
      </c>
      <c r="EA43">
        <v>0.100026</v>
      </c>
      <c r="EB43">
        <v>14.9955</v>
      </c>
      <c r="EC43">
        <v>15.164999999999999</v>
      </c>
      <c r="ED43">
        <v>999.9</v>
      </c>
      <c r="EE43">
        <v>0</v>
      </c>
      <c r="EF43">
        <v>0</v>
      </c>
      <c r="EG43">
        <v>10054.4</v>
      </c>
      <c r="EH43">
        <v>0</v>
      </c>
      <c r="EI43">
        <v>0.221054</v>
      </c>
      <c r="EJ43">
        <v>-9.1583300000000006E-2</v>
      </c>
      <c r="EK43">
        <v>403.22500000000002</v>
      </c>
      <c r="EL43">
        <v>403.32600000000002</v>
      </c>
      <c r="EM43">
        <v>-1.94807E-2</v>
      </c>
      <c r="EN43">
        <v>399.91</v>
      </c>
      <c r="EO43">
        <v>8.4683200000000003</v>
      </c>
      <c r="EP43">
        <v>0.85440700000000003</v>
      </c>
      <c r="EQ43">
        <v>0.85637700000000005</v>
      </c>
      <c r="ER43">
        <v>4.6448600000000004</v>
      </c>
      <c r="ES43">
        <v>4.67781</v>
      </c>
      <c r="ET43">
        <v>5.0009199999999997E-2</v>
      </c>
      <c r="EU43">
        <v>0</v>
      </c>
      <c r="EV43">
        <v>0</v>
      </c>
      <c r="EW43">
        <v>0</v>
      </c>
      <c r="EX43">
        <v>-6.94</v>
      </c>
      <c r="EY43">
        <v>5.0009199999999997E-2</v>
      </c>
      <c r="EZ43">
        <v>3.75</v>
      </c>
      <c r="FA43">
        <v>0.56999999999999995</v>
      </c>
      <c r="FB43">
        <v>34.125</v>
      </c>
      <c r="FC43">
        <v>41.25</v>
      </c>
      <c r="FD43">
        <v>37.5</v>
      </c>
      <c r="FE43">
        <v>41.625</v>
      </c>
      <c r="FF43">
        <v>36.311999999999998</v>
      </c>
      <c r="FG43">
        <v>0</v>
      </c>
      <c r="FH43">
        <v>0</v>
      </c>
      <c r="FI43">
        <v>0</v>
      </c>
      <c r="FJ43">
        <v>1747238412.5999999</v>
      </c>
      <c r="FK43">
        <v>0</v>
      </c>
      <c r="FL43">
        <v>2.226</v>
      </c>
      <c r="FM43">
        <v>-32.881537605192491</v>
      </c>
      <c r="FN43">
        <v>2.5492301586628718</v>
      </c>
      <c r="FO43">
        <v>-3.7984</v>
      </c>
      <c r="FP43">
        <v>15</v>
      </c>
      <c r="FQ43">
        <v>1747234147.5</v>
      </c>
      <c r="FR43" t="s">
        <v>436</v>
      </c>
      <c r="FS43">
        <v>1747234147.5</v>
      </c>
      <c r="FT43">
        <v>1747234138</v>
      </c>
      <c r="FU43">
        <v>2</v>
      </c>
      <c r="FV43">
        <v>0.09</v>
      </c>
      <c r="FW43">
        <v>8.9999999999999993E-3</v>
      </c>
      <c r="FX43">
        <v>0.59599999999999997</v>
      </c>
      <c r="FY43">
        <v>-0.03</v>
      </c>
      <c r="FZ43">
        <v>400</v>
      </c>
      <c r="GA43">
        <v>9</v>
      </c>
      <c r="GB43">
        <v>0.79</v>
      </c>
      <c r="GC43">
        <v>0.15</v>
      </c>
      <c r="GD43">
        <v>0.1299347001462646</v>
      </c>
      <c r="GE43">
        <v>2.594680061277959E-2</v>
      </c>
      <c r="GF43">
        <v>4.42037390127967E-2</v>
      </c>
      <c r="GG43">
        <v>1</v>
      </c>
      <c r="GH43">
        <v>-1.5170040396189661E-3</v>
      </c>
      <c r="GI43">
        <v>5.8294538442554237E-5</v>
      </c>
      <c r="GJ43">
        <v>6.0097313774432839E-5</v>
      </c>
      <c r="GK43">
        <v>1</v>
      </c>
      <c r="GL43">
        <v>2</v>
      </c>
      <c r="GM43">
        <v>2</v>
      </c>
      <c r="GN43" t="s">
        <v>437</v>
      </c>
      <c r="GO43">
        <v>3.0162800000000001</v>
      </c>
      <c r="GP43">
        <v>2.7751700000000001</v>
      </c>
      <c r="GQ43">
        <v>9.6871200000000005E-2</v>
      </c>
      <c r="GR43">
        <v>9.6308199999999997E-2</v>
      </c>
      <c r="GS43">
        <v>5.66703E-2</v>
      </c>
      <c r="GT43">
        <v>5.6606200000000002E-2</v>
      </c>
      <c r="GU43">
        <v>23353.3</v>
      </c>
      <c r="GV43">
        <v>27295.4</v>
      </c>
      <c r="GW43">
        <v>22657.599999999999</v>
      </c>
      <c r="GX43">
        <v>27749.9</v>
      </c>
      <c r="GY43">
        <v>31008.6</v>
      </c>
      <c r="GZ43">
        <v>37412.400000000001</v>
      </c>
      <c r="HA43">
        <v>36312.300000000003</v>
      </c>
      <c r="HB43">
        <v>44048.2</v>
      </c>
      <c r="HC43">
        <v>1.8138700000000001</v>
      </c>
      <c r="HD43">
        <v>2.1819700000000002</v>
      </c>
      <c r="HE43">
        <v>-5.5022500000000002E-2</v>
      </c>
      <c r="HF43">
        <v>0</v>
      </c>
      <c r="HG43">
        <v>16.081800000000001</v>
      </c>
      <c r="HH43">
        <v>999.9</v>
      </c>
      <c r="HI43">
        <v>27.1</v>
      </c>
      <c r="HJ43">
        <v>30</v>
      </c>
      <c r="HK43">
        <v>11.4178</v>
      </c>
      <c r="HL43">
        <v>62.191800000000001</v>
      </c>
      <c r="HM43">
        <v>13.8782</v>
      </c>
      <c r="HN43">
        <v>1</v>
      </c>
      <c r="HO43">
        <v>-0.19683400000000001</v>
      </c>
      <c r="HP43">
        <v>5.6423699999999997</v>
      </c>
      <c r="HQ43">
        <v>20.206900000000001</v>
      </c>
      <c r="HR43">
        <v>5.1984199999999996</v>
      </c>
      <c r="HS43">
        <v>11.956</v>
      </c>
      <c r="HT43">
        <v>4.9474499999999999</v>
      </c>
      <c r="HU43">
        <v>3.3</v>
      </c>
      <c r="HV43">
        <v>9999</v>
      </c>
      <c r="HW43">
        <v>9999</v>
      </c>
      <c r="HX43">
        <v>9999</v>
      </c>
      <c r="HY43">
        <v>387.2</v>
      </c>
      <c r="HZ43">
        <v>1.86019</v>
      </c>
      <c r="IA43">
        <v>1.8608100000000001</v>
      </c>
      <c r="IB43">
        <v>1.8615699999999999</v>
      </c>
      <c r="IC43">
        <v>1.8571500000000001</v>
      </c>
      <c r="ID43">
        <v>1.85684</v>
      </c>
      <c r="IE43">
        <v>1.85791</v>
      </c>
      <c r="IF43">
        <v>1.85867</v>
      </c>
      <c r="IG43">
        <v>1.85822</v>
      </c>
      <c r="IH43">
        <v>0</v>
      </c>
      <c r="II43">
        <v>0</v>
      </c>
      <c r="IJ43">
        <v>0</v>
      </c>
      <c r="IK43">
        <v>0</v>
      </c>
      <c r="IL43" t="s">
        <v>438</v>
      </c>
      <c r="IM43" t="s">
        <v>439</v>
      </c>
      <c r="IN43" t="s">
        <v>440</v>
      </c>
      <c r="IO43" t="s">
        <v>440</v>
      </c>
      <c r="IP43" t="s">
        <v>440</v>
      </c>
      <c r="IQ43" t="s">
        <v>440</v>
      </c>
      <c r="IR43">
        <v>0</v>
      </c>
      <c r="IS43">
        <v>100</v>
      </c>
      <c r="IT43">
        <v>100</v>
      </c>
      <c r="IU43">
        <v>0.59599999999999997</v>
      </c>
      <c r="IV43">
        <v>-4.6699999999999998E-2</v>
      </c>
      <c r="IW43">
        <v>0.38101654895325499</v>
      </c>
      <c r="IX43">
        <v>1.016113312649949E-3</v>
      </c>
      <c r="IY43">
        <v>-1.4583462428187309E-6</v>
      </c>
      <c r="IZ43">
        <v>6.5755811106805324E-10</v>
      </c>
      <c r="JA43">
        <v>-5.6173552592713387E-2</v>
      </c>
      <c r="JB43">
        <v>-1.5724747948717421E-2</v>
      </c>
      <c r="JC43">
        <v>2.2650673685075092E-3</v>
      </c>
      <c r="JD43">
        <v>-3.3369067666825077E-5</v>
      </c>
      <c r="JE43">
        <v>2</v>
      </c>
      <c r="JF43">
        <v>1799</v>
      </c>
      <c r="JG43">
        <v>1</v>
      </c>
      <c r="JH43">
        <v>18</v>
      </c>
      <c r="JI43">
        <v>69.7</v>
      </c>
      <c r="JJ43">
        <v>69.900000000000006</v>
      </c>
      <c r="JK43">
        <v>1.02905</v>
      </c>
      <c r="JL43">
        <v>2.5781200000000002</v>
      </c>
      <c r="JM43">
        <v>1.5466299999999999</v>
      </c>
      <c r="JN43">
        <v>2.1606399999999999</v>
      </c>
      <c r="JO43">
        <v>1.49658</v>
      </c>
      <c r="JP43">
        <v>2.32422</v>
      </c>
      <c r="JQ43">
        <v>35.3596</v>
      </c>
      <c r="JR43">
        <v>24.1663</v>
      </c>
      <c r="JS43">
        <v>18</v>
      </c>
      <c r="JT43">
        <v>377.584</v>
      </c>
      <c r="JU43">
        <v>645.16399999999999</v>
      </c>
      <c r="JV43">
        <v>10.7684</v>
      </c>
      <c r="JW43">
        <v>24.5747</v>
      </c>
      <c r="JX43">
        <v>30</v>
      </c>
      <c r="JY43">
        <v>24.665900000000001</v>
      </c>
      <c r="JZ43">
        <v>24.6891</v>
      </c>
      <c r="KA43">
        <v>20.631499999999999</v>
      </c>
      <c r="KB43">
        <v>29.8429</v>
      </c>
      <c r="KC43">
        <v>21.275200000000002</v>
      </c>
      <c r="KD43">
        <v>10.8436</v>
      </c>
      <c r="KE43">
        <v>400</v>
      </c>
      <c r="KF43">
        <v>8.5027600000000003</v>
      </c>
      <c r="KG43">
        <v>100.223</v>
      </c>
      <c r="KH43">
        <v>100.834</v>
      </c>
    </row>
    <row r="44" spans="1:294" x14ac:dyDescent="0.3">
      <c r="A44">
        <v>28</v>
      </c>
      <c r="B44">
        <v>1747238452.5</v>
      </c>
      <c r="C44">
        <v>3253.900000095367</v>
      </c>
      <c r="D44" t="s">
        <v>493</v>
      </c>
      <c r="E44" t="s">
        <v>494</v>
      </c>
      <c r="F44" t="s">
        <v>431</v>
      </c>
      <c r="G44" t="s">
        <v>432</v>
      </c>
      <c r="I44" t="s">
        <v>433</v>
      </c>
      <c r="J44">
        <v>1747238452.5</v>
      </c>
      <c r="K44">
        <f t="shared" si="0"/>
        <v>-1.0966238247382934E-5</v>
      </c>
      <c r="L44">
        <f t="shared" si="1"/>
        <v>-1.0966238247382933E-2</v>
      </c>
      <c r="M44">
        <f t="shared" si="2"/>
        <v>0.15678091067836769</v>
      </c>
      <c r="N44">
        <f t="shared" si="3"/>
        <v>499.726</v>
      </c>
      <c r="O44">
        <f t="shared" si="4"/>
        <v>691.79232480579924</v>
      </c>
      <c r="P44">
        <f t="shared" si="5"/>
        <v>70.030106462870307</v>
      </c>
      <c r="Q44">
        <f t="shared" si="6"/>
        <v>50.587240892110799</v>
      </c>
      <c r="R44">
        <f t="shared" si="7"/>
        <v>-1.2513795547594306E-3</v>
      </c>
      <c r="S44">
        <f t="shared" si="8"/>
        <v>2.956328094533403</v>
      </c>
      <c r="T44">
        <f t="shared" si="9"/>
        <v>-1.2516739042503725E-3</v>
      </c>
      <c r="U44">
        <f t="shared" si="10"/>
        <v>-7.8226973894207348E-4</v>
      </c>
      <c r="V44">
        <f t="shared" si="11"/>
        <v>3.9914684550854387E-3</v>
      </c>
      <c r="W44">
        <f t="shared" si="12"/>
        <v>15.008873728014404</v>
      </c>
      <c r="X44">
        <f t="shared" si="13"/>
        <v>15.178800000000001</v>
      </c>
      <c r="Y44">
        <f t="shared" si="14"/>
        <v>1.7311717449087642</v>
      </c>
      <c r="Z44">
        <f t="shared" si="15"/>
        <v>49.975663958400673</v>
      </c>
      <c r="AA44">
        <f t="shared" si="16"/>
        <v>0.8556016602189479</v>
      </c>
      <c r="AB44">
        <f t="shared" si="17"/>
        <v>1.712036604318341</v>
      </c>
      <c r="AC44">
        <f t="shared" si="18"/>
        <v>0.87557008468981634</v>
      </c>
      <c r="AD44">
        <f t="shared" si="19"/>
        <v>0.4836111067095874</v>
      </c>
      <c r="AE44">
        <f t="shared" si="20"/>
        <v>-27.541133608173464</v>
      </c>
      <c r="AF44">
        <f t="shared" si="21"/>
        <v>-1.7804748073746222</v>
      </c>
      <c r="AG44">
        <f t="shared" si="22"/>
        <v>-28.834005840383412</v>
      </c>
      <c r="AH44">
        <f t="shared" si="23"/>
        <v>0.19305518957919376</v>
      </c>
      <c r="AI44">
        <f t="shared" si="24"/>
        <v>-1.0282393910273177E-2</v>
      </c>
      <c r="AJ44">
        <f t="shared" si="25"/>
        <v>0.15678091067836769</v>
      </c>
      <c r="AK44">
        <v>504.25170325934653</v>
      </c>
      <c r="AL44">
        <v>504.01110303030299</v>
      </c>
      <c r="AM44">
        <v>4.7738061568746467E-4</v>
      </c>
      <c r="AN44">
        <v>65.783967559582422</v>
      </c>
      <c r="AO44">
        <f t="shared" si="26"/>
        <v>-1.0966238247382933E-2</v>
      </c>
      <c r="AP44">
        <v>8.4682047505414992</v>
      </c>
      <c r="AQ44">
        <v>8.4518842424242422</v>
      </c>
      <c r="AR44">
        <v>3.6258933319072163E-7</v>
      </c>
      <c r="AS44">
        <v>77.277287980281301</v>
      </c>
      <c r="AT44">
        <v>0</v>
      </c>
      <c r="AU44">
        <v>0</v>
      </c>
      <c r="AV44">
        <f t="shared" si="27"/>
        <v>1</v>
      </c>
      <c r="AW44">
        <f t="shared" si="28"/>
        <v>0</v>
      </c>
      <c r="AX44">
        <f t="shared" si="29"/>
        <v>55915.209942783149</v>
      </c>
      <c r="AY44" t="s">
        <v>434</v>
      </c>
      <c r="AZ44" t="s">
        <v>434</v>
      </c>
      <c r="BA44">
        <v>0</v>
      </c>
      <c r="BB44">
        <v>0</v>
      </c>
      <c r="BC44" t="e">
        <f t="shared" si="30"/>
        <v>#DIV/0!</v>
      </c>
      <c r="BD44">
        <v>0</v>
      </c>
      <c r="BE44" t="s">
        <v>434</v>
      </c>
      <c r="BF44" t="s">
        <v>434</v>
      </c>
      <c r="BG44">
        <v>0</v>
      </c>
      <c r="BH44">
        <v>0</v>
      </c>
      <c r="BI44" t="e">
        <f t="shared" si="31"/>
        <v>#DIV/0!</v>
      </c>
      <c r="BJ44">
        <v>0.5</v>
      </c>
      <c r="BK44">
        <f t="shared" si="32"/>
        <v>2.1007728710975997E-2</v>
      </c>
      <c r="BL44">
        <f t="shared" si="33"/>
        <v>0.15678091067836769</v>
      </c>
      <c r="BM44" t="e">
        <f t="shared" si="34"/>
        <v>#DIV/0!</v>
      </c>
      <c r="BN44">
        <f t="shared" si="35"/>
        <v>7.4630110106312308</v>
      </c>
      <c r="BO44" t="e">
        <f t="shared" si="36"/>
        <v>#DIV/0!</v>
      </c>
      <c r="BP44" t="e">
        <f t="shared" si="37"/>
        <v>#DIV/0!</v>
      </c>
      <c r="BQ44" t="s">
        <v>434</v>
      </c>
      <c r="BR44">
        <v>0</v>
      </c>
      <c r="BS44" t="e">
        <f t="shared" si="38"/>
        <v>#DIV/0!</v>
      </c>
      <c r="BT44" t="e">
        <f t="shared" si="39"/>
        <v>#DIV/0!</v>
      </c>
      <c r="BU44" t="e">
        <f t="shared" si="40"/>
        <v>#DIV/0!</v>
      </c>
      <c r="BV44" t="e">
        <f t="shared" si="41"/>
        <v>#DIV/0!</v>
      </c>
      <c r="BW44" t="e">
        <f t="shared" si="42"/>
        <v>#DIV/0!</v>
      </c>
      <c r="BX44" t="e">
        <f t="shared" si="43"/>
        <v>#DIV/0!</v>
      </c>
      <c r="BY44" t="e">
        <f t="shared" si="44"/>
        <v>#DIV/0!</v>
      </c>
      <c r="BZ44" t="e">
        <f t="shared" si="45"/>
        <v>#DIV/0!</v>
      </c>
      <c r="DI44">
        <f t="shared" si="46"/>
        <v>5.0009199999999997E-2</v>
      </c>
      <c r="DJ44">
        <f t="shared" si="47"/>
        <v>2.1007728710975997E-2</v>
      </c>
      <c r="DK44">
        <f t="shared" si="48"/>
        <v>0.42007727999999994</v>
      </c>
      <c r="DL44">
        <f t="shared" si="49"/>
        <v>7.9814683199999986E-2</v>
      </c>
      <c r="DM44">
        <v>6</v>
      </c>
      <c r="DN44">
        <v>0.5</v>
      </c>
      <c r="DO44" t="s">
        <v>435</v>
      </c>
      <c r="DP44">
        <v>2</v>
      </c>
      <c r="DQ44" t="b">
        <v>1</v>
      </c>
      <c r="DR44">
        <v>1747238452.5</v>
      </c>
      <c r="DS44">
        <v>499.726</v>
      </c>
      <c r="DT44">
        <v>500.00799999999998</v>
      </c>
      <c r="DU44">
        <v>8.4520599999999995</v>
      </c>
      <c r="DV44">
        <v>8.4673599999999993</v>
      </c>
      <c r="DW44">
        <v>499.11900000000003</v>
      </c>
      <c r="DX44">
        <v>8.4987499999999994</v>
      </c>
      <c r="DY44">
        <v>399.82299999999998</v>
      </c>
      <c r="DZ44">
        <v>101.13</v>
      </c>
      <c r="EA44">
        <v>9.9955799999999997E-2</v>
      </c>
      <c r="EB44">
        <v>15.006</v>
      </c>
      <c r="EC44">
        <v>15.178800000000001</v>
      </c>
      <c r="ED44">
        <v>999.9</v>
      </c>
      <c r="EE44">
        <v>0</v>
      </c>
      <c r="EF44">
        <v>0</v>
      </c>
      <c r="EG44">
        <v>10040</v>
      </c>
      <c r="EH44">
        <v>0</v>
      </c>
      <c r="EI44">
        <v>0.221054</v>
      </c>
      <c r="EJ44">
        <v>-0.28247100000000003</v>
      </c>
      <c r="EK44">
        <v>503.98500000000001</v>
      </c>
      <c r="EL44">
        <v>504.27800000000002</v>
      </c>
      <c r="EM44">
        <v>-1.5296000000000001E-2</v>
      </c>
      <c r="EN44">
        <v>500.00799999999998</v>
      </c>
      <c r="EO44">
        <v>8.4673599999999993</v>
      </c>
      <c r="EP44">
        <v>0.85476099999999999</v>
      </c>
      <c r="EQ44">
        <v>0.85630799999999996</v>
      </c>
      <c r="ER44">
        <v>4.6507800000000001</v>
      </c>
      <c r="ES44">
        <v>4.6766399999999999</v>
      </c>
      <c r="ET44">
        <v>5.0009199999999997E-2</v>
      </c>
      <c r="EU44">
        <v>0</v>
      </c>
      <c r="EV44">
        <v>0</v>
      </c>
      <c r="EW44">
        <v>0</v>
      </c>
      <c r="EX44">
        <v>0.99</v>
      </c>
      <c r="EY44">
        <v>5.0009199999999997E-2</v>
      </c>
      <c r="EZ44">
        <v>-2.57</v>
      </c>
      <c r="FA44">
        <v>0.87</v>
      </c>
      <c r="FB44">
        <v>34.125</v>
      </c>
      <c r="FC44">
        <v>40.375</v>
      </c>
      <c r="FD44">
        <v>37.125</v>
      </c>
      <c r="FE44">
        <v>40.125</v>
      </c>
      <c r="FF44">
        <v>35.75</v>
      </c>
      <c r="FG44">
        <v>0</v>
      </c>
      <c r="FH44">
        <v>0</v>
      </c>
      <c r="FI44">
        <v>0</v>
      </c>
      <c r="FJ44">
        <v>1747238532.5999999</v>
      </c>
      <c r="FK44">
        <v>0</v>
      </c>
      <c r="FL44">
        <v>3.6596000000000002</v>
      </c>
      <c r="FM44">
        <v>1.357692383245614</v>
      </c>
      <c r="FN44">
        <v>18.66076939479133</v>
      </c>
      <c r="FO44">
        <v>-4.8023999999999996</v>
      </c>
      <c r="FP44">
        <v>15</v>
      </c>
      <c r="FQ44">
        <v>1747234147.5</v>
      </c>
      <c r="FR44" t="s">
        <v>436</v>
      </c>
      <c r="FS44">
        <v>1747234147.5</v>
      </c>
      <c r="FT44">
        <v>1747234138</v>
      </c>
      <c r="FU44">
        <v>2</v>
      </c>
      <c r="FV44">
        <v>0.09</v>
      </c>
      <c r="FW44">
        <v>8.9999999999999993E-3</v>
      </c>
      <c r="FX44">
        <v>0.59599999999999997</v>
      </c>
      <c r="FY44">
        <v>-0.03</v>
      </c>
      <c r="FZ44">
        <v>400</v>
      </c>
      <c r="GA44">
        <v>9</v>
      </c>
      <c r="GB44">
        <v>0.79</v>
      </c>
      <c r="GC44">
        <v>0.15</v>
      </c>
      <c r="GD44">
        <v>0.2004068312935729</v>
      </c>
      <c r="GE44">
        <v>-6.6941448162570485E-2</v>
      </c>
      <c r="GF44">
        <v>5.5921331884870258E-2</v>
      </c>
      <c r="GG44">
        <v>1</v>
      </c>
      <c r="GH44">
        <v>-1.3269470362729031E-3</v>
      </c>
      <c r="GI44">
        <v>-1.4350664479374461E-4</v>
      </c>
      <c r="GJ44">
        <v>5.9862066597989463E-5</v>
      </c>
      <c r="GK44">
        <v>1</v>
      </c>
      <c r="GL44">
        <v>2</v>
      </c>
      <c r="GM44">
        <v>2</v>
      </c>
      <c r="GN44" t="s">
        <v>437</v>
      </c>
      <c r="GO44">
        <v>3.0161799999999999</v>
      </c>
      <c r="GP44">
        <v>2.7749700000000002</v>
      </c>
      <c r="GQ44">
        <v>0.11448700000000001</v>
      </c>
      <c r="GR44">
        <v>0.113842</v>
      </c>
      <c r="GS44">
        <v>5.66901E-2</v>
      </c>
      <c r="GT44">
        <v>5.66042E-2</v>
      </c>
      <c r="GU44">
        <v>22897.8</v>
      </c>
      <c r="GV44">
        <v>26766.7</v>
      </c>
      <c r="GW44">
        <v>22657.200000000001</v>
      </c>
      <c r="GX44">
        <v>27750.400000000001</v>
      </c>
      <c r="GY44">
        <v>31008.3</v>
      </c>
      <c r="GZ44">
        <v>37413.199999999997</v>
      </c>
      <c r="HA44">
        <v>36312.199999999997</v>
      </c>
      <c r="HB44">
        <v>44048.4</v>
      </c>
      <c r="HC44">
        <v>1.8140499999999999</v>
      </c>
      <c r="HD44">
        <v>2.1823199999999998</v>
      </c>
      <c r="HE44">
        <v>-5.44935E-2</v>
      </c>
      <c r="HF44">
        <v>0</v>
      </c>
      <c r="HG44">
        <v>16.0868</v>
      </c>
      <c r="HH44">
        <v>999.9</v>
      </c>
      <c r="HI44">
        <v>27.1</v>
      </c>
      <c r="HJ44">
        <v>30</v>
      </c>
      <c r="HK44">
        <v>11.4169</v>
      </c>
      <c r="HL44">
        <v>62.221800000000002</v>
      </c>
      <c r="HM44">
        <v>13.9183</v>
      </c>
      <c r="HN44">
        <v>1</v>
      </c>
      <c r="HO44">
        <v>-0.19666700000000001</v>
      </c>
      <c r="HP44">
        <v>5.6749799999999997</v>
      </c>
      <c r="HQ44">
        <v>20.203700000000001</v>
      </c>
      <c r="HR44">
        <v>5.1982699999999999</v>
      </c>
      <c r="HS44">
        <v>11.956</v>
      </c>
      <c r="HT44">
        <v>4.9474499999999999</v>
      </c>
      <c r="HU44">
        <v>3.3</v>
      </c>
      <c r="HV44">
        <v>9999</v>
      </c>
      <c r="HW44">
        <v>9999</v>
      </c>
      <c r="HX44">
        <v>9999</v>
      </c>
      <c r="HY44">
        <v>387.2</v>
      </c>
      <c r="HZ44">
        <v>1.86012</v>
      </c>
      <c r="IA44">
        <v>1.8608100000000001</v>
      </c>
      <c r="IB44">
        <v>1.8615699999999999</v>
      </c>
      <c r="IC44">
        <v>1.8571500000000001</v>
      </c>
      <c r="ID44">
        <v>1.85684</v>
      </c>
      <c r="IE44">
        <v>1.85791</v>
      </c>
      <c r="IF44">
        <v>1.85867</v>
      </c>
      <c r="IG44">
        <v>1.85822</v>
      </c>
      <c r="IH44">
        <v>0</v>
      </c>
      <c r="II44">
        <v>0</v>
      </c>
      <c r="IJ44">
        <v>0</v>
      </c>
      <c r="IK44">
        <v>0</v>
      </c>
      <c r="IL44" t="s">
        <v>438</v>
      </c>
      <c r="IM44" t="s">
        <v>439</v>
      </c>
      <c r="IN44" t="s">
        <v>440</v>
      </c>
      <c r="IO44" t="s">
        <v>440</v>
      </c>
      <c r="IP44" t="s">
        <v>440</v>
      </c>
      <c r="IQ44" t="s">
        <v>440</v>
      </c>
      <c r="IR44">
        <v>0</v>
      </c>
      <c r="IS44">
        <v>100</v>
      </c>
      <c r="IT44">
        <v>100</v>
      </c>
      <c r="IU44">
        <v>0.60699999999999998</v>
      </c>
      <c r="IV44">
        <v>-4.6699999999999998E-2</v>
      </c>
      <c r="IW44">
        <v>0.38101654895325499</v>
      </c>
      <c r="IX44">
        <v>1.016113312649949E-3</v>
      </c>
      <c r="IY44">
        <v>-1.4583462428187309E-6</v>
      </c>
      <c r="IZ44">
        <v>6.5755811106805324E-10</v>
      </c>
      <c r="JA44">
        <v>-5.6173552592713387E-2</v>
      </c>
      <c r="JB44">
        <v>-1.5724747948717421E-2</v>
      </c>
      <c r="JC44">
        <v>2.2650673685075092E-3</v>
      </c>
      <c r="JD44">
        <v>-3.3369067666825077E-5</v>
      </c>
      <c r="JE44">
        <v>2</v>
      </c>
      <c r="JF44">
        <v>1799</v>
      </c>
      <c r="JG44">
        <v>1</v>
      </c>
      <c r="JH44">
        <v>18</v>
      </c>
      <c r="JI44">
        <v>71.8</v>
      </c>
      <c r="JJ44">
        <v>71.900000000000006</v>
      </c>
      <c r="JK44">
        <v>1.23169</v>
      </c>
      <c r="JL44">
        <v>2.5647000000000002</v>
      </c>
      <c r="JM44">
        <v>1.5466299999999999</v>
      </c>
      <c r="JN44">
        <v>2.1594199999999999</v>
      </c>
      <c r="JO44">
        <v>1.49658</v>
      </c>
      <c r="JP44">
        <v>2.36084</v>
      </c>
      <c r="JQ44">
        <v>35.3596</v>
      </c>
      <c r="JR44">
        <v>24.1663</v>
      </c>
      <c r="JS44">
        <v>18</v>
      </c>
      <c r="JT44">
        <v>377.61500000000001</v>
      </c>
      <c r="JU44">
        <v>645.346</v>
      </c>
      <c r="JV44">
        <v>10.7662</v>
      </c>
      <c r="JW44">
        <v>24.570599999999999</v>
      </c>
      <c r="JX44">
        <v>30.000299999999999</v>
      </c>
      <c r="JY44">
        <v>24.657599999999999</v>
      </c>
      <c r="JZ44">
        <v>24.680800000000001</v>
      </c>
      <c r="KA44">
        <v>24.683199999999999</v>
      </c>
      <c r="KB44">
        <v>29.8429</v>
      </c>
      <c r="KC44">
        <v>21.275200000000002</v>
      </c>
      <c r="KD44">
        <v>10.7582</v>
      </c>
      <c r="KE44">
        <v>500</v>
      </c>
      <c r="KF44">
        <v>8.5027600000000003</v>
      </c>
      <c r="KG44">
        <v>100.223</v>
      </c>
      <c r="KH44">
        <v>100.83499999999999</v>
      </c>
    </row>
    <row r="45" spans="1:294" x14ac:dyDescent="0.3">
      <c r="A45">
        <v>29</v>
      </c>
      <c r="B45">
        <v>1747238573.0999999</v>
      </c>
      <c r="C45">
        <v>3374.5</v>
      </c>
      <c r="D45" t="s">
        <v>495</v>
      </c>
      <c r="E45" t="s">
        <v>496</v>
      </c>
      <c r="F45" t="s">
        <v>431</v>
      </c>
      <c r="G45" t="s">
        <v>432</v>
      </c>
      <c r="I45" t="s">
        <v>433</v>
      </c>
      <c r="J45">
        <v>1747238573.0999999</v>
      </c>
      <c r="K45">
        <f t="shared" si="0"/>
        <v>-1.0591055813877113E-5</v>
      </c>
      <c r="L45">
        <f t="shared" si="1"/>
        <v>-1.0591055813877112E-2</v>
      </c>
      <c r="M45">
        <f t="shared" si="2"/>
        <v>0.16903431466269572</v>
      </c>
      <c r="N45">
        <f t="shared" si="3"/>
        <v>599.73</v>
      </c>
      <c r="O45">
        <f t="shared" si="4"/>
        <v>812.84021831638279</v>
      </c>
      <c r="P45">
        <f t="shared" si="5"/>
        <v>82.283758645204202</v>
      </c>
      <c r="Q45">
        <f t="shared" si="6"/>
        <v>60.710626098818999</v>
      </c>
      <c r="R45">
        <f t="shared" si="7"/>
        <v>-1.2126871394812846E-3</v>
      </c>
      <c r="S45">
        <f t="shared" si="8"/>
        <v>2.9589599927169141</v>
      </c>
      <c r="T45">
        <f t="shared" si="9"/>
        <v>-1.2129633198172144E-3</v>
      </c>
      <c r="U45">
        <f t="shared" si="10"/>
        <v>-7.5807725658301602E-4</v>
      </c>
      <c r="V45">
        <f t="shared" si="11"/>
        <v>3.9914684550854387E-3</v>
      </c>
      <c r="W45">
        <f t="shared" si="12"/>
        <v>14.982873941112198</v>
      </c>
      <c r="X45">
        <f t="shared" si="13"/>
        <v>15.157299999999999</v>
      </c>
      <c r="Y45">
        <f t="shared" si="14"/>
        <v>1.7287807371265906</v>
      </c>
      <c r="Z45">
        <f t="shared" si="15"/>
        <v>50.092386657064182</v>
      </c>
      <c r="AA45">
        <f t="shared" si="16"/>
        <v>0.85617136919900694</v>
      </c>
      <c r="AB45">
        <f t="shared" si="17"/>
        <v>1.7091846213286126</v>
      </c>
      <c r="AC45">
        <f t="shared" si="18"/>
        <v>0.8726093679275837</v>
      </c>
      <c r="AD45">
        <f t="shared" si="19"/>
        <v>0.46706556139198069</v>
      </c>
      <c r="AE45">
        <f t="shared" si="20"/>
        <v>-28.267555539767041</v>
      </c>
      <c r="AF45">
        <f t="shared" si="21"/>
        <v>-1.8253604144994113</v>
      </c>
      <c r="AG45">
        <f t="shared" si="22"/>
        <v>-29.621858924419385</v>
      </c>
      <c r="AH45">
        <f t="shared" si="23"/>
        <v>0.18786140213836175</v>
      </c>
      <c r="AI45">
        <f t="shared" si="24"/>
        <v>-1.0924319507859229E-2</v>
      </c>
      <c r="AJ45">
        <f t="shared" si="25"/>
        <v>0.16903431466269572</v>
      </c>
      <c r="AK45">
        <v>605.09642891945339</v>
      </c>
      <c r="AL45">
        <v>604.85936582341037</v>
      </c>
      <c r="AM45">
        <v>-2.6913990310787968E-3</v>
      </c>
      <c r="AN45">
        <v>65.783967559582422</v>
      </c>
      <c r="AO45">
        <f t="shared" si="26"/>
        <v>-1.0591055813877112E-2</v>
      </c>
      <c r="AP45">
        <v>8.4730069876903329</v>
      </c>
      <c r="AQ45">
        <v>8.4572482627149093</v>
      </c>
      <c r="AR45">
        <v>5.4554238606127142E-7</v>
      </c>
      <c r="AS45">
        <v>77.277287980281301</v>
      </c>
      <c r="AT45">
        <v>1</v>
      </c>
      <c r="AU45">
        <v>0</v>
      </c>
      <c r="AV45">
        <f t="shared" si="27"/>
        <v>1</v>
      </c>
      <c r="AW45">
        <f t="shared" si="28"/>
        <v>0</v>
      </c>
      <c r="AX45">
        <f t="shared" si="29"/>
        <v>56000.272409014993</v>
      </c>
      <c r="AY45" t="s">
        <v>434</v>
      </c>
      <c r="AZ45" t="s">
        <v>434</v>
      </c>
      <c r="BA45">
        <v>0</v>
      </c>
      <c r="BB45">
        <v>0</v>
      </c>
      <c r="BC45" t="e">
        <f t="shared" si="30"/>
        <v>#DIV/0!</v>
      </c>
      <c r="BD45">
        <v>0</v>
      </c>
      <c r="BE45" t="s">
        <v>434</v>
      </c>
      <c r="BF45" t="s">
        <v>434</v>
      </c>
      <c r="BG45">
        <v>0</v>
      </c>
      <c r="BH45">
        <v>0</v>
      </c>
      <c r="BI45" t="e">
        <f t="shared" si="31"/>
        <v>#DIV/0!</v>
      </c>
      <c r="BJ45">
        <v>0.5</v>
      </c>
      <c r="BK45">
        <f t="shared" si="32"/>
        <v>2.1007728710975997E-2</v>
      </c>
      <c r="BL45">
        <f t="shared" si="33"/>
        <v>0.16903431466269572</v>
      </c>
      <c r="BM45" t="e">
        <f t="shared" si="34"/>
        <v>#DIV/0!</v>
      </c>
      <c r="BN45">
        <f t="shared" si="35"/>
        <v>8.0462917713888622</v>
      </c>
      <c r="BO45" t="e">
        <f t="shared" si="36"/>
        <v>#DIV/0!</v>
      </c>
      <c r="BP45" t="e">
        <f t="shared" si="37"/>
        <v>#DIV/0!</v>
      </c>
      <c r="BQ45" t="s">
        <v>434</v>
      </c>
      <c r="BR45">
        <v>0</v>
      </c>
      <c r="BS45" t="e">
        <f t="shared" si="38"/>
        <v>#DIV/0!</v>
      </c>
      <c r="BT45" t="e">
        <f t="shared" si="39"/>
        <v>#DIV/0!</v>
      </c>
      <c r="BU45" t="e">
        <f t="shared" si="40"/>
        <v>#DIV/0!</v>
      </c>
      <c r="BV45" t="e">
        <f t="shared" si="41"/>
        <v>#DIV/0!</v>
      </c>
      <c r="BW45" t="e">
        <f t="shared" si="42"/>
        <v>#DIV/0!</v>
      </c>
      <c r="BX45" t="e">
        <f t="shared" si="43"/>
        <v>#DIV/0!</v>
      </c>
      <c r="BY45" t="e">
        <f t="shared" si="44"/>
        <v>#DIV/0!</v>
      </c>
      <c r="BZ45" t="e">
        <f t="shared" si="45"/>
        <v>#DIV/0!</v>
      </c>
      <c r="DI45">
        <f t="shared" si="46"/>
        <v>5.0009199999999997E-2</v>
      </c>
      <c r="DJ45">
        <f t="shared" si="47"/>
        <v>2.1007728710975997E-2</v>
      </c>
      <c r="DK45">
        <f t="shared" si="48"/>
        <v>0.42007727999999994</v>
      </c>
      <c r="DL45">
        <f t="shared" si="49"/>
        <v>7.9814683199999986E-2</v>
      </c>
      <c r="DM45">
        <v>6</v>
      </c>
      <c r="DN45">
        <v>0.5</v>
      </c>
      <c r="DO45" t="s">
        <v>435</v>
      </c>
      <c r="DP45">
        <v>2</v>
      </c>
      <c r="DQ45" t="b">
        <v>1</v>
      </c>
      <c r="DR45">
        <v>1747238573.0999999</v>
      </c>
      <c r="DS45">
        <v>599.73</v>
      </c>
      <c r="DT45">
        <v>600.00199999999995</v>
      </c>
      <c r="DU45">
        <v>8.4576899999999995</v>
      </c>
      <c r="DV45">
        <v>8.4739400000000007</v>
      </c>
      <c r="DW45">
        <v>599.12300000000005</v>
      </c>
      <c r="DX45">
        <v>8.5043000000000006</v>
      </c>
      <c r="DY45">
        <v>399.94799999999998</v>
      </c>
      <c r="DZ45">
        <v>101.13</v>
      </c>
      <c r="EA45">
        <v>9.99303E-2</v>
      </c>
      <c r="EB45">
        <v>14.9801</v>
      </c>
      <c r="EC45">
        <v>15.157299999999999</v>
      </c>
      <c r="ED45">
        <v>999.9</v>
      </c>
      <c r="EE45">
        <v>0</v>
      </c>
      <c r="EF45">
        <v>0</v>
      </c>
      <c r="EG45">
        <v>10055</v>
      </c>
      <c r="EH45">
        <v>0</v>
      </c>
      <c r="EI45">
        <v>0.221054</v>
      </c>
      <c r="EJ45">
        <v>-0.27185100000000001</v>
      </c>
      <c r="EK45">
        <v>604.846</v>
      </c>
      <c r="EL45">
        <v>605.13</v>
      </c>
      <c r="EM45">
        <v>-1.6253500000000001E-2</v>
      </c>
      <c r="EN45">
        <v>600.00199999999995</v>
      </c>
      <c r="EO45">
        <v>8.4739400000000007</v>
      </c>
      <c r="EP45">
        <v>0.85532799999999998</v>
      </c>
      <c r="EQ45">
        <v>0.85697199999999996</v>
      </c>
      <c r="ER45">
        <v>4.6602699999999997</v>
      </c>
      <c r="ES45">
        <v>4.6877399999999998</v>
      </c>
      <c r="ET45">
        <v>5.0009199999999997E-2</v>
      </c>
      <c r="EU45">
        <v>0</v>
      </c>
      <c r="EV45">
        <v>0</v>
      </c>
      <c r="EW45">
        <v>0</v>
      </c>
      <c r="EX45">
        <v>2.57</v>
      </c>
      <c r="EY45">
        <v>5.0009199999999997E-2</v>
      </c>
      <c r="EZ45">
        <v>-9.8000000000000007</v>
      </c>
      <c r="FA45">
        <v>1.32</v>
      </c>
      <c r="FB45">
        <v>33.186999999999998</v>
      </c>
      <c r="FC45">
        <v>39</v>
      </c>
      <c r="FD45">
        <v>36.061999999999998</v>
      </c>
      <c r="FE45">
        <v>38.25</v>
      </c>
      <c r="FF45">
        <v>35.125</v>
      </c>
      <c r="FG45">
        <v>0</v>
      </c>
      <c r="FH45">
        <v>0</v>
      </c>
      <c r="FI45">
        <v>0</v>
      </c>
      <c r="FJ45">
        <v>1747238653.8</v>
      </c>
      <c r="FK45">
        <v>0</v>
      </c>
      <c r="FL45">
        <v>0.2003999999999998</v>
      </c>
      <c r="FM45">
        <v>24.67384659643006</v>
      </c>
      <c r="FN45">
        <v>-14.281538438129241</v>
      </c>
      <c r="FO45">
        <v>-3.09</v>
      </c>
      <c r="FP45">
        <v>15</v>
      </c>
      <c r="FQ45">
        <v>1747234147.5</v>
      </c>
      <c r="FR45" t="s">
        <v>436</v>
      </c>
      <c r="FS45">
        <v>1747234147.5</v>
      </c>
      <c r="FT45">
        <v>1747234138</v>
      </c>
      <c r="FU45">
        <v>2</v>
      </c>
      <c r="FV45">
        <v>0.09</v>
      </c>
      <c r="FW45">
        <v>8.9999999999999993E-3</v>
      </c>
      <c r="FX45">
        <v>0.59599999999999997</v>
      </c>
      <c r="FY45">
        <v>-0.03</v>
      </c>
      <c r="FZ45">
        <v>400</v>
      </c>
      <c r="GA45">
        <v>9</v>
      </c>
      <c r="GB45">
        <v>0.79</v>
      </c>
      <c r="GC45">
        <v>0.15</v>
      </c>
      <c r="GD45">
        <v>0.1664520822761402</v>
      </c>
      <c r="GE45">
        <v>-8.3236735138813744E-2</v>
      </c>
      <c r="GF45">
        <v>7.1171772995859695E-2</v>
      </c>
      <c r="GG45">
        <v>1</v>
      </c>
      <c r="GH45">
        <v>-1.2797911403836231E-3</v>
      </c>
      <c r="GI45">
        <v>2.659593104832722E-4</v>
      </c>
      <c r="GJ45">
        <v>8.2570518233573951E-5</v>
      </c>
      <c r="GK45">
        <v>1</v>
      </c>
      <c r="GL45">
        <v>2</v>
      </c>
      <c r="GM45">
        <v>2</v>
      </c>
      <c r="GN45" t="s">
        <v>437</v>
      </c>
      <c r="GO45">
        <v>3.0163199999999999</v>
      </c>
      <c r="GP45">
        <v>2.77508</v>
      </c>
      <c r="GQ45">
        <v>0.13048399999999999</v>
      </c>
      <c r="GR45">
        <v>0.12973499999999999</v>
      </c>
      <c r="GS45">
        <v>5.6719699999999998E-2</v>
      </c>
      <c r="GT45">
        <v>5.6638800000000003E-2</v>
      </c>
      <c r="GU45">
        <v>22484.7</v>
      </c>
      <c r="GV45">
        <v>26287.1</v>
      </c>
      <c r="GW45">
        <v>22657.200000000001</v>
      </c>
      <c r="GX45">
        <v>27750.2</v>
      </c>
      <c r="GY45">
        <v>31007.8</v>
      </c>
      <c r="GZ45">
        <v>37412.6</v>
      </c>
      <c r="HA45">
        <v>36312.300000000003</v>
      </c>
      <c r="HB45">
        <v>44048.800000000003</v>
      </c>
      <c r="HC45">
        <v>1.8138300000000001</v>
      </c>
      <c r="HD45">
        <v>2.1826500000000002</v>
      </c>
      <c r="HE45">
        <v>-5.8293299999999999E-2</v>
      </c>
      <c r="HF45">
        <v>0</v>
      </c>
      <c r="HG45">
        <v>16.128599999999999</v>
      </c>
      <c r="HH45">
        <v>999.9</v>
      </c>
      <c r="HI45">
        <v>27</v>
      </c>
      <c r="HJ45">
        <v>30</v>
      </c>
      <c r="HK45">
        <v>11.375299999999999</v>
      </c>
      <c r="HL45">
        <v>62.236400000000003</v>
      </c>
      <c r="HM45">
        <v>13.505599999999999</v>
      </c>
      <c r="HN45">
        <v>1</v>
      </c>
      <c r="HO45">
        <v>-0.198714</v>
      </c>
      <c r="HP45">
        <v>5.2772300000000003</v>
      </c>
      <c r="HQ45">
        <v>20.218299999999999</v>
      </c>
      <c r="HR45">
        <v>5.1982699999999999</v>
      </c>
      <c r="HS45">
        <v>11.956</v>
      </c>
      <c r="HT45">
        <v>4.9474499999999999</v>
      </c>
      <c r="HU45">
        <v>3.2999800000000001</v>
      </c>
      <c r="HV45">
        <v>9999</v>
      </c>
      <c r="HW45">
        <v>9999</v>
      </c>
      <c r="HX45">
        <v>9999</v>
      </c>
      <c r="HY45">
        <v>387.3</v>
      </c>
      <c r="HZ45">
        <v>1.8601099999999999</v>
      </c>
      <c r="IA45">
        <v>1.8608100000000001</v>
      </c>
      <c r="IB45">
        <v>1.8615699999999999</v>
      </c>
      <c r="IC45">
        <v>1.85717</v>
      </c>
      <c r="ID45">
        <v>1.85684</v>
      </c>
      <c r="IE45">
        <v>1.85791</v>
      </c>
      <c r="IF45">
        <v>1.85867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438</v>
      </c>
      <c r="IM45" t="s">
        <v>439</v>
      </c>
      <c r="IN45" t="s">
        <v>440</v>
      </c>
      <c r="IO45" t="s">
        <v>440</v>
      </c>
      <c r="IP45" t="s">
        <v>440</v>
      </c>
      <c r="IQ45" t="s">
        <v>440</v>
      </c>
      <c r="IR45">
        <v>0</v>
      </c>
      <c r="IS45">
        <v>100</v>
      </c>
      <c r="IT45">
        <v>100</v>
      </c>
      <c r="IU45">
        <v>0.60699999999999998</v>
      </c>
      <c r="IV45">
        <v>-4.6600000000000003E-2</v>
      </c>
      <c r="IW45">
        <v>0.38101654895325499</v>
      </c>
      <c r="IX45">
        <v>1.016113312649949E-3</v>
      </c>
      <c r="IY45">
        <v>-1.4583462428187309E-6</v>
      </c>
      <c r="IZ45">
        <v>6.5755811106805324E-10</v>
      </c>
      <c r="JA45">
        <v>-5.6173552592713387E-2</v>
      </c>
      <c r="JB45">
        <v>-1.5724747948717421E-2</v>
      </c>
      <c r="JC45">
        <v>2.2650673685075092E-3</v>
      </c>
      <c r="JD45">
        <v>-3.3369067666825077E-5</v>
      </c>
      <c r="JE45">
        <v>2</v>
      </c>
      <c r="JF45">
        <v>1799</v>
      </c>
      <c r="JG45">
        <v>1</v>
      </c>
      <c r="JH45">
        <v>18</v>
      </c>
      <c r="JI45">
        <v>73.8</v>
      </c>
      <c r="JJ45">
        <v>73.900000000000006</v>
      </c>
      <c r="JK45">
        <v>1.42822</v>
      </c>
      <c r="JL45">
        <v>2.5488300000000002</v>
      </c>
      <c r="JM45">
        <v>1.5466299999999999</v>
      </c>
      <c r="JN45">
        <v>2.1594199999999999</v>
      </c>
      <c r="JO45">
        <v>1.49658</v>
      </c>
      <c r="JP45">
        <v>2.4401899999999999</v>
      </c>
      <c r="JQ45">
        <v>35.3596</v>
      </c>
      <c r="JR45">
        <v>24.1751</v>
      </c>
      <c r="JS45">
        <v>18</v>
      </c>
      <c r="JT45">
        <v>377.49299999999999</v>
      </c>
      <c r="JU45">
        <v>645.58500000000004</v>
      </c>
      <c r="JV45">
        <v>11.0274</v>
      </c>
      <c r="JW45">
        <v>24.572700000000001</v>
      </c>
      <c r="JX45">
        <v>30</v>
      </c>
      <c r="JY45">
        <v>24.6556</v>
      </c>
      <c r="JZ45">
        <v>24.678799999999999</v>
      </c>
      <c r="KA45">
        <v>28.614599999999999</v>
      </c>
      <c r="KB45">
        <v>29.8429</v>
      </c>
      <c r="KC45">
        <v>21.275200000000002</v>
      </c>
      <c r="KD45">
        <v>11.040100000000001</v>
      </c>
      <c r="KE45">
        <v>600</v>
      </c>
      <c r="KF45">
        <v>8.5027600000000003</v>
      </c>
      <c r="KG45">
        <v>100.223</v>
      </c>
      <c r="KH45">
        <v>100.83499999999999</v>
      </c>
    </row>
    <row r="46" spans="1:294" x14ac:dyDescent="0.3">
      <c r="A46">
        <v>30</v>
      </c>
      <c r="B46">
        <v>1747238693.5999999</v>
      </c>
      <c r="C46">
        <v>3495</v>
      </c>
      <c r="D46" t="s">
        <v>497</v>
      </c>
      <c r="E46" t="s">
        <v>498</v>
      </c>
      <c r="F46" t="s">
        <v>431</v>
      </c>
      <c r="G46" t="s">
        <v>432</v>
      </c>
      <c r="I46" t="s">
        <v>433</v>
      </c>
      <c r="J46">
        <v>1747238693.5999999</v>
      </c>
      <c r="K46">
        <f t="shared" si="0"/>
        <v>-1.2367216649510193E-5</v>
      </c>
      <c r="L46">
        <f t="shared" si="1"/>
        <v>-1.2367216649510192E-2</v>
      </c>
      <c r="M46">
        <f t="shared" si="2"/>
        <v>0.10519872613840346</v>
      </c>
      <c r="N46">
        <f t="shared" si="3"/>
        <v>499.83699999999999</v>
      </c>
      <c r="O46">
        <f t="shared" si="4"/>
        <v>611.06588002817023</v>
      </c>
      <c r="P46">
        <f t="shared" si="5"/>
        <v>61.858796963215283</v>
      </c>
      <c r="Q46">
        <f t="shared" si="6"/>
        <v>50.598988600504505</v>
      </c>
      <c r="R46">
        <f t="shared" si="7"/>
        <v>-1.4141214659678996E-3</v>
      </c>
      <c r="S46">
        <f t="shared" si="8"/>
        <v>2.9567843648119938</v>
      </c>
      <c r="T46">
        <f t="shared" si="9"/>
        <v>-1.4144973084913575E-3</v>
      </c>
      <c r="U46">
        <f t="shared" si="10"/>
        <v>-8.8402704240628466E-4</v>
      </c>
      <c r="V46">
        <f t="shared" si="11"/>
        <v>3.9914684550854387E-3</v>
      </c>
      <c r="W46">
        <f t="shared" si="12"/>
        <v>15.007437386695091</v>
      </c>
      <c r="X46">
        <f t="shared" si="13"/>
        <v>15.1739</v>
      </c>
      <c r="Y46">
        <f t="shared" si="14"/>
        <v>1.7306265620962571</v>
      </c>
      <c r="Z46">
        <f t="shared" si="15"/>
        <v>50.054755554753349</v>
      </c>
      <c r="AA46">
        <f t="shared" si="16"/>
        <v>0.85685645748604511</v>
      </c>
      <c r="AB46">
        <f t="shared" si="17"/>
        <v>1.7118382618985251</v>
      </c>
      <c r="AC46">
        <f t="shared" si="18"/>
        <v>0.87377010461021198</v>
      </c>
      <c r="AD46">
        <f t="shared" si="19"/>
        <v>0.54539425424339949</v>
      </c>
      <c r="AE46">
        <f t="shared" si="20"/>
        <v>-27.051225127273611</v>
      </c>
      <c r="AF46">
        <f t="shared" si="21"/>
        <v>-1.7484724172073263</v>
      </c>
      <c r="AG46">
        <f t="shared" si="22"/>
        <v>-28.250311821782454</v>
      </c>
      <c r="AH46">
        <f t="shared" si="23"/>
        <v>0.11709061016785767</v>
      </c>
      <c r="AI46">
        <f t="shared" si="24"/>
        <v>-1.2779012960600066E-2</v>
      </c>
      <c r="AJ46">
        <f t="shared" si="25"/>
        <v>0.10519872613840346</v>
      </c>
      <c r="AK46">
        <v>504.28615496627469</v>
      </c>
      <c r="AL46">
        <v>504.12776969696961</v>
      </c>
      <c r="AM46">
        <v>-1.0236607380454061E-4</v>
      </c>
      <c r="AN46">
        <v>65.783967559582422</v>
      </c>
      <c r="AO46">
        <f t="shared" si="26"/>
        <v>-1.2367216649510192E-2</v>
      </c>
      <c r="AP46">
        <v>8.4830891082889792</v>
      </c>
      <c r="AQ46">
        <v>8.4647018787878761</v>
      </c>
      <c r="AR46">
        <v>-6.1369042731476602E-8</v>
      </c>
      <c r="AS46">
        <v>77.277287980281301</v>
      </c>
      <c r="AT46">
        <v>0</v>
      </c>
      <c r="AU46">
        <v>0</v>
      </c>
      <c r="AV46">
        <f t="shared" si="27"/>
        <v>1</v>
      </c>
      <c r="AW46">
        <f t="shared" si="28"/>
        <v>0</v>
      </c>
      <c r="AX46">
        <f t="shared" si="29"/>
        <v>55929.452701926057</v>
      </c>
      <c r="AY46" t="s">
        <v>434</v>
      </c>
      <c r="AZ46" t="s">
        <v>434</v>
      </c>
      <c r="BA46">
        <v>0</v>
      </c>
      <c r="BB46">
        <v>0</v>
      </c>
      <c r="BC46" t="e">
        <f t="shared" si="30"/>
        <v>#DIV/0!</v>
      </c>
      <c r="BD46">
        <v>0</v>
      </c>
      <c r="BE46" t="s">
        <v>434</v>
      </c>
      <c r="BF46" t="s">
        <v>434</v>
      </c>
      <c r="BG46">
        <v>0</v>
      </c>
      <c r="BH46">
        <v>0</v>
      </c>
      <c r="BI46" t="e">
        <f t="shared" si="31"/>
        <v>#DIV/0!</v>
      </c>
      <c r="BJ46">
        <v>0.5</v>
      </c>
      <c r="BK46">
        <f t="shared" si="32"/>
        <v>2.1007728710975997E-2</v>
      </c>
      <c r="BL46">
        <f t="shared" si="33"/>
        <v>0.10519872613840346</v>
      </c>
      <c r="BM46" t="e">
        <f t="shared" si="34"/>
        <v>#DIV/0!</v>
      </c>
      <c r="BN46">
        <f t="shared" si="35"/>
        <v>5.0076201756851439</v>
      </c>
      <c r="BO46" t="e">
        <f t="shared" si="36"/>
        <v>#DIV/0!</v>
      </c>
      <c r="BP46" t="e">
        <f t="shared" si="37"/>
        <v>#DIV/0!</v>
      </c>
      <c r="BQ46" t="s">
        <v>434</v>
      </c>
      <c r="BR46">
        <v>0</v>
      </c>
      <c r="BS46" t="e">
        <f t="shared" si="38"/>
        <v>#DIV/0!</v>
      </c>
      <c r="BT46" t="e">
        <f t="shared" si="39"/>
        <v>#DIV/0!</v>
      </c>
      <c r="BU46" t="e">
        <f t="shared" si="40"/>
        <v>#DIV/0!</v>
      </c>
      <c r="BV46" t="e">
        <f t="shared" si="41"/>
        <v>#DIV/0!</v>
      </c>
      <c r="BW46" t="e">
        <f t="shared" si="42"/>
        <v>#DIV/0!</v>
      </c>
      <c r="BX46" t="e">
        <f t="shared" si="43"/>
        <v>#DIV/0!</v>
      </c>
      <c r="BY46" t="e">
        <f t="shared" si="44"/>
        <v>#DIV/0!</v>
      </c>
      <c r="BZ46" t="e">
        <f t="shared" si="45"/>
        <v>#DIV/0!</v>
      </c>
      <c r="DI46">
        <f t="shared" si="46"/>
        <v>5.0009199999999997E-2</v>
      </c>
      <c r="DJ46">
        <f t="shared" si="47"/>
        <v>2.1007728710975997E-2</v>
      </c>
      <c r="DK46">
        <f t="shared" si="48"/>
        <v>0.42007727999999994</v>
      </c>
      <c r="DL46">
        <f t="shared" si="49"/>
        <v>7.9814683199999986E-2</v>
      </c>
      <c r="DM46">
        <v>6</v>
      </c>
      <c r="DN46">
        <v>0.5</v>
      </c>
      <c r="DO46" t="s">
        <v>435</v>
      </c>
      <c r="DP46">
        <v>2</v>
      </c>
      <c r="DQ46" t="b">
        <v>1</v>
      </c>
      <c r="DR46">
        <v>1747238693.5999999</v>
      </c>
      <c r="DS46">
        <v>499.83699999999999</v>
      </c>
      <c r="DT46">
        <v>500.00299999999999</v>
      </c>
      <c r="DU46">
        <v>8.4643700000000006</v>
      </c>
      <c r="DV46">
        <v>8.4833700000000007</v>
      </c>
      <c r="DW46">
        <v>499.23099999999999</v>
      </c>
      <c r="DX46">
        <v>8.5108800000000002</v>
      </c>
      <c r="DY46">
        <v>400.13200000000001</v>
      </c>
      <c r="DZ46">
        <v>101.131</v>
      </c>
      <c r="EA46">
        <v>9.9978499999999998E-2</v>
      </c>
      <c r="EB46">
        <v>15.004200000000001</v>
      </c>
      <c r="EC46">
        <v>15.1739</v>
      </c>
      <c r="ED46">
        <v>999.9</v>
      </c>
      <c r="EE46">
        <v>0</v>
      </c>
      <c r="EF46">
        <v>0</v>
      </c>
      <c r="EG46">
        <v>10042.5</v>
      </c>
      <c r="EH46">
        <v>0</v>
      </c>
      <c r="EI46">
        <v>0.221054</v>
      </c>
      <c r="EJ46">
        <v>-0.16583300000000001</v>
      </c>
      <c r="EK46">
        <v>504.10399999999998</v>
      </c>
      <c r="EL46">
        <v>504.28100000000001</v>
      </c>
      <c r="EM46">
        <v>-1.9001000000000001E-2</v>
      </c>
      <c r="EN46">
        <v>500.00299999999999</v>
      </c>
      <c r="EO46">
        <v>8.4833700000000007</v>
      </c>
      <c r="EP46">
        <v>0.856012</v>
      </c>
      <c r="EQ46">
        <v>0.85793399999999997</v>
      </c>
      <c r="ER46">
        <v>4.67171</v>
      </c>
      <c r="ES46">
        <v>4.7037899999999997</v>
      </c>
      <c r="ET46">
        <v>5.0009199999999997E-2</v>
      </c>
      <c r="EU46">
        <v>0</v>
      </c>
      <c r="EV46">
        <v>0</v>
      </c>
      <c r="EW46">
        <v>0</v>
      </c>
      <c r="EX46">
        <v>10.84</v>
      </c>
      <c r="EY46">
        <v>5.0009199999999997E-2</v>
      </c>
      <c r="EZ46">
        <v>-6.46</v>
      </c>
      <c r="FA46">
        <v>0.6</v>
      </c>
      <c r="FB46">
        <v>33.5</v>
      </c>
      <c r="FC46">
        <v>40.186999999999998</v>
      </c>
      <c r="FD46">
        <v>36.686999999999998</v>
      </c>
      <c r="FE46">
        <v>40.061999999999998</v>
      </c>
      <c r="FF46">
        <v>35.561999999999998</v>
      </c>
      <c r="FG46">
        <v>0</v>
      </c>
      <c r="FH46">
        <v>0</v>
      </c>
      <c r="FI46">
        <v>0</v>
      </c>
      <c r="FJ46">
        <v>1747238774.4000001</v>
      </c>
      <c r="FK46">
        <v>0</v>
      </c>
      <c r="FL46">
        <v>2.3996153846153851</v>
      </c>
      <c r="FM46">
        <v>18.623931561063941</v>
      </c>
      <c r="FN46">
        <v>-11.12786308867927</v>
      </c>
      <c r="FO46">
        <v>-4.2319230769230769</v>
      </c>
      <c r="FP46">
        <v>15</v>
      </c>
      <c r="FQ46">
        <v>1747234147.5</v>
      </c>
      <c r="FR46" t="s">
        <v>436</v>
      </c>
      <c r="FS46">
        <v>1747234147.5</v>
      </c>
      <c r="FT46">
        <v>1747234138</v>
      </c>
      <c r="FU46">
        <v>2</v>
      </c>
      <c r="FV46">
        <v>0.09</v>
      </c>
      <c r="FW46">
        <v>8.9999999999999993E-3</v>
      </c>
      <c r="FX46">
        <v>0.59599999999999997</v>
      </c>
      <c r="FY46">
        <v>-0.03</v>
      </c>
      <c r="FZ46">
        <v>400</v>
      </c>
      <c r="GA46">
        <v>9</v>
      </c>
      <c r="GB46">
        <v>0.79</v>
      </c>
      <c r="GC46">
        <v>0.15</v>
      </c>
      <c r="GD46">
        <v>0.1075325196863869</v>
      </c>
      <c r="GE46">
        <v>-5.7388984820792362E-2</v>
      </c>
      <c r="GF46">
        <v>2.5384690518611339E-2</v>
      </c>
      <c r="GG46">
        <v>1</v>
      </c>
      <c r="GH46">
        <v>-1.3896405972790779E-3</v>
      </c>
      <c r="GI46">
        <v>-2.2289326082315131E-5</v>
      </c>
      <c r="GJ46">
        <v>6.101670266209649E-5</v>
      </c>
      <c r="GK46">
        <v>1</v>
      </c>
      <c r="GL46">
        <v>2</v>
      </c>
      <c r="GM46">
        <v>2</v>
      </c>
      <c r="GN46" t="s">
        <v>437</v>
      </c>
      <c r="GO46">
        <v>3.0165299999999999</v>
      </c>
      <c r="GP46">
        <v>2.77502</v>
      </c>
      <c r="GQ46">
        <v>0.114507</v>
      </c>
      <c r="GR46">
        <v>0.113844</v>
      </c>
      <c r="GS46">
        <v>5.6754800000000001E-2</v>
      </c>
      <c r="GT46">
        <v>5.6688299999999997E-2</v>
      </c>
      <c r="GU46">
        <v>22897.4</v>
      </c>
      <c r="GV46">
        <v>26766.6</v>
      </c>
      <c r="GW46">
        <v>22657.3</v>
      </c>
      <c r="GX46">
        <v>27750.3</v>
      </c>
      <c r="GY46">
        <v>31006.1</v>
      </c>
      <c r="GZ46">
        <v>37409.800000000003</v>
      </c>
      <c r="HA46">
        <v>36312.199999999997</v>
      </c>
      <c r="HB46">
        <v>44048.4</v>
      </c>
      <c r="HC46">
        <v>1.8145500000000001</v>
      </c>
      <c r="HD46">
        <v>2.1821299999999999</v>
      </c>
      <c r="HE46">
        <v>-5.8278400000000001E-2</v>
      </c>
      <c r="HF46">
        <v>0</v>
      </c>
      <c r="HG46">
        <v>16.1449</v>
      </c>
      <c r="HH46">
        <v>999.9</v>
      </c>
      <c r="HI46">
        <v>27.1</v>
      </c>
      <c r="HJ46">
        <v>30</v>
      </c>
      <c r="HK46">
        <v>11.416399999999999</v>
      </c>
      <c r="HL46">
        <v>62.296399999999998</v>
      </c>
      <c r="HM46">
        <v>13.4495</v>
      </c>
      <c r="HN46">
        <v>1</v>
      </c>
      <c r="HO46">
        <v>-0.19741900000000001</v>
      </c>
      <c r="HP46">
        <v>5.5235700000000003</v>
      </c>
      <c r="HQ46">
        <v>20.210899999999999</v>
      </c>
      <c r="HR46">
        <v>5.1945300000000003</v>
      </c>
      <c r="HS46">
        <v>11.956</v>
      </c>
      <c r="HT46">
        <v>4.9471999999999996</v>
      </c>
      <c r="HU46">
        <v>3.3</v>
      </c>
      <c r="HV46">
        <v>9999</v>
      </c>
      <c r="HW46">
        <v>9999</v>
      </c>
      <c r="HX46">
        <v>9999</v>
      </c>
      <c r="HY46">
        <v>387.3</v>
      </c>
      <c r="HZ46">
        <v>1.8601399999999999</v>
      </c>
      <c r="IA46">
        <v>1.8608</v>
      </c>
      <c r="IB46">
        <v>1.8615699999999999</v>
      </c>
      <c r="IC46">
        <v>1.8571500000000001</v>
      </c>
      <c r="ID46">
        <v>1.85684</v>
      </c>
      <c r="IE46">
        <v>1.85791</v>
      </c>
      <c r="IF46">
        <v>1.85867</v>
      </c>
      <c r="IG46">
        <v>1.85822</v>
      </c>
      <c r="IH46">
        <v>0</v>
      </c>
      <c r="II46">
        <v>0</v>
      </c>
      <c r="IJ46">
        <v>0</v>
      </c>
      <c r="IK46">
        <v>0</v>
      </c>
      <c r="IL46" t="s">
        <v>438</v>
      </c>
      <c r="IM46" t="s">
        <v>439</v>
      </c>
      <c r="IN46" t="s">
        <v>440</v>
      </c>
      <c r="IO46" t="s">
        <v>440</v>
      </c>
      <c r="IP46" t="s">
        <v>440</v>
      </c>
      <c r="IQ46" t="s">
        <v>440</v>
      </c>
      <c r="IR46">
        <v>0</v>
      </c>
      <c r="IS46">
        <v>100</v>
      </c>
      <c r="IT46">
        <v>100</v>
      </c>
      <c r="IU46">
        <v>0.60599999999999998</v>
      </c>
      <c r="IV46">
        <v>-4.65E-2</v>
      </c>
      <c r="IW46">
        <v>0.38101654895325499</v>
      </c>
      <c r="IX46">
        <v>1.016113312649949E-3</v>
      </c>
      <c r="IY46">
        <v>-1.4583462428187309E-6</v>
      </c>
      <c r="IZ46">
        <v>6.5755811106805324E-10</v>
      </c>
      <c r="JA46">
        <v>-5.6173552592713387E-2</v>
      </c>
      <c r="JB46">
        <v>-1.5724747948717421E-2</v>
      </c>
      <c r="JC46">
        <v>2.2650673685075092E-3</v>
      </c>
      <c r="JD46">
        <v>-3.3369067666825077E-5</v>
      </c>
      <c r="JE46">
        <v>2</v>
      </c>
      <c r="JF46">
        <v>1799</v>
      </c>
      <c r="JG46">
        <v>1</v>
      </c>
      <c r="JH46">
        <v>18</v>
      </c>
      <c r="JI46">
        <v>75.8</v>
      </c>
      <c r="JJ46">
        <v>75.900000000000006</v>
      </c>
      <c r="JK46">
        <v>1.23169</v>
      </c>
      <c r="JL46">
        <v>2.5329600000000001</v>
      </c>
      <c r="JM46">
        <v>1.5466299999999999</v>
      </c>
      <c r="JN46">
        <v>2.1594199999999999</v>
      </c>
      <c r="JO46">
        <v>1.49658</v>
      </c>
      <c r="JP46">
        <v>2.4304199999999998</v>
      </c>
      <c r="JQ46">
        <v>35.336500000000001</v>
      </c>
      <c r="JR46">
        <v>24.1751</v>
      </c>
      <c r="JS46">
        <v>18</v>
      </c>
      <c r="JT46">
        <v>377.84500000000003</v>
      </c>
      <c r="JU46">
        <v>645.13300000000004</v>
      </c>
      <c r="JV46">
        <v>10.9077</v>
      </c>
      <c r="JW46">
        <v>24.572700000000001</v>
      </c>
      <c r="JX46">
        <v>30.0001</v>
      </c>
      <c r="JY46">
        <v>24.6556</v>
      </c>
      <c r="JZ46">
        <v>24.6767</v>
      </c>
      <c r="KA46">
        <v>24.677499999999998</v>
      </c>
      <c r="KB46">
        <v>29.8429</v>
      </c>
      <c r="KC46">
        <v>21.275200000000002</v>
      </c>
      <c r="KD46">
        <v>10.9046</v>
      </c>
      <c r="KE46">
        <v>500</v>
      </c>
      <c r="KF46">
        <v>8.5027600000000003</v>
      </c>
      <c r="KG46">
        <v>100.223</v>
      </c>
      <c r="KH46">
        <v>100.83499999999999</v>
      </c>
    </row>
    <row r="47" spans="1:294" x14ac:dyDescent="0.3">
      <c r="A47">
        <v>31</v>
      </c>
      <c r="B47">
        <v>1747238814.0999999</v>
      </c>
      <c r="C47">
        <v>3615.5</v>
      </c>
      <c r="D47" t="s">
        <v>499</v>
      </c>
      <c r="E47" t="s">
        <v>500</v>
      </c>
      <c r="F47" t="s">
        <v>431</v>
      </c>
      <c r="G47" t="s">
        <v>432</v>
      </c>
      <c r="I47" t="s">
        <v>433</v>
      </c>
      <c r="J47">
        <v>1747238814.0999999</v>
      </c>
      <c r="K47">
        <f t="shared" si="0"/>
        <v>-1.3540370917202889E-5</v>
      </c>
      <c r="L47">
        <f t="shared" si="1"/>
        <v>-1.354037091720289E-2</v>
      </c>
      <c r="M47">
        <f t="shared" si="2"/>
        <v>1.9736018933704334E-2</v>
      </c>
      <c r="N47">
        <f t="shared" si="3"/>
        <v>400.017</v>
      </c>
      <c r="O47">
        <f t="shared" si="4"/>
        <v>414.69003151177446</v>
      </c>
      <c r="P47">
        <f t="shared" si="5"/>
        <v>41.979496947219232</v>
      </c>
      <c r="Q47">
        <f t="shared" si="6"/>
        <v>40.494130927425005</v>
      </c>
      <c r="R47">
        <f t="shared" si="7"/>
        <v>-1.5502459197138929E-3</v>
      </c>
      <c r="S47">
        <f t="shared" si="8"/>
        <v>2.9567843648119938</v>
      </c>
      <c r="T47">
        <f t="shared" si="9"/>
        <v>-1.5506976151266599E-3</v>
      </c>
      <c r="U47">
        <f t="shared" si="10"/>
        <v>-9.6914541650999894E-4</v>
      </c>
      <c r="V47">
        <f t="shared" si="11"/>
        <v>3.9914684550854387E-3</v>
      </c>
      <c r="W47">
        <f t="shared" si="12"/>
        <v>15.007742254050125</v>
      </c>
      <c r="X47">
        <f t="shared" si="13"/>
        <v>15.172599999999999</v>
      </c>
      <c r="Y47">
        <f t="shared" si="14"/>
        <v>1.7304819470778028</v>
      </c>
      <c r="Z47">
        <f t="shared" si="15"/>
        <v>50.113027367672679</v>
      </c>
      <c r="AA47">
        <f t="shared" si="16"/>
        <v>0.85785397667550012</v>
      </c>
      <c r="AB47">
        <f t="shared" si="17"/>
        <v>1.7118382618985251</v>
      </c>
      <c r="AC47">
        <f t="shared" si="18"/>
        <v>0.87262797040230267</v>
      </c>
      <c r="AD47">
        <f t="shared" si="19"/>
        <v>0.5971303574486474</v>
      </c>
      <c r="AE47">
        <f t="shared" si="20"/>
        <v>-26.843997120995059</v>
      </c>
      <c r="AF47">
        <f t="shared" si="21"/>
        <v>-1.7350663622032134</v>
      </c>
      <c r="AG47">
        <f t="shared" si="22"/>
        <v>-27.97794165729454</v>
      </c>
      <c r="AH47">
        <f t="shared" si="23"/>
        <v>-4.6247129671769952E-3</v>
      </c>
      <c r="AI47">
        <f t="shared" si="24"/>
        <v>-1.3443958713811726E-2</v>
      </c>
      <c r="AJ47">
        <f t="shared" si="25"/>
        <v>1.9736018933704334E-2</v>
      </c>
      <c r="AK47">
        <v>403.46344793692577</v>
      </c>
      <c r="AL47">
        <v>403.43356969696953</v>
      </c>
      <c r="AM47">
        <v>4.0531682607035846E-6</v>
      </c>
      <c r="AN47">
        <v>65.783967559582422</v>
      </c>
      <c r="AO47">
        <f t="shared" si="26"/>
        <v>-1.354037091720289E-2</v>
      </c>
      <c r="AP47">
        <v>8.4940269584122738</v>
      </c>
      <c r="AQ47">
        <v>8.4738921212121223</v>
      </c>
      <c r="AR47">
        <v>1.807818339169842E-7</v>
      </c>
      <c r="AS47">
        <v>77.277287980281301</v>
      </c>
      <c r="AT47">
        <v>0</v>
      </c>
      <c r="AU47">
        <v>0</v>
      </c>
      <c r="AV47">
        <f t="shared" si="27"/>
        <v>1</v>
      </c>
      <c r="AW47">
        <f t="shared" si="28"/>
        <v>0</v>
      </c>
      <c r="AX47">
        <f t="shared" si="29"/>
        <v>55929.452701926057</v>
      </c>
      <c r="AY47" t="s">
        <v>434</v>
      </c>
      <c r="AZ47" t="s">
        <v>434</v>
      </c>
      <c r="BA47">
        <v>0</v>
      </c>
      <c r="BB47">
        <v>0</v>
      </c>
      <c r="BC47" t="e">
        <f t="shared" si="30"/>
        <v>#DIV/0!</v>
      </c>
      <c r="BD47">
        <v>0</v>
      </c>
      <c r="BE47" t="s">
        <v>434</v>
      </c>
      <c r="BF47" t="s">
        <v>434</v>
      </c>
      <c r="BG47">
        <v>0</v>
      </c>
      <c r="BH47">
        <v>0</v>
      </c>
      <c r="BI47" t="e">
        <f t="shared" si="31"/>
        <v>#DIV/0!</v>
      </c>
      <c r="BJ47">
        <v>0.5</v>
      </c>
      <c r="BK47">
        <f t="shared" si="32"/>
        <v>2.1007728710975997E-2</v>
      </c>
      <c r="BL47">
        <f t="shared" si="33"/>
        <v>1.9736018933704334E-2</v>
      </c>
      <c r="BM47" t="e">
        <f t="shared" si="34"/>
        <v>#DIV/0!</v>
      </c>
      <c r="BN47">
        <f t="shared" si="35"/>
        <v>0.93946467060919214</v>
      </c>
      <c r="BO47" t="e">
        <f t="shared" si="36"/>
        <v>#DIV/0!</v>
      </c>
      <c r="BP47" t="e">
        <f t="shared" si="37"/>
        <v>#DIV/0!</v>
      </c>
      <c r="BQ47" t="s">
        <v>434</v>
      </c>
      <c r="BR47">
        <v>0</v>
      </c>
      <c r="BS47" t="e">
        <f t="shared" si="38"/>
        <v>#DIV/0!</v>
      </c>
      <c r="BT47" t="e">
        <f t="shared" si="39"/>
        <v>#DIV/0!</v>
      </c>
      <c r="BU47" t="e">
        <f t="shared" si="40"/>
        <v>#DIV/0!</v>
      </c>
      <c r="BV47" t="e">
        <f t="shared" si="41"/>
        <v>#DIV/0!</v>
      </c>
      <c r="BW47" t="e">
        <f t="shared" si="42"/>
        <v>#DIV/0!</v>
      </c>
      <c r="BX47" t="e">
        <f t="shared" si="43"/>
        <v>#DIV/0!</v>
      </c>
      <c r="BY47" t="e">
        <f t="shared" si="44"/>
        <v>#DIV/0!</v>
      </c>
      <c r="BZ47" t="e">
        <f t="shared" si="45"/>
        <v>#DIV/0!</v>
      </c>
      <c r="DI47">
        <f t="shared" si="46"/>
        <v>5.0009199999999997E-2</v>
      </c>
      <c r="DJ47">
        <f t="shared" si="47"/>
        <v>2.1007728710975997E-2</v>
      </c>
      <c r="DK47">
        <f t="shared" si="48"/>
        <v>0.42007727999999994</v>
      </c>
      <c r="DL47">
        <f t="shared" si="49"/>
        <v>7.9814683199999986E-2</v>
      </c>
      <c r="DM47">
        <v>6</v>
      </c>
      <c r="DN47">
        <v>0.5</v>
      </c>
      <c r="DO47" t="s">
        <v>435</v>
      </c>
      <c r="DP47">
        <v>2</v>
      </c>
      <c r="DQ47" t="b">
        <v>1</v>
      </c>
      <c r="DR47">
        <v>1747238814.0999999</v>
      </c>
      <c r="DS47">
        <v>400.017</v>
      </c>
      <c r="DT47">
        <v>400.00200000000001</v>
      </c>
      <c r="DU47">
        <v>8.4742200000000008</v>
      </c>
      <c r="DV47">
        <v>8.4942100000000007</v>
      </c>
      <c r="DW47">
        <v>399.42099999999999</v>
      </c>
      <c r="DX47">
        <v>8.5205699999999993</v>
      </c>
      <c r="DY47">
        <v>400.101</v>
      </c>
      <c r="DZ47">
        <v>101.131</v>
      </c>
      <c r="EA47">
        <v>0.100025</v>
      </c>
      <c r="EB47">
        <v>15.004200000000001</v>
      </c>
      <c r="EC47">
        <v>15.172599999999999</v>
      </c>
      <c r="ED47">
        <v>999.9</v>
      </c>
      <c r="EE47">
        <v>0</v>
      </c>
      <c r="EF47">
        <v>0</v>
      </c>
      <c r="EG47">
        <v>10042.5</v>
      </c>
      <c r="EH47">
        <v>0</v>
      </c>
      <c r="EI47">
        <v>0.221054</v>
      </c>
      <c r="EJ47">
        <v>1.54419E-2</v>
      </c>
      <c r="EK47">
        <v>403.43599999999998</v>
      </c>
      <c r="EL47">
        <v>403.42899999999997</v>
      </c>
      <c r="EM47">
        <v>-1.9992800000000002E-2</v>
      </c>
      <c r="EN47">
        <v>400.00200000000001</v>
      </c>
      <c r="EO47">
        <v>8.4942100000000007</v>
      </c>
      <c r="EP47">
        <v>0.85700299999999996</v>
      </c>
      <c r="EQ47">
        <v>0.85902500000000004</v>
      </c>
      <c r="ER47">
        <v>4.6882700000000002</v>
      </c>
      <c r="ES47">
        <v>4.7219899999999999</v>
      </c>
      <c r="ET47">
        <v>5.0009199999999997E-2</v>
      </c>
      <c r="EU47">
        <v>0</v>
      </c>
      <c r="EV47">
        <v>0</v>
      </c>
      <c r="EW47">
        <v>0</v>
      </c>
      <c r="EX47">
        <v>2.67</v>
      </c>
      <c r="EY47">
        <v>5.0009199999999997E-2</v>
      </c>
      <c r="EZ47">
        <v>-8.19</v>
      </c>
      <c r="FA47">
        <v>0</v>
      </c>
      <c r="FB47">
        <v>33.811999999999998</v>
      </c>
      <c r="FC47">
        <v>40.875</v>
      </c>
      <c r="FD47">
        <v>37.125</v>
      </c>
      <c r="FE47">
        <v>41.061999999999998</v>
      </c>
      <c r="FF47">
        <v>36</v>
      </c>
      <c r="FG47">
        <v>0</v>
      </c>
      <c r="FH47">
        <v>0</v>
      </c>
      <c r="FI47">
        <v>0</v>
      </c>
      <c r="FJ47">
        <v>1747238895</v>
      </c>
      <c r="FK47">
        <v>0</v>
      </c>
      <c r="FL47">
        <v>0.73480000000000023</v>
      </c>
      <c r="FM47">
        <v>9.2092309439816802</v>
      </c>
      <c r="FN47">
        <v>10.35846186595562</v>
      </c>
      <c r="FO47">
        <v>-3.8428</v>
      </c>
      <c r="FP47">
        <v>15</v>
      </c>
      <c r="FQ47">
        <v>1747234147.5</v>
      </c>
      <c r="FR47" t="s">
        <v>436</v>
      </c>
      <c r="FS47">
        <v>1747234147.5</v>
      </c>
      <c r="FT47">
        <v>1747234138</v>
      </c>
      <c r="FU47">
        <v>2</v>
      </c>
      <c r="FV47">
        <v>0.09</v>
      </c>
      <c r="FW47">
        <v>8.9999999999999993E-3</v>
      </c>
      <c r="FX47">
        <v>0.59599999999999997</v>
      </c>
      <c r="FY47">
        <v>-0.03</v>
      </c>
      <c r="FZ47">
        <v>400</v>
      </c>
      <c r="GA47">
        <v>9</v>
      </c>
      <c r="GB47">
        <v>0.79</v>
      </c>
      <c r="GC47">
        <v>0.15</v>
      </c>
      <c r="GD47">
        <v>-2.1212495325705471E-3</v>
      </c>
      <c r="GE47">
        <v>5.2163324324130322E-3</v>
      </c>
      <c r="GF47">
        <v>1.5304001012810479E-2</v>
      </c>
      <c r="GG47">
        <v>1</v>
      </c>
      <c r="GH47">
        <v>-1.547683896363655E-3</v>
      </c>
      <c r="GI47">
        <v>-8.2481757972432119E-5</v>
      </c>
      <c r="GJ47">
        <v>4.6447832493408571E-5</v>
      </c>
      <c r="GK47">
        <v>1</v>
      </c>
      <c r="GL47">
        <v>2</v>
      </c>
      <c r="GM47">
        <v>2</v>
      </c>
      <c r="GN47" t="s">
        <v>437</v>
      </c>
      <c r="GO47">
        <v>3.0165000000000002</v>
      </c>
      <c r="GP47">
        <v>2.7750699999999999</v>
      </c>
      <c r="GQ47">
        <v>9.6914600000000004E-2</v>
      </c>
      <c r="GR47">
        <v>9.6332100000000004E-2</v>
      </c>
      <c r="GS47">
        <v>5.6805500000000002E-2</v>
      </c>
      <c r="GT47">
        <v>5.6744099999999999E-2</v>
      </c>
      <c r="GU47">
        <v>23352.1</v>
      </c>
      <c r="GV47">
        <v>27295.3</v>
      </c>
      <c r="GW47">
        <v>22657.5</v>
      </c>
      <c r="GX47">
        <v>27750.5</v>
      </c>
      <c r="GY47">
        <v>31004.2</v>
      </c>
      <c r="GZ47">
        <v>37407.5</v>
      </c>
      <c r="HA47">
        <v>36312.400000000001</v>
      </c>
      <c r="HB47">
        <v>44049</v>
      </c>
      <c r="HC47">
        <v>1.8146500000000001</v>
      </c>
      <c r="HD47">
        <v>2.1817500000000001</v>
      </c>
      <c r="HE47">
        <v>-5.8099600000000001E-2</v>
      </c>
      <c r="HF47">
        <v>0</v>
      </c>
      <c r="HG47">
        <v>16.140699999999999</v>
      </c>
      <c r="HH47">
        <v>999.9</v>
      </c>
      <c r="HI47">
        <v>27.1</v>
      </c>
      <c r="HJ47">
        <v>30</v>
      </c>
      <c r="HK47">
        <v>11.4168</v>
      </c>
      <c r="HL47">
        <v>62.256399999999999</v>
      </c>
      <c r="HM47">
        <v>13.722</v>
      </c>
      <c r="HN47">
        <v>1</v>
      </c>
      <c r="HO47">
        <v>-0.19774600000000001</v>
      </c>
      <c r="HP47">
        <v>5.4813299999999998</v>
      </c>
      <c r="HQ47">
        <v>20.2121</v>
      </c>
      <c r="HR47">
        <v>5.1976699999999996</v>
      </c>
      <c r="HS47">
        <v>11.956</v>
      </c>
      <c r="HT47">
        <v>4.9474499999999999</v>
      </c>
      <c r="HU47">
        <v>3.3</v>
      </c>
      <c r="HV47">
        <v>9999</v>
      </c>
      <c r="HW47">
        <v>9999</v>
      </c>
      <c r="HX47">
        <v>9999</v>
      </c>
      <c r="HY47">
        <v>387.3</v>
      </c>
      <c r="HZ47">
        <v>1.8601300000000001</v>
      </c>
      <c r="IA47">
        <v>1.8608100000000001</v>
      </c>
      <c r="IB47">
        <v>1.8615699999999999</v>
      </c>
      <c r="IC47">
        <v>1.8571599999999999</v>
      </c>
      <c r="ID47">
        <v>1.85684</v>
      </c>
      <c r="IE47">
        <v>1.85791</v>
      </c>
      <c r="IF47">
        <v>1.85867</v>
      </c>
      <c r="IG47">
        <v>1.85822</v>
      </c>
      <c r="IH47">
        <v>0</v>
      </c>
      <c r="II47">
        <v>0</v>
      </c>
      <c r="IJ47">
        <v>0</v>
      </c>
      <c r="IK47">
        <v>0</v>
      </c>
      <c r="IL47" t="s">
        <v>438</v>
      </c>
      <c r="IM47" t="s">
        <v>439</v>
      </c>
      <c r="IN47" t="s">
        <v>440</v>
      </c>
      <c r="IO47" t="s">
        <v>440</v>
      </c>
      <c r="IP47" t="s">
        <v>440</v>
      </c>
      <c r="IQ47" t="s">
        <v>440</v>
      </c>
      <c r="IR47">
        <v>0</v>
      </c>
      <c r="IS47">
        <v>100</v>
      </c>
      <c r="IT47">
        <v>100</v>
      </c>
      <c r="IU47">
        <v>0.59599999999999997</v>
      </c>
      <c r="IV47">
        <v>-4.6300000000000001E-2</v>
      </c>
      <c r="IW47">
        <v>0.38101654895325499</v>
      </c>
      <c r="IX47">
        <v>1.016113312649949E-3</v>
      </c>
      <c r="IY47">
        <v>-1.4583462428187309E-6</v>
      </c>
      <c r="IZ47">
        <v>6.5755811106805324E-10</v>
      </c>
      <c r="JA47">
        <v>-5.6173552592713387E-2</v>
      </c>
      <c r="JB47">
        <v>-1.5724747948717421E-2</v>
      </c>
      <c r="JC47">
        <v>2.2650673685075092E-3</v>
      </c>
      <c r="JD47">
        <v>-3.3369067666825077E-5</v>
      </c>
      <c r="JE47">
        <v>2</v>
      </c>
      <c r="JF47">
        <v>1799</v>
      </c>
      <c r="JG47">
        <v>1</v>
      </c>
      <c r="JH47">
        <v>18</v>
      </c>
      <c r="JI47">
        <v>77.8</v>
      </c>
      <c r="JJ47">
        <v>77.900000000000006</v>
      </c>
      <c r="JK47">
        <v>1.02783</v>
      </c>
      <c r="JL47">
        <v>2.5439500000000002</v>
      </c>
      <c r="JM47">
        <v>1.5466299999999999</v>
      </c>
      <c r="JN47">
        <v>2.1594199999999999</v>
      </c>
      <c r="JO47">
        <v>1.49658</v>
      </c>
      <c r="JP47">
        <v>2.3974600000000001</v>
      </c>
      <c r="JQ47">
        <v>35.336500000000001</v>
      </c>
      <c r="JR47">
        <v>24.1751</v>
      </c>
      <c r="JS47">
        <v>18</v>
      </c>
      <c r="JT47">
        <v>377.89299999999997</v>
      </c>
      <c r="JU47">
        <v>644.82899999999995</v>
      </c>
      <c r="JV47">
        <v>10.932399999999999</v>
      </c>
      <c r="JW47">
        <v>24.572700000000001</v>
      </c>
      <c r="JX47">
        <v>30</v>
      </c>
      <c r="JY47">
        <v>24.6556</v>
      </c>
      <c r="JZ47">
        <v>24.6767</v>
      </c>
      <c r="KA47">
        <v>20.616599999999998</v>
      </c>
      <c r="KB47">
        <v>29.8429</v>
      </c>
      <c r="KC47">
        <v>21.275200000000002</v>
      </c>
      <c r="KD47">
        <v>10.922700000000001</v>
      </c>
      <c r="KE47">
        <v>400</v>
      </c>
      <c r="KF47">
        <v>8.5024099999999994</v>
      </c>
      <c r="KG47">
        <v>100.224</v>
      </c>
      <c r="KH47">
        <v>100.836</v>
      </c>
    </row>
    <row r="48" spans="1:294" x14ac:dyDescent="0.3">
      <c r="A48">
        <v>32</v>
      </c>
      <c r="B48">
        <v>1747238934.5999999</v>
      </c>
      <c r="C48">
        <v>3736</v>
      </c>
      <c r="D48" t="s">
        <v>501</v>
      </c>
      <c r="E48" t="s">
        <v>502</v>
      </c>
      <c r="F48" t="s">
        <v>431</v>
      </c>
      <c r="G48" t="s">
        <v>432</v>
      </c>
      <c r="I48" t="s">
        <v>433</v>
      </c>
      <c r="J48">
        <v>1747238934.5999999</v>
      </c>
      <c r="K48">
        <f t="shared" si="0"/>
        <v>-1.2256293291492496E-5</v>
      </c>
      <c r="L48">
        <f t="shared" si="1"/>
        <v>-1.2256293291492497E-2</v>
      </c>
      <c r="M48">
        <f t="shared" si="2"/>
        <v>-0.11869484598141278</v>
      </c>
      <c r="N48">
        <f t="shared" si="3"/>
        <v>300.19</v>
      </c>
      <c r="O48">
        <f t="shared" si="4"/>
        <v>161.65384508853433</v>
      </c>
      <c r="P48">
        <f t="shared" si="5"/>
        <v>16.363415965317618</v>
      </c>
      <c r="Q48">
        <f t="shared" si="6"/>
        <v>30.386742956459997</v>
      </c>
      <c r="R48">
        <f t="shared" si="7"/>
        <v>-1.4032169209750903E-3</v>
      </c>
      <c r="S48">
        <f t="shared" si="8"/>
        <v>2.9584343576730245</v>
      </c>
      <c r="T48">
        <f t="shared" si="9"/>
        <v>-1.4035867821945043E-3</v>
      </c>
      <c r="U48">
        <f t="shared" si="10"/>
        <v>-8.7720850105312692E-4</v>
      </c>
      <c r="V48">
        <f t="shared" si="11"/>
        <v>3.9914684550854387E-3</v>
      </c>
      <c r="W48">
        <f t="shared" si="12"/>
        <v>15.010206874395372</v>
      </c>
      <c r="X48">
        <f t="shared" si="13"/>
        <v>15.1835</v>
      </c>
      <c r="Y48">
        <f t="shared" si="14"/>
        <v>1.7316948171256241</v>
      </c>
      <c r="Z48">
        <f t="shared" si="15"/>
        <v>50.176588941685281</v>
      </c>
      <c r="AA48">
        <f t="shared" si="16"/>
        <v>0.85909686355799997</v>
      </c>
      <c r="AB48">
        <f t="shared" si="17"/>
        <v>1.7121468032759928</v>
      </c>
      <c r="AC48">
        <f t="shared" si="18"/>
        <v>0.87259795356762415</v>
      </c>
      <c r="AD48">
        <f t="shared" si="19"/>
        <v>0.54050253415481908</v>
      </c>
      <c r="AE48">
        <f t="shared" si="20"/>
        <v>-28.150887460538343</v>
      </c>
      <c r="AF48">
        <f t="shared" si="21"/>
        <v>-1.8186523798272607</v>
      </c>
      <c r="AG48">
        <f t="shared" si="22"/>
        <v>-29.4250458377557</v>
      </c>
      <c r="AH48">
        <f t="shared" si="23"/>
        <v>-0.10954939589389814</v>
      </c>
      <c r="AI48">
        <f t="shared" si="24"/>
        <v>-1.2662716188962026E-2</v>
      </c>
      <c r="AJ48">
        <f t="shared" si="25"/>
        <v>-0.11869484598141278</v>
      </c>
      <c r="AK48">
        <v>302.59565275602148</v>
      </c>
      <c r="AL48">
        <v>302.76562424242422</v>
      </c>
      <c r="AM48">
        <v>1.378906000143958E-3</v>
      </c>
      <c r="AN48">
        <v>65.783967559582422</v>
      </c>
      <c r="AO48">
        <f t="shared" si="26"/>
        <v>-1.2256293291492497E-2</v>
      </c>
      <c r="AP48">
        <v>8.5055359442031424</v>
      </c>
      <c r="AQ48">
        <v>8.4873103636363609</v>
      </c>
      <c r="AR48">
        <v>-5.5822376071316299E-9</v>
      </c>
      <c r="AS48">
        <v>77.277287980281301</v>
      </c>
      <c r="AT48">
        <v>0</v>
      </c>
      <c r="AU48">
        <v>0</v>
      </c>
      <c r="AV48">
        <f t="shared" si="27"/>
        <v>1</v>
      </c>
      <c r="AW48">
        <f t="shared" si="28"/>
        <v>0</v>
      </c>
      <c r="AX48">
        <f t="shared" si="29"/>
        <v>55978.938884640469</v>
      </c>
      <c r="AY48" t="s">
        <v>434</v>
      </c>
      <c r="AZ48" t="s">
        <v>434</v>
      </c>
      <c r="BA48">
        <v>0</v>
      </c>
      <c r="BB48">
        <v>0</v>
      </c>
      <c r="BC48" t="e">
        <f t="shared" si="30"/>
        <v>#DIV/0!</v>
      </c>
      <c r="BD48">
        <v>0</v>
      </c>
      <c r="BE48" t="s">
        <v>434</v>
      </c>
      <c r="BF48" t="s">
        <v>434</v>
      </c>
      <c r="BG48">
        <v>0</v>
      </c>
      <c r="BH48">
        <v>0</v>
      </c>
      <c r="BI48" t="e">
        <f t="shared" si="31"/>
        <v>#DIV/0!</v>
      </c>
      <c r="BJ48">
        <v>0.5</v>
      </c>
      <c r="BK48">
        <f t="shared" si="32"/>
        <v>2.1007728710975997E-2</v>
      </c>
      <c r="BL48">
        <f t="shared" si="33"/>
        <v>-0.11869484598141278</v>
      </c>
      <c r="BM48" t="e">
        <f t="shared" si="34"/>
        <v>#DIV/0!</v>
      </c>
      <c r="BN48">
        <f t="shared" si="35"/>
        <v>-5.6500561109872756</v>
      </c>
      <c r="BO48" t="e">
        <f t="shared" si="36"/>
        <v>#DIV/0!</v>
      </c>
      <c r="BP48" t="e">
        <f t="shared" si="37"/>
        <v>#DIV/0!</v>
      </c>
      <c r="BQ48" t="s">
        <v>434</v>
      </c>
      <c r="BR48">
        <v>0</v>
      </c>
      <c r="BS48" t="e">
        <f t="shared" si="38"/>
        <v>#DIV/0!</v>
      </c>
      <c r="BT48" t="e">
        <f t="shared" si="39"/>
        <v>#DIV/0!</v>
      </c>
      <c r="BU48" t="e">
        <f t="shared" si="40"/>
        <v>#DIV/0!</v>
      </c>
      <c r="BV48" t="e">
        <f t="shared" si="41"/>
        <v>#DIV/0!</v>
      </c>
      <c r="BW48" t="e">
        <f t="shared" si="42"/>
        <v>#DIV/0!</v>
      </c>
      <c r="BX48" t="e">
        <f t="shared" si="43"/>
        <v>#DIV/0!</v>
      </c>
      <c r="BY48" t="e">
        <f t="shared" si="44"/>
        <v>#DIV/0!</v>
      </c>
      <c r="BZ48" t="e">
        <f t="shared" si="45"/>
        <v>#DIV/0!</v>
      </c>
      <c r="DI48">
        <f t="shared" si="46"/>
        <v>5.0009199999999997E-2</v>
      </c>
      <c r="DJ48">
        <f t="shared" si="47"/>
        <v>2.1007728710975997E-2</v>
      </c>
      <c r="DK48">
        <f t="shared" si="48"/>
        <v>0.42007727999999994</v>
      </c>
      <c r="DL48">
        <f t="shared" si="49"/>
        <v>7.9814683199999986E-2</v>
      </c>
      <c r="DM48">
        <v>6</v>
      </c>
      <c r="DN48">
        <v>0.5</v>
      </c>
      <c r="DO48" t="s">
        <v>435</v>
      </c>
      <c r="DP48">
        <v>2</v>
      </c>
      <c r="DQ48" t="b">
        <v>1</v>
      </c>
      <c r="DR48">
        <v>1747238934.5999999</v>
      </c>
      <c r="DS48">
        <v>300.19</v>
      </c>
      <c r="DT48">
        <v>300.02</v>
      </c>
      <c r="DU48">
        <v>8.4870000000000001</v>
      </c>
      <c r="DV48">
        <v>8.5058299999999996</v>
      </c>
      <c r="DW48">
        <v>299.61799999999999</v>
      </c>
      <c r="DX48">
        <v>8.5331499999999991</v>
      </c>
      <c r="DY48">
        <v>400.06099999999998</v>
      </c>
      <c r="DZ48">
        <v>101.125</v>
      </c>
      <c r="EA48">
        <v>0.100034</v>
      </c>
      <c r="EB48">
        <v>15.007</v>
      </c>
      <c r="EC48">
        <v>15.1835</v>
      </c>
      <c r="ED48">
        <v>999.9</v>
      </c>
      <c r="EE48">
        <v>0</v>
      </c>
      <c r="EF48">
        <v>0</v>
      </c>
      <c r="EG48">
        <v>10052.5</v>
      </c>
      <c r="EH48">
        <v>0</v>
      </c>
      <c r="EI48">
        <v>0.221054</v>
      </c>
      <c r="EJ48">
        <v>0.169708</v>
      </c>
      <c r="EK48">
        <v>302.75900000000001</v>
      </c>
      <c r="EL48">
        <v>302.59399999999999</v>
      </c>
      <c r="EM48">
        <v>-1.8830300000000001E-2</v>
      </c>
      <c r="EN48">
        <v>300.02</v>
      </c>
      <c r="EO48">
        <v>8.5058299999999996</v>
      </c>
      <c r="EP48">
        <v>0.85824900000000004</v>
      </c>
      <c r="EQ48">
        <v>0.86015299999999995</v>
      </c>
      <c r="ER48">
        <v>4.7090500000000004</v>
      </c>
      <c r="ES48">
        <v>4.7407700000000004</v>
      </c>
      <c r="ET48">
        <v>5.0009199999999997E-2</v>
      </c>
      <c r="EU48">
        <v>0</v>
      </c>
      <c r="EV48">
        <v>0</v>
      </c>
      <c r="EW48">
        <v>0</v>
      </c>
      <c r="EX48">
        <v>-2.94</v>
      </c>
      <c r="EY48">
        <v>5.0009199999999997E-2</v>
      </c>
      <c r="EZ48">
        <v>-0.27</v>
      </c>
      <c r="FA48">
        <v>0.49</v>
      </c>
      <c r="FB48">
        <v>34.125</v>
      </c>
      <c r="FC48">
        <v>41.311999999999998</v>
      </c>
      <c r="FD48">
        <v>37.5</v>
      </c>
      <c r="FE48">
        <v>41.686999999999998</v>
      </c>
      <c r="FF48">
        <v>36.311999999999998</v>
      </c>
      <c r="FG48">
        <v>0</v>
      </c>
      <c r="FH48">
        <v>0</v>
      </c>
      <c r="FI48">
        <v>0</v>
      </c>
      <c r="FJ48">
        <v>1747239015.5999999</v>
      </c>
      <c r="FK48">
        <v>0</v>
      </c>
      <c r="FL48">
        <v>2.1126923076923081</v>
      </c>
      <c r="FM48">
        <v>4.3203419881825136</v>
      </c>
      <c r="FN48">
        <v>-5.9507694726969449</v>
      </c>
      <c r="FO48">
        <v>-4.8953846153846152</v>
      </c>
      <c r="FP48">
        <v>15</v>
      </c>
      <c r="FQ48">
        <v>1747234147.5</v>
      </c>
      <c r="FR48" t="s">
        <v>436</v>
      </c>
      <c r="FS48">
        <v>1747234147.5</v>
      </c>
      <c r="FT48">
        <v>1747234138</v>
      </c>
      <c r="FU48">
        <v>2</v>
      </c>
      <c r="FV48">
        <v>0.09</v>
      </c>
      <c r="FW48">
        <v>8.9999999999999993E-3</v>
      </c>
      <c r="FX48">
        <v>0.59599999999999997</v>
      </c>
      <c r="FY48">
        <v>-0.03</v>
      </c>
      <c r="FZ48">
        <v>400</v>
      </c>
      <c r="GA48">
        <v>9</v>
      </c>
      <c r="GB48">
        <v>0.79</v>
      </c>
      <c r="GC48">
        <v>0.15</v>
      </c>
      <c r="GD48">
        <v>-0.1223130064894984</v>
      </c>
      <c r="GE48">
        <v>-2.0728732851432119E-2</v>
      </c>
      <c r="GF48">
        <v>4.5613651405372047E-2</v>
      </c>
      <c r="GG48">
        <v>1</v>
      </c>
      <c r="GH48">
        <v>-1.365162988447086E-3</v>
      </c>
      <c r="GI48">
        <v>6.4622493155663005E-4</v>
      </c>
      <c r="GJ48">
        <v>1.143590116594524E-4</v>
      </c>
      <c r="GK48">
        <v>1</v>
      </c>
      <c r="GL48">
        <v>2</v>
      </c>
      <c r="GM48">
        <v>2</v>
      </c>
      <c r="GN48" t="s">
        <v>437</v>
      </c>
      <c r="GO48">
        <v>3.0164499999999999</v>
      </c>
      <c r="GP48">
        <v>2.7751600000000001</v>
      </c>
      <c r="GQ48">
        <v>7.7199699999999996E-2</v>
      </c>
      <c r="GR48">
        <v>7.6715199999999997E-2</v>
      </c>
      <c r="GS48">
        <v>5.6868700000000001E-2</v>
      </c>
      <c r="GT48">
        <v>5.6801200000000003E-2</v>
      </c>
      <c r="GU48">
        <v>23861.5</v>
      </c>
      <c r="GV48">
        <v>27887.599999999999</v>
      </c>
      <c r="GW48">
        <v>22657.4</v>
      </c>
      <c r="GX48">
        <v>27750.6</v>
      </c>
      <c r="GY48">
        <v>31000.7</v>
      </c>
      <c r="GZ48">
        <v>37404.699999999997</v>
      </c>
      <c r="HA48">
        <v>36311.4</v>
      </c>
      <c r="HB48">
        <v>44049</v>
      </c>
      <c r="HC48">
        <v>1.8144499999999999</v>
      </c>
      <c r="HD48">
        <v>2.1816200000000001</v>
      </c>
      <c r="HE48">
        <v>-5.7008099999999999E-2</v>
      </c>
      <c r="HF48">
        <v>0</v>
      </c>
      <c r="HG48">
        <v>16.133400000000002</v>
      </c>
      <c r="HH48">
        <v>999.9</v>
      </c>
      <c r="HI48">
        <v>27.2</v>
      </c>
      <c r="HJ48">
        <v>30</v>
      </c>
      <c r="HK48">
        <v>11.459199999999999</v>
      </c>
      <c r="HL48">
        <v>62.316499999999998</v>
      </c>
      <c r="HM48">
        <v>13.489599999999999</v>
      </c>
      <c r="HN48">
        <v>1</v>
      </c>
      <c r="HO48">
        <v>-0.19686500000000001</v>
      </c>
      <c r="HP48">
        <v>5.6005799999999999</v>
      </c>
      <c r="HQ48">
        <v>20.208100000000002</v>
      </c>
      <c r="HR48">
        <v>5.1969200000000004</v>
      </c>
      <c r="HS48">
        <v>11.956</v>
      </c>
      <c r="HT48">
        <v>4.9467499999999998</v>
      </c>
      <c r="HU48">
        <v>3.3</v>
      </c>
      <c r="HV48">
        <v>9999</v>
      </c>
      <c r="HW48">
        <v>9999</v>
      </c>
      <c r="HX48">
        <v>9999</v>
      </c>
      <c r="HY48">
        <v>387.4</v>
      </c>
      <c r="HZ48">
        <v>1.86012</v>
      </c>
      <c r="IA48">
        <v>1.8608</v>
      </c>
      <c r="IB48">
        <v>1.8615699999999999</v>
      </c>
      <c r="IC48">
        <v>1.8571500000000001</v>
      </c>
      <c r="ID48">
        <v>1.85684</v>
      </c>
      <c r="IE48">
        <v>1.85791</v>
      </c>
      <c r="IF48">
        <v>1.85867</v>
      </c>
      <c r="IG48">
        <v>1.85822</v>
      </c>
      <c r="IH48">
        <v>0</v>
      </c>
      <c r="II48">
        <v>0</v>
      </c>
      <c r="IJ48">
        <v>0</v>
      </c>
      <c r="IK48">
        <v>0</v>
      </c>
      <c r="IL48" t="s">
        <v>438</v>
      </c>
      <c r="IM48" t="s">
        <v>439</v>
      </c>
      <c r="IN48" t="s">
        <v>440</v>
      </c>
      <c r="IO48" t="s">
        <v>440</v>
      </c>
      <c r="IP48" t="s">
        <v>440</v>
      </c>
      <c r="IQ48" t="s">
        <v>440</v>
      </c>
      <c r="IR48">
        <v>0</v>
      </c>
      <c r="IS48">
        <v>100</v>
      </c>
      <c r="IT48">
        <v>100</v>
      </c>
      <c r="IU48">
        <v>0.57199999999999995</v>
      </c>
      <c r="IV48">
        <v>-4.6100000000000002E-2</v>
      </c>
      <c r="IW48">
        <v>0.38101654895325499</v>
      </c>
      <c r="IX48">
        <v>1.016113312649949E-3</v>
      </c>
      <c r="IY48">
        <v>-1.4583462428187309E-6</v>
      </c>
      <c r="IZ48">
        <v>6.5755811106805324E-10</v>
      </c>
      <c r="JA48">
        <v>-5.6173552592713387E-2</v>
      </c>
      <c r="JB48">
        <v>-1.5724747948717421E-2</v>
      </c>
      <c r="JC48">
        <v>2.2650673685075092E-3</v>
      </c>
      <c r="JD48">
        <v>-3.3369067666825077E-5</v>
      </c>
      <c r="JE48">
        <v>2</v>
      </c>
      <c r="JF48">
        <v>1799</v>
      </c>
      <c r="JG48">
        <v>1</v>
      </c>
      <c r="JH48">
        <v>18</v>
      </c>
      <c r="JI48">
        <v>79.8</v>
      </c>
      <c r="JJ48">
        <v>79.900000000000006</v>
      </c>
      <c r="JK48">
        <v>0.81787100000000001</v>
      </c>
      <c r="JL48">
        <v>2.5549300000000001</v>
      </c>
      <c r="JM48">
        <v>1.5466299999999999</v>
      </c>
      <c r="JN48">
        <v>2.1594199999999999</v>
      </c>
      <c r="JO48">
        <v>1.49658</v>
      </c>
      <c r="JP48">
        <v>2.3767100000000001</v>
      </c>
      <c r="JQ48">
        <v>35.336500000000001</v>
      </c>
      <c r="JR48">
        <v>24.1663</v>
      </c>
      <c r="JS48">
        <v>18</v>
      </c>
      <c r="JT48">
        <v>377.79700000000003</v>
      </c>
      <c r="JU48">
        <v>644.72699999999998</v>
      </c>
      <c r="JV48">
        <v>10.8443</v>
      </c>
      <c r="JW48">
        <v>24.5747</v>
      </c>
      <c r="JX48">
        <v>30.000399999999999</v>
      </c>
      <c r="JY48">
        <v>24.6556</v>
      </c>
      <c r="JZ48">
        <v>24.6767</v>
      </c>
      <c r="KA48">
        <v>16.3963</v>
      </c>
      <c r="KB48">
        <v>29.8429</v>
      </c>
      <c r="KC48">
        <v>21.275200000000002</v>
      </c>
      <c r="KD48">
        <v>10.832100000000001</v>
      </c>
      <c r="KE48">
        <v>300</v>
      </c>
      <c r="KF48">
        <v>8.4576499999999992</v>
      </c>
      <c r="KG48">
        <v>100.22199999999999</v>
      </c>
      <c r="KH48">
        <v>100.836</v>
      </c>
    </row>
    <row r="49" spans="1:294" x14ac:dyDescent="0.3">
      <c r="A49">
        <v>33</v>
      </c>
      <c r="B49">
        <v>1747239055.0999999</v>
      </c>
      <c r="C49">
        <v>3856.5</v>
      </c>
      <c r="D49" t="s">
        <v>503</v>
      </c>
      <c r="E49" t="s">
        <v>504</v>
      </c>
      <c r="F49" t="s">
        <v>431</v>
      </c>
      <c r="G49" t="s">
        <v>432</v>
      </c>
      <c r="I49" t="s">
        <v>433</v>
      </c>
      <c r="J49">
        <v>1747239055.0999999</v>
      </c>
      <c r="K49">
        <f t="shared" ref="K49:K80" si="50">(L49)/1000</f>
        <v>-1.0191028359154644E-5</v>
      </c>
      <c r="L49">
        <f t="shared" ref="L49:L80" si="51">IF(DQ49, AO49, AI49)</f>
        <v>-1.0191028359154645E-2</v>
      </c>
      <c r="M49">
        <f t="shared" ref="M49:M80" si="52">IF(DQ49, AJ49, AH49)</f>
        <v>-6.1868931690048291E-2</v>
      </c>
      <c r="N49">
        <f t="shared" ref="N49:N80" si="53">DS49 - IF(AV49&gt;1, M49*DM49*100/(AX49), 0)</f>
        <v>200.07599999999999</v>
      </c>
      <c r="O49">
        <f t="shared" ref="O49:O80" si="54">((U49-K49/2)*N49-M49)/(U49+K49/2)</f>
        <v>112.8143770867236</v>
      </c>
      <c r="P49">
        <f t="shared" ref="P49:P80" si="55">O49*(DZ49+EA49)/1000</f>
        <v>11.419758288274622</v>
      </c>
      <c r="Q49">
        <f t="shared" ref="Q49:Q80" si="56">(DS49 - IF(AV49&gt;1, M49*DM49*100/(AX49), 0))*(DZ49+EA49)/1000</f>
        <v>20.252911182839998</v>
      </c>
      <c r="R49">
        <f t="shared" ref="R49:R80" si="57">2/((1/T49-1/S49)+SIGN(T49)*SQRT((1/T49-1/S49)*(1/T49-1/S49) + 4*DN49/((DN49+1)*(DN49+1))*(2*1/T49*1/S49-1/S49*1/S49)))</f>
        <v>-1.1634235589099893E-3</v>
      </c>
      <c r="S49">
        <f t="shared" ref="S49:S80" si="58">IF(LEFT(DO49,1)&lt;&gt;"0",IF(LEFT(DO49,1)="1",3,DP49),$D$5+$E$5*(EG49*DZ49/($K$5*1000))+$F$5*(EG49*DZ49/($K$5*1000))*MAX(MIN(DM49,$J$5),$I$5)*MAX(MIN(DM49,$J$5),$I$5)+$G$5*MAX(MIN(DM49,$J$5),$I$5)*(EG49*DZ49/($K$5*1000))+$H$5*(EG49*DZ49/($K$5*1000))*(EG49*DZ49/($K$5*1000)))</f>
        <v>2.9573465514491168</v>
      </c>
      <c r="T49">
        <f t="shared" ref="T49:T80" si="59">K49*(1000-(1000*0.61365*EXP(17.502*X49/(240.97+X49))/(DZ49+EA49)+DU49)/2)/(1000*0.61365*EXP(17.502*X49/(240.97+X49))/(DZ49+EA49)-DU49)</f>
        <v>-1.1636778923746803E-3</v>
      </c>
      <c r="U49">
        <f t="shared" ref="U49:U80" si="60">1/((DN49+1)/(R49/1.6)+1/(S49/1.37)) + DN49/((DN49+1)/(R49/1.6) + DN49/(S49/1.37))</f>
        <v>-7.2727582784265824E-4</v>
      </c>
      <c r="V49">
        <f t="shared" ref="V49:V80" si="61">(DI49*DL49)</f>
        <v>3.9914684550854387E-3</v>
      </c>
      <c r="W49">
        <f t="shared" ref="W49:W80" si="62">(EB49+(V49+2*0.95*0.0000000567*(((EB49+$B$7)+273)^4-(EB49+273)^4)-44100*K49)/(1.84*29.3*S49+8*0.95*0.0000000567*(EB49+273)^3))</f>
        <v>15.004571387868227</v>
      </c>
      <c r="X49">
        <f t="shared" ref="X49:X80" si="63">($C$7*EC49+$D$7*ED49+$E$7*W49)</f>
        <v>15.190200000000001</v>
      </c>
      <c r="Y49">
        <f t="shared" ref="Y49:Y80" si="64">0.61365*EXP(17.502*X49/(240.97+X49))</f>
        <v>1.7324407133081994</v>
      </c>
      <c r="Z49">
        <f t="shared" ref="Z49:Z80" si="65">(AA49/AB49*100)</f>
        <v>50.087072345533954</v>
      </c>
      <c r="AA49">
        <f t="shared" ref="AA49:AA80" si="66">DU49*(DZ49+EA49)/1000</f>
        <v>0.85728274394909998</v>
      </c>
      <c r="AB49">
        <f t="shared" ref="AB49:AB80" si="67">0.61365*EXP(17.502*EB49/(240.97+EB49))</f>
        <v>1.7115848537422853</v>
      </c>
      <c r="AC49">
        <f t="shared" ref="AC49:AC80" si="68">(Y49-DU49*(DZ49+EA49)/1000)</f>
        <v>0.8751579693590994</v>
      </c>
      <c r="AD49">
        <f t="shared" ref="AD49:AD80" si="69">(-K49*44100)</f>
        <v>0.44942435063871983</v>
      </c>
      <c r="AE49">
        <f t="shared" ref="AE49:AE80" si="70">2*29.3*S49*0.92*(EB49-X49)</f>
        <v>-30.02188678914905</v>
      </c>
      <c r="AF49">
        <f t="shared" ref="AF49:AF80" si="71">2*0.95*0.0000000567*(((EB49+$B$7)+273)^4-(X49+273)^4)</f>
        <v>-1.940255526315787</v>
      </c>
      <c r="AG49">
        <f t="shared" ref="AG49:AG80" si="72">V49+AF49+AD49+AE49</f>
        <v>-31.508726496371033</v>
      </c>
      <c r="AH49">
        <f t="shared" ref="AH49:AH80" si="73">DY49*AV49*(DT49-DS49*(1000-AV49*DV49)/(1000-AV49*DU49))/(100*DM49)</f>
        <v>-2.5291966111384834E-2</v>
      </c>
      <c r="AI49">
        <f t="shared" ref="AI49:AI80" si="74">1000*DY49*AV49*(DU49-DV49)/(100*DM49*(1000-AV49*DU49))</f>
        <v>-1.0257604886541392E-2</v>
      </c>
      <c r="AJ49">
        <f t="shared" ref="AJ49:AJ80" si="75">(AK49 - AL49 - DZ49*1000/(8.314*(EB49+273.15)) * AN49/DY49 * AM49) * DY49/(100*DM49) * (1000 - DV49)/1000</f>
        <v>-6.1868931690048291E-2</v>
      </c>
      <c r="AK49">
        <v>201.6977771470149</v>
      </c>
      <c r="AL49">
        <v>201.79293333333339</v>
      </c>
      <c r="AM49">
        <v>-2.3000902513164409E-4</v>
      </c>
      <c r="AN49">
        <v>65.783967559582422</v>
      </c>
      <c r="AO49">
        <f t="shared" ref="AO49:AO80" si="76">(AQ49 - AP49 + DZ49*1000/(8.314*(EB49+273.15)) * AS49/DY49 * AR49) * DY49/(100*DM49) * 1000/(1000 - AQ49)</f>
        <v>-1.0191028359154645E-2</v>
      </c>
      <c r="AP49">
        <v>8.4839828545948937</v>
      </c>
      <c r="AQ49">
        <v>8.4688333939393896</v>
      </c>
      <c r="AR49">
        <v>-1.91651720596302E-7</v>
      </c>
      <c r="AS49">
        <v>77.277287980281301</v>
      </c>
      <c r="AT49">
        <v>0</v>
      </c>
      <c r="AU49">
        <v>0</v>
      </c>
      <c r="AV49">
        <f t="shared" ref="AV49:AV80" si="77">IF(AT49*$H$13&gt;=AX49,1,(AX49/(AX49-AT49*$H$13)))</f>
        <v>1</v>
      </c>
      <c r="AW49">
        <f t="shared" ref="AW49:AW80" si="78">(AV49-1)*100</f>
        <v>0</v>
      </c>
      <c r="AX49">
        <f t="shared" ref="AX49:AX80" si="79">MAX(0,($B$13+$C$13*EG49)/(1+$D$13*EG49)*DZ49/(EB49+273)*$E$13)</f>
        <v>55946.875305536836</v>
      </c>
      <c r="AY49" t="s">
        <v>434</v>
      </c>
      <c r="AZ49" t="s">
        <v>434</v>
      </c>
      <c r="BA49">
        <v>0</v>
      </c>
      <c r="BB49">
        <v>0</v>
      </c>
      <c r="BC49" t="e">
        <f t="shared" ref="BC49:BC80" si="80">1-BA49/BB49</f>
        <v>#DIV/0!</v>
      </c>
      <c r="BD49">
        <v>0</v>
      </c>
      <c r="BE49" t="s">
        <v>434</v>
      </c>
      <c r="BF49" t="s">
        <v>434</v>
      </c>
      <c r="BG49">
        <v>0</v>
      </c>
      <c r="BH49">
        <v>0</v>
      </c>
      <c r="BI49" t="e">
        <f t="shared" ref="BI49:BI80" si="81">1-BG49/BH49</f>
        <v>#DIV/0!</v>
      </c>
      <c r="BJ49">
        <v>0.5</v>
      </c>
      <c r="BK49">
        <f t="shared" ref="BK49:BK80" si="82">DJ49</f>
        <v>2.1007728710975997E-2</v>
      </c>
      <c r="BL49">
        <f t="shared" ref="BL49:BL80" si="83">M49</f>
        <v>-6.1868931690048291E-2</v>
      </c>
      <c r="BM49" t="e">
        <f t="shared" ref="BM49:BM80" si="84">BI49*BJ49*BK49</f>
        <v>#DIV/0!</v>
      </c>
      <c r="BN49">
        <f t="shared" ref="BN49:BN80" si="85">(BL49-BD49)/BK49</f>
        <v>-2.9450557240737485</v>
      </c>
      <c r="BO49" t="e">
        <f t="shared" ref="BO49:BO80" si="86">(BB49-BH49)/BH49</f>
        <v>#DIV/0!</v>
      </c>
      <c r="BP49" t="e">
        <f t="shared" ref="BP49:BP80" si="87">BA49/(BC49+BA49/BH49)</f>
        <v>#DIV/0!</v>
      </c>
      <c r="BQ49" t="s">
        <v>434</v>
      </c>
      <c r="BR49">
        <v>0</v>
      </c>
      <c r="BS49" t="e">
        <f t="shared" ref="BS49:BS80" si="88">IF(BR49&lt;&gt;0, BR49, BP49)</f>
        <v>#DIV/0!</v>
      </c>
      <c r="BT49" t="e">
        <f t="shared" ref="BT49:BT80" si="89">1-BS49/BH49</f>
        <v>#DIV/0!</v>
      </c>
      <c r="BU49" t="e">
        <f t="shared" ref="BU49:BU80" si="90">(BH49-BG49)/(BH49-BS49)</f>
        <v>#DIV/0!</v>
      </c>
      <c r="BV49" t="e">
        <f t="shared" ref="BV49:BV80" si="91">(BB49-BH49)/(BB49-BS49)</f>
        <v>#DIV/0!</v>
      </c>
      <c r="BW49" t="e">
        <f t="shared" ref="BW49:BW80" si="92">(BH49-BG49)/(BH49-BA49)</f>
        <v>#DIV/0!</v>
      </c>
      <c r="BX49" t="e">
        <f t="shared" ref="BX49:BX80" si="93">(BB49-BH49)/(BB49-BA49)</f>
        <v>#DIV/0!</v>
      </c>
      <c r="BY49" t="e">
        <f t="shared" ref="BY49:BY80" si="94">(BU49*BS49/BG49)</f>
        <v>#DIV/0!</v>
      </c>
      <c r="BZ49" t="e">
        <f t="shared" ref="BZ49:BZ80" si="95">(1-BY49)</f>
        <v>#DIV/0!</v>
      </c>
      <c r="DI49">
        <f t="shared" ref="DI49:DI80" si="96">$B$11*EH49+$C$11*EI49+$F$11*ET49*(1-EW49)</f>
        <v>5.0009199999999997E-2</v>
      </c>
      <c r="DJ49">
        <f t="shared" ref="DJ49:DJ80" si="97">DI49*DK49</f>
        <v>2.1007728710975997E-2</v>
      </c>
      <c r="DK49">
        <f t="shared" ref="DK49:DK80" si="98">($B$11*$D$9+$C$11*$D$9+$F$11*((FG49+EY49)/MAX(FG49+EY49+FH49, 0.1)*$I$9+FH49/MAX(FG49+EY49+FH49, 0.1)*$J$9))/($B$11+$C$11+$F$11)</f>
        <v>0.42007727999999994</v>
      </c>
      <c r="DL49">
        <f t="shared" ref="DL49:DL80" si="99">($B$11*$K$9+$C$11*$K$9+$F$11*((FG49+EY49)/MAX(FG49+EY49+FH49, 0.1)*$P$9+FH49/MAX(FG49+EY49+FH49, 0.1)*$Q$9))/($B$11+$C$11+$F$11)</f>
        <v>7.9814683199999986E-2</v>
      </c>
      <c r="DM49">
        <v>6</v>
      </c>
      <c r="DN49">
        <v>0.5</v>
      </c>
      <c r="DO49" t="s">
        <v>435</v>
      </c>
      <c r="DP49">
        <v>2</v>
      </c>
      <c r="DQ49" t="b">
        <v>1</v>
      </c>
      <c r="DR49">
        <v>1747239055.0999999</v>
      </c>
      <c r="DS49">
        <v>200.07599999999999</v>
      </c>
      <c r="DT49">
        <v>200.035</v>
      </c>
      <c r="DU49">
        <v>8.4689899999999998</v>
      </c>
      <c r="DV49">
        <v>8.4842399999999998</v>
      </c>
      <c r="DW49">
        <v>199.54499999999999</v>
      </c>
      <c r="DX49">
        <v>8.5154300000000003</v>
      </c>
      <c r="DY49">
        <v>400.16</v>
      </c>
      <c r="DZ49">
        <v>101.126</v>
      </c>
      <c r="EA49">
        <v>0.10009</v>
      </c>
      <c r="EB49">
        <v>15.001899999999999</v>
      </c>
      <c r="EC49">
        <v>15.190200000000001</v>
      </c>
      <c r="ED49">
        <v>999.9</v>
      </c>
      <c r="EE49">
        <v>0</v>
      </c>
      <c r="EF49">
        <v>0</v>
      </c>
      <c r="EG49">
        <v>10046.200000000001</v>
      </c>
      <c r="EH49">
        <v>0</v>
      </c>
      <c r="EI49">
        <v>0.221054</v>
      </c>
      <c r="EJ49">
        <v>4.1046100000000002E-2</v>
      </c>
      <c r="EK49">
        <v>201.785</v>
      </c>
      <c r="EL49">
        <v>201.74700000000001</v>
      </c>
      <c r="EM49">
        <v>-1.52502E-2</v>
      </c>
      <c r="EN49">
        <v>200.035</v>
      </c>
      <c r="EO49">
        <v>8.4842399999999998</v>
      </c>
      <c r="EP49">
        <v>0.856433</v>
      </c>
      <c r="EQ49">
        <v>0.85797500000000004</v>
      </c>
      <c r="ER49">
        <v>4.6787400000000003</v>
      </c>
      <c r="ES49">
        <v>4.7044800000000002</v>
      </c>
      <c r="ET49">
        <v>5.0009199999999997E-2</v>
      </c>
      <c r="EU49">
        <v>0</v>
      </c>
      <c r="EV49">
        <v>0</v>
      </c>
      <c r="EW49">
        <v>0</v>
      </c>
      <c r="EX49">
        <v>12.17</v>
      </c>
      <c r="EY49">
        <v>5.0009199999999997E-2</v>
      </c>
      <c r="EZ49">
        <v>-11.69</v>
      </c>
      <c r="FA49">
        <v>0.4</v>
      </c>
      <c r="FB49">
        <v>33.811999999999998</v>
      </c>
      <c r="FC49">
        <v>39.561999999999998</v>
      </c>
      <c r="FD49">
        <v>36.625</v>
      </c>
      <c r="FE49">
        <v>39.061999999999998</v>
      </c>
      <c r="FF49">
        <v>35.375</v>
      </c>
      <c r="FG49">
        <v>0</v>
      </c>
      <c r="FH49">
        <v>0</v>
      </c>
      <c r="FI49">
        <v>0</v>
      </c>
      <c r="FJ49">
        <v>1747239135.5999999</v>
      </c>
      <c r="FK49">
        <v>0</v>
      </c>
      <c r="FL49">
        <v>3.87</v>
      </c>
      <c r="FM49">
        <v>15.67999981611201</v>
      </c>
      <c r="FN49">
        <v>-8.0126494620417237</v>
      </c>
      <c r="FO49">
        <v>-3.9126923076923079</v>
      </c>
      <c r="FP49">
        <v>15</v>
      </c>
      <c r="FQ49">
        <v>1747234147.5</v>
      </c>
      <c r="FR49" t="s">
        <v>436</v>
      </c>
      <c r="FS49">
        <v>1747234147.5</v>
      </c>
      <c r="FT49">
        <v>1747234138</v>
      </c>
      <c r="FU49">
        <v>2</v>
      </c>
      <c r="FV49">
        <v>0.09</v>
      </c>
      <c r="FW49">
        <v>8.9999999999999993E-3</v>
      </c>
      <c r="FX49">
        <v>0.59599999999999997</v>
      </c>
      <c r="FY49">
        <v>-0.03</v>
      </c>
      <c r="FZ49">
        <v>400</v>
      </c>
      <c r="GA49">
        <v>9</v>
      </c>
      <c r="GB49">
        <v>0.79</v>
      </c>
      <c r="GC49">
        <v>0.15</v>
      </c>
      <c r="GD49">
        <v>-8.2430648910388621E-2</v>
      </c>
      <c r="GE49">
        <v>0.1156054376029238</v>
      </c>
      <c r="GF49">
        <v>2.1228615866773739E-2</v>
      </c>
      <c r="GG49">
        <v>1</v>
      </c>
      <c r="GH49">
        <v>-1.143605731421855E-3</v>
      </c>
      <c r="GI49">
        <v>-3.6788295166794262E-4</v>
      </c>
      <c r="GJ49">
        <v>7.2118699707915079E-5</v>
      </c>
      <c r="GK49">
        <v>1</v>
      </c>
      <c r="GL49">
        <v>2</v>
      </c>
      <c r="GM49">
        <v>2</v>
      </c>
      <c r="GN49" t="s">
        <v>437</v>
      </c>
      <c r="GO49">
        <v>3.0165600000000001</v>
      </c>
      <c r="GP49">
        <v>2.7751600000000001</v>
      </c>
      <c r="GQ49">
        <v>5.4653399999999998E-2</v>
      </c>
      <c r="GR49">
        <v>5.4353899999999997E-2</v>
      </c>
      <c r="GS49">
        <v>5.6775399999999997E-2</v>
      </c>
      <c r="GT49">
        <v>5.6689499999999997E-2</v>
      </c>
      <c r="GU49">
        <v>24443.599999999999</v>
      </c>
      <c r="GV49">
        <v>28562.5</v>
      </c>
      <c r="GW49">
        <v>22656.7</v>
      </c>
      <c r="GX49">
        <v>27750.2</v>
      </c>
      <c r="GY49">
        <v>31002.9</v>
      </c>
      <c r="GZ49">
        <v>37407.9</v>
      </c>
      <c r="HA49">
        <v>36310.9</v>
      </c>
      <c r="HB49">
        <v>44048.2</v>
      </c>
      <c r="HC49">
        <v>1.8145</v>
      </c>
      <c r="HD49">
        <v>2.181</v>
      </c>
      <c r="HE49">
        <v>-5.70938E-2</v>
      </c>
      <c r="HF49">
        <v>0</v>
      </c>
      <c r="HG49">
        <v>16.141500000000001</v>
      </c>
      <c r="HH49">
        <v>999.9</v>
      </c>
      <c r="HI49">
        <v>27.2</v>
      </c>
      <c r="HJ49">
        <v>30</v>
      </c>
      <c r="HK49">
        <v>11.4605</v>
      </c>
      <c r="HL49">
        <v>62.276499999999999</v>
      </c>
      <c r="HM49">
        <v>13.541700000000001</v>
      </c>
      <c r="HN49">
        <v>1</v>
      </c>
      <c r="HO49">
        <v>-0.196601</v>
      </c>
      <c r="HP49">
        <v>5.6222799999999999</v>
      </c>
      <c r="HQ49">
        <v>20.2059</v>
      </c>
      <c r="HR49">
        <v>5.1978200000000001</v>
      </c>
      <c r="HS49">
        <v>11.956</v>
      </c>
      <c r="HT49">
        <v>4.9474</v>
      </c>
      <c r="HU49">
        <v>3.3</v>
      </c>
      <c r="HV49">
        <v>9999</v>
      </c>
      <c r="HW49">
        <v>9999</v>
      </c>
      <c r="HX49">
        <v>9999</v>
      </c>
      <c r="HY49">
        <v>387.4</v>
      </c>
      <c r="HZ49">
        <v>1.86015</v>
      </c>
      <c r="IA49">
        <v>1.8608100000000001</v>
      </c>
      <c r="IB49">
        <v>1.8615699999999999</v>
      </c>
      <c r="IC49">
        <v>1.8571500000000001</v>
      </c>
      <c r="ID49">
        <v>1.85684</v>
      </c>
      <c r="IE49">
        <v>1.85791</v>
      </c>
      <c r="IF49">
        <v>1.85867</v>
      </c>
      <c r="IG49">
        <v>1.85822</v>
      </c>
      <c r="IH49">
        <v>0</v>
      </c>
      <c r="II49">
        <v>0</v>
      </c>
      <c r="IJ49">
        <v>0</v>
      </c>
      <c r="IK49">
        <v>0</v>
      </c>
      <c r="IL49" t="s">
        <v>438</v>
      </c>
      <c r="IM49" t="s">
        <v>439</v>
      </c>
      <c r="IN49" t="s">
        <v>440</v>
      </c>
      <c r="IO49" t="s">
        <v>440</v>
      </c>
      <c r="IP49" t="s">
        <v>440</v>
      </c>
      <c r="IQ49" t="s">
        <v>440</v>
      </c>
      <c r="IR49">
        <v>0</v>
      </c>
      <c r="IS49">
        <v>100</v>
      </c>
      <c r="IT49">
        <v>100</v>
      </c>
      <c r="IU49">
        <v>0.53100000000000003</v>
      </c>
      <c r="IV49">
        <v>-4.6399999999999997E-2</v>
      </c>
      <c r="IW49">
        <v>0.38101654895325499</v>
      </c>
      <c r="IX49">
        <v>1.016113312649949E-3</v>
      </c>
      <c r="IY49">
        <v>-1.4583462428187309E-6</v>
      </c>
      <c r="IZ49">
        <v>6.5755811106805324E-10</v>
      </c>
      <c r="JA49">
        <v>-5.6173552592713387E-2</v>
      </c>
      <c r="JB49">
        <v>-1.5724747948717421E-2</v>
      </c>
      <c r="JC49">
        <v>2.2650673685075092E-3</v>
      </c>
      <c r="JD49">
        <v>-3.3369067666825077E-5</v>
      </c>
      <c r="JE49">
        <v>2</v>
      </c>
      <c r="JF49">
        <v>1799</v>
      </c>
      <c r="JG49">
        <v>1</v>
      </c>
      <c r="JH49">
        <v>18</v>
      </c>
      <c r="JI49">
        <v>81.8</v>
      </c>
      <c r="JJ49">
        <v>82</v>
      </c>
      <c r="JK49">
        <v>0.59814500000000004</v>
      </c>
      <c r="JL49">
        <v>2.5585900000000001</v>
      </c>
      <c r="JM49">
        <v>1.5466299999999999</v>
      </c>
      <c r="JN49">
        <v>2.1594199999999999</v>
      </c>
      <c r="JO49">
        <v>1.49658</v>
      </c>
      <c r="JP49">
        <v>2.4719199999999999</v>
      </c>
      <c r="JQ49">
        <v>35.336500000000001</v>
      </c>
      <c r="JR49">
        <v>24.1751</v>
      </c>
      <c r="JS49">
        <v>18</v>
      </c>
      <c r="JT49">
        <v>377.834</v>
      </c>
      <c r="JU49">
        <v>644.24599999999998</v>
      </c>
      <c r="JV49">
        <v>10.8188</v>
      </c>
      <c r="JW49">
        <v>24.578900000000001</v>
      </c>
      <c r="JX49">
        <v>30.0002</v>
      </c>
      <c r="JY49">
        <v>24.657599999999999</v>
      </c>
      <c r="JZ49">
        <v>24.678799999999999</v>
      </c>
      <c r="KA49">
        <v>12.002599999999999</v>
      </c>
      <c r="KB49">
        <v>30.137799999999999</v>
      </c>
      <c r="KC49">
        <v>21.275200000000002</v>
      </c>
      <c r="KD49">
        <v>10.813700000000001</v>
      </c>
      <c r="KE49">
        <v>200</v>
      </c>
      <c r="KF49">
        <v>8.4451199999999993</v>
      </c>
      <c r="KG49">
        <v>100.22</v>
      </c>
      <c r="KH49">
        <v>100.83499999999999</v>
      </c>
    </row>
    <row r="50" spans="1:294" x14ac:dyDescent="0.3">
      <c r="A50">
        <v>34</v>
      </c>
      <c r="B50">
        <v>1747239175.5999999</v>
      </c>
      <c r="C50">
        <v>3977</v>
      </c>
      <c r="D50" t="s">
        <v>505</v>
      </c>
      <c r="E50" t="s">
        <v>506</v>
      </c>
      <c r="F50" t="s">
        <v>431</v>
      </c>
      <c r="G50" t="s">
        <v>432</v>
      </c>
      <c r="I50" t="s">
        <v>433</v>
      </c>
      <c r="J50">
        <v>1747239175.5999999</v>
      </c>
      <c r="K50">
        <f t="shared" si="50"/>
        <v>-1.49776542540329E-7</v>
      </c>
      <c r="L50">
        <f t="shared" si="51"/>
        <v>-1.49776542540329E-4</v>
      </c>
      <c r="M50">
        <f t="shared" si="52"/>
        <v>-0.1308973820190934</v>
      </c>
      <c r="N50">
        <f t="shared" si="53"/>
        <v>100.21599999999999</v>
      </c>
      <c r="O50">
        <f t="shared" si="54"/>
        <v>-12065.567537513223</v>
      </c>
      <c r="P50">
        <f t="shared" si="55"/>
        <v>-1221.3247224632876</v>
      </c>
      <c r="Q50">
        <f t="shared" si="56"/>
        <v>10.144262008880798</v>
      </c>
      <c r="R50">
        <f t="shared" si="57"/>
        <v>-1.7097257654492359E-5</v>
      </c>
      <c r="S50">
        <f t="shared" si="58"/>
        <v>2.9557846126681944</v>
      </c>
      <c r="T50">
        <f t="shared" si="59"/>
        <v>-1.7097312597082743E-5</v>
      </c>
      <c r="U50">
        <f t="shared" si="60"/>
        <v>-1.068581543691369E-5</v>
      </c>
      <c r="V50">
        <f t="shared" si="61"/>
        <v>3.9914684550854387E-3</v>
      </c>
      <c r="W50">
        <f t="shared" si="62"/>
        <v>14.994362463310619</v>
      </c>
      <c r="X50">
        <f t="shared" si="63"/>
        <v>15.174300000000001</v>
      </c>
      <c r="Y50">
        <f t="shared" si="64"/>
        <v>1.7306710611609994</v>
      </c>
      <c r="Z50">
        <f t="shared" si="65"/>
        <v>49.992846896472287</v>
      </c>
      <c r="AA50">
        <f t="shared" si="66"/>
        <v>0.85525149815632984</v>
      </c>
      <c r="AB50">
        <f t="shared" si="67"/>
        <v>1.7107477394264581</v>
      </c>
      <c r="AC50">
        <f t="shared" si="68"/>
        <v>0.87541956300466961</v>
      </c>
      <c r="AD50">
        <f t="shared" si="69"/>
        <v>6.6051455260285087E-3</v>
      </c>
      <c r="AE50">
        <f t="shared" si="70"/>
        <v>-28.683406806870142</v>
      </c>
      <c r="AF50">
        <f t="shared" si="71"/>
        <v>-1.8545048394257675</v>
      </c>
      <c r="AG50">
        <f t="shared" si="72"/>
        <v>-30.527315032314796</v>
      </c>
      <c r="AH50">
        <f t="shared" si="73"/>
        <v>-0.1696672416267794</v>
      </c>
      <c r="AI50">
        <f t="shared" si="74"/>
        <v>-9.3471474838099174E-4</v>
      </c>
      <c r="AJ50">
        <f t="shared" si="75"/>
        <v>-0.1308973820190934</v>
      </c>
      <c r="AK50">
        <v>100.8763167329316</v>
      </c>
      <c r="AL50">
        <v>101.07380000000001</v>
      </c>
      <c r="AM50">
        <v>7.261091599932855E-5</v>
      </c>
      <c r="AN50">
        <v>65.783967559582422</v>
      </c>
      <c r="AO50">
        <f t="shared" si="76"/>
        <v>-1.49776542540329E-4</v>
      </c>
      <c r="AP50">
        <v>8.4494236707163726</v>
      </c>
      <c r="AQ50">
        <v>8.4492052121212087</v>
      </c>
      <c r="AR50">
        <v>-5.2390672294790801E-7</v>
      </c>
      <c r="AS50">
        <v>77.277287980281301</v>
      </c>
      <c r="AT50">
        <v>0</v>
      </c>
      <c r="AU50">
        <v>0</v>
      </c>
      <c r="AV50">
        <f t="shared" si="77"/>
        <v>1</v>
      </c>
      <c r="AW50">
        <f t="shared" si="78"/>
        <v>0</v>
      </c>
      <c r="AX50">
        <f t="shared" si="79"/>
        <v>55900.823088087476</v>
      </c>
      <c r="AY50" t="s">
        <v>434</v>
      </c>
      <c r="AZ50" t="s">
        <v>434</v>
      </c>
      <c r="BA50">
        <v>0</v>
      </c>
      <c r="BB50">
        <v>0</v>
      </c>
      <c r="BC50" t="e">
        <f t="shared" si="80"/>
        <v>#DIV/0!</v>
      </c>
      <c r="BD50">
        <v>0</v>
      </c>
      <c r="BE50" t="s">
        <v>434</v>
      </c>
      <c r="BF50" t="s">
        <v>434</v>
      </c>
      <c r="BG50">
        <v>0</v>
      </c>
      <c r="BH50">
        <v>0</v>
      </c>
      <c r="BI50" t="e">
        <f t="shared" si="81"/>
        <v>#DIV/0!</v>
      </c>
      <c r="BJ50">
        <v>0.5</v>
      </c>
      <c r="BK50">
        <f t="shared" si="82"/>
        <v>2.1007728710975997E-2</v>
      </c>
      <c r="BL50">
        <f t="shared" si="83"/>
        <v>-0.1308973820190934</v>
      </c>
      <c r="BM50" t="e">
        <f t="shared" si="84"/>
        <v>#DIV/0!</v>
      </c>
      <c r="BN50">
        <f t="shared" si="85"/>
        <v>-6.2309154797254633</v>
      </c>
      <c r="BO50" t="e">
        <f t="shared" si="86"/>
        <v>#DIV/0!</v>
      </c>
      <c r="BP50" t="e">
        <f t="shared" si="87"/>
        <v>#DIV/0!</v>
      </c>
      <c r="BQ50" t="s">
        <v>434</v>
      </c>
      <c r="BR50">
        <v>0</v>
      </c>
      <c r="BS50" t="e">
        <f t="shared" si="88"/>
        <v>#DIV/0!</v>
      </c>
      <c r="BT50" t="e">
        <f t="shared" si="89"/>
        <v>#DIV/0!</v>
      </c>
      <c r="BU50" t="e">
        <f t="shared" si="90"/>
        <v>#DIV/0!</v>
      </c>
      <c r="BV50" t="e">
        <f t="shared" si="91"/>
        <v>#DIV/0!</v>
      </c>
      <c r="BW50" t="e">
        <f t="shared" si="92"/>
        <v>#DIV/0!</v>
      </c>
      <c r="BX50" t="e">
        <f t="shared" si="93"/>
        <v>#DIV/0!</v>
      </c>
      <c r="BY50" t="e">
        <f t="shared" si="94"/>
        <v>#DIV/0!</v>
      </c>
      <c r="BZ50" t="e">
        <f t="shared" si="95"/>
        <v>#DIV/0!</v>
      </c>
      <c r="DI50">
        <f t="shared" si="96"/>
        <v>5.0009199999999997E-2</v>
      </c>
      <c r="DJ50">
        <f t="shared" si="97"/>
        <v>2.1007728710975997E-2</v>
      </c>
      <c r="DK50">
        <f t="shared" si="98"/>
        <v>0.42007727999999994</v>
      </c>
      <c r="DL50">
        <f t="shared" si="99"/>
        <v>7.9814683199999986E-2</v>
      </c>
      <c r="DM50">
        <v>6</v>
      </c>
      <c r="DN50">
        <v>0.5</v>
      </c>
      <c r="DO50" t="s">
        <v>435</v>
      </c>
      <c r="DP50">
        <v>2</v>
      </c>
      <c r="DQ50" t="b">
        <v>1</v>
      </c>
      <c r="DR50">
        <v>1747239175.5999999</v>
      </c>
      <c r="DS50">
        <v>100.21599999999999</v>
      </c>
      <c r="DT50">
        <v>99.961399999999998</v>
      </c>
      <c r="DU50">
        <v>8.4490999999999996</v>
      </c>
      <c r="DV50">
        <v>8.4504900000000003</v>
      </c>
      <c r="DW50">
        <v>99.747299999999996</v>
      </c>
      <c r="DX50">
        <v>8.4958399999999994</v>
      </c>
      <c r="DY50">
        <v>400.065</v>
      </c>
      <c r="DZ50">
        <v>101.124</v>
      </c>
      <c r="EA50">
        <v>9.9976300000000004E-2</v>
      </c>
      <c r="EB50">
        <v>14.994300000000001</v>
      </c>
      <c r="EC50">
        <v>15.174300000000001</v>
      </c>
      <c r="ED50">
        <v>999.9</v>
      </c>
      <c r="EE50">
        <v>0</v>
      </c>
      <c r="EF50">
        <v>0</v>
      </c>
      <c r="EG50">
        <v>10037.5</v>
      </c>
      <c r="EH50">
        <v>0</v>
      </c>
      <c r="EI50">
        <v>0.221054</v>
      </c>
      <c r="EJ50">
        <v>0.25434099999999998</v>
      </c>
      <c r="EK50">
        <v>101.07</v>
      </c>
      <c r="EL50">
        <v>100.813</v>
      </c>
      <c r="EM50">
        <v>-1.3971299999999999E-3</v>
      </c>
      <c r="EN50">
        <v>99.961399999999998</v>
      </c>
      <c r="EO50">
        <v>8.4504900000000003</v>
      </c>
      <c r="EP50">
        <v>0.85440300000000002</v>
      </c>
      <c r="EQ50">
        <v>0.85454399999999997</v>
      </c>
      <c r="ER50">
        <v>4.6447900000000004</v>
      </c>
      <c r="ES50">
        <v>4.6471600000000004</v>
      </c>
      <c r="ET50">
        <v>5.0009199999999997E-2</v>
      </c>
      <c r="EU50">
        <v>0</v>
      </c>
      <c r="EV50">
        <v>0</v>
      </c>
      <c r="EW50">
        <v>0</v>
      </c>
      <c r="EX50">
        <v>1.06</v>
      </c>
      <c r="EY50">
        <v>5.0009199999999997E-2</v>
      </c>
      <c r="EZ50">
        <v>3.56</v>
      </c>
      <c r="FA50">
        <v>1.44</v>
      </c>
      <c r="FB50">
        <v>33.186999999999998</v>
      </c>
      <c r="FC50">
        <v>39.25</v>
      </c>
      <c r="FD50">
        <v>36.186999999999998</v>
      </c>
      <c r="FE50">
        <v>38.625</v>
      </c>
      <c r="FF50">
        <v>35.125</v>
      </c>
      <c r="FG50">
        <v>0</v>
      </c>
      <c r="FH50">
        <v>0</v>
      </c>
      <c r="FI50">
        <v>0</v>
      </c>
      <c r="FJ50">
        <v>1747239256.2</v>
      </c>
      <c r="FK50">
        <v>0</v>
      </c>
      <c r="FL50">
        <v>2.5215999999999998</v>
      </c>
      <c r="FM50">
        <v>12.923846407120021</v>
      </c>
      <c r="FN50">
        <v>-14.90307682599776</v>
      </c>
      <c r="FO50">
        <v>-3.8948</v>
      </c>
      <c r="FP50">
        <v>15</v>
      </c>
      <c r="FQ50">
        <v>1747234147.5</v>
      </c>
      <c r="FR50" t="s">
        <v>436</v>
      </c>
      <c r="FS50">
        <v>1747234147.5</v>
      </c>
      <c r="FT50">
        <v>1747234138</v>
      </c>
      <c r="FU50">
        <v>2</v>
      </c>
      <c r="FV50">
        <v>0.09</v>
      </c>
      <c r="FW50">
        <v>8.9999999999999993E-3</v>
      </c>
      <c r="FX50">
        <v>0.59599999999999997</v>
      </c>
      <c r="FY50">
        <v>-0.03</v>
      </c>
      <c r="FZ50">
        <v>400</v>
      </c>
      <c r="GA50">
        <v>9</v>
      </c>
      <c r="GB50">
        <v>0.79</v>
      </c>
      <c r="GC50">
        <v>0.15</v>
      </c>
      <c r="GD50">
        <v>-0.17066686754973001</v>
      </c>
      <c r="GE50">
        <v>0.1119227398556453</v>
      </c>
      <c r="GF50">
        <v>2.4239373138163281E-2</v>
      </c>
      <c r="GG50">
        <v>1</v>
      </c>
      <c r="GH50">
        <v>-2.42913938887853E-4</v>
      </c>
      <c r="GI50">
        <v>4.8713111484713521E-3</v>
      </c>
      <c r="GJ50">
        <v>9.5886761585075252E-4</v>
      </c>
      <c r="GK50">
        <v>1</v>
      </c>
      <c r="GL50">
        <v>2</v>
      </c>
      <c r="GM50">
        <v>2</v>
      </c>
      <c r="GN50" t="s">
        <v>437</v>
      </c>
      <c r="GO50">
        <v>3.0164499999999999</v>
      </c>
      <c r="GP50">
        <v>2.7749700000000002</v>
      </c>
      <c r="GQ50">
        <v>2.8780300000000002E-2</v>
      </c>
      <c r="GR50">
        <v>2.86159E-2</v>
      </c>
      <c r="GS50">
        <v>5.6670400000000003E-2</v>
      </c>
      <c r="GT50">
        <v>5.65132E-2</v>
      </c>
      <c r="GU50">
        <v>25112.6</v>
      </c>
      <c r="GV50">
        <v>29339.599999999999</v>
      </c>
      <c r="GW50">
        <v>22656.5</v>
      </c>
      <c r="GX50">
        <v>27749.7</v>
      </c>
      <c r="GY50">
        <v>31006.3</v>
      </c>
      <c r="GZ50">
        <v>37413.800000000003</v>
      </c>
      <c r="HA50">
        <v>36311.599999999999</v>
      </c>
      <c r="HB50">
        <v>44047.8</v>
      </c>
      <c r="HC50">
        <v>1.8148</v>
      </c>
      <c r="HD50">
        <v>2.18085</v>
      </c>
      <c r="HE50">
        <v>-5.75781E-2</v>
      </c>
      <c r="HF50">
        <v>0</v>
      </c>
      <c r="HG50">
        <v>16.133600000000001</v>
      </c>
      <c r="HH50">
        <v>999.9</v>
      </c>
      <c r="HI50">
        <v>27.2</v>
      </c>
      <c r="HJ50">
        <v>30</v>
      </c>
      <c r="HK50">
        <v>11.460100000000001</v>
      </c>
      <c r="HL50">
        <v>62.216500000000003</v>
      </c>
      <c r="HM50">
        <v>13.834099999999999</v>
      </c>
      <c r="HN50">
        <v>1</v>
      </c>
      <c r="HO50">
        <v>-0.197683</v>
      </c>
      <c r="HP50">
        <v>5.2602900000000004</v>
      </c>
      <c r="HQ50">
        <v>20.219100000000001</v>
      </c>
      <c r="HR50">
        <v>5.1976699999999996</v>
      </c>
      <c r="HS50">
        <v>11.956</v>
      </c>
      <c r="HT50">
        <v>4.9471499999999997</v>
      </c>
      <c r="HU50">
        <v>3.3</v>
      </c>
      <c r="HV50">
        <v>9999</v>
      </c>
      <c r="HW50">
        <v>9999</v>
      </c>
      <c r="HX50">
        <v>9999</v>
      </c>
      <c r="HY50">
        <v>387.4</v>
      </c>
      <c r="HZ50">
        <v>1.86019</v>
      </c>
      <c r="IA50">
        <v>1.8608100000000001</v>
      </c>
      <c r="IB50">
        <v>1.8615699999999999</v>
      </c>
      <c r="IC50">
        <v>1.8571599999999999</v>
      </c>
      <c r="ID50">
        <v>1.85684</v>
      </c>
      <c r="IE50">
        <v>1.85791</v>
      </c>
      <c r="IF50">
        <v>1.85867</v>
      </c>
      <c r="IG50">
        <v>1.85822</v>
      </c>
      <c r="IH50">
        <v>0</v>
      </c>
      <c r="II50">
        <v>0</v>
      </c>
      <c r="IJ50">
        <v>0</v>
      </c>
      <c r="IK50">
        <v>0</v>
      </c>
      <c r="IL50" t="s">
        <v>438</v>
      </c>
      <c r="IM50" t="s">
        <v>439</v>
      </c>
      <c r="IN50" t="s">
        <v>440</v>
      </c>
      <c r="IO50" t="s">
        <v>440</v>
      </c>
      <c r="IP50" t="s">
        <v>440</v>
      </c>
      <c r="IQ50" t="s">
        <v>440</v>
      </c>
      <c r="IR50">
        <v>0</v>
      </c>
      <c r="IS50">
        <v>100</v>
      </c>
      <c r="IT50">
        <v>100</v>
      </c>
      <c r="IU50">
        <v>0.46899999999999997</v>
      </c>
      <c r="IV50">
        <v>-4.6699999999999998E-2</v>
      </c>
      <c r="IW50">
        <v>0.38101654895325499</v>
      </c>
      <c r="IX50">
        <v>1.016113312649949E-3</v>
      </c>
      <c r="IY50">
        <v>-1.4583462428187309E-6</v>
      </c>
      <c r="IZ50">
        <v>6.5755811106805324E-10</v>
      </c>
      <c r="JA50">
        <v>-5.6173552592713387E-2</v>
      </c>
      <c r="JB50">
        <v>-1.5724747948717421E-2</v>
      </c>
      <c r="JC50">
        <v>2.2650673685075092E-3</v>
      </c>
      <c r="JD50">
        <v>-3.3369067666825077E-5</v>
      </c>
      <c r="JE50">
        <v>2</v>
      </c>
      <c r="JF50">
        <v>1799</v>
      </c>
      <c r="JG50">
        <v>1</v>
      </c>
      <c r="JH50">
        <v>18</v>
      </c>
      <c r="JI50">
        <v>83.8</v>
      </c>
      <c r="JJ50">
        <v>84</v>
      </c>
      <c r="JK50">
        <v>0.37231399999999998</v>
      </c>
      <c r="JL50">
        <v>2.5817899999999998</v>
      </c>
      <c r="JM50">
        <v>1.5466299999999999</v>
      </c>
      <c r="JN50">
        <v>2.1606399999999999</v>
      </c>
      <c r="JO50">
        <v>1.49658</v>
      </c>
      <c r="JP50">
        <v>2.4352999999999998</v>
      </c>
      <c r="JQ50">
        <v>35.336500000000001</v>
      </c>
      <c r="JR50">
        <v>24.1751</v>
      </c>
      <c r="JS50">
        <v>18</v>
      </c>
      <c r="JT50">
        <v>378.00599999999997</v>
      </c>
      <c r="JU50">
        <v>644.15</v>
      </c>
      <c r="JV50">
        <v>11.0886</v>
      </c>
      <c r="JW50">
        <v>24.585100000000001</v>
      </c>
      <c r="JX50">
        <v>30.0002</v>
      </c>
      <c r="JY50">
        <v>24.661799999999999</v>
      </c>
      <c r="JZ50">
        <v>24.680800000000001</v>
      </c>
      <c r="KA50">
        <v>7.4735500000000004</v>
      </c>
      <c r="KB50">
        <v>30.413499999999999</v>
      </c>
      <c r="KC50">
        <v>21.275200000000002</v>
      </c>
      <c r="KD50">
        <v>11.0885</v>
      </c>
      <c r="KE50">
        <v>100</v>
      </c>
      <c r="KF50">
        <v>8.4391099999999994</v>
      </c>
      <c r="KG50">
        <v>100.221</v>
      </c>
      <c r="KH50">
        <v>100.833</v>
      </c>
    </row>
    <row r="51" spans="1:294" x14ac:dyDescent="0.3">
      <c r="A51">
        <v>35</v>
      </c>
      <c r="B51">
        <v>1747239296.0999999</v>
      </c>
      <c r="C51">
        <v>4097.5</v>
      </c>
      <c r="D51" t="s">
        <v>507</v>
      </c>
      <c r="E51" t="s">
        <v>508</v>
      </c>
      <c r="F51" t="s">
        <v>431</v>
      </c>
      <c r="G51" t="s">
        <v>432</v>
      </c>
      <c r="I51" t="s">
        <v>433</v>
      </c>
      <c r="J51">
        <v>1747239296.0999999</v>
      </c>
      <c r="K51">
        <f t="shared" si="50"/>
        <v>-1.0900617910191976E-5</v>
      </c>
      <c r="L51">
        <f t="shared" si="51"/>
        <v>-1.0900617910191975E-2</v>
      </c>
      <c r="M51">
        <f t="shared" si="52"/>
        <v>-9.798759730736073E-2</v>
      </c>
      <c r="N51">
        <f t="shared" si="53"/>
        <v>50.145800000000001</v>
      </c>
      <c r="O51">
        <f t="shared" si="54"/>
        <v>-75.830462136241223</v>
      </c>
      <c r="P51">
        <f t="shared" si="55"/>
        <v>-7.6759458094653832</v>
      </c>
      <c r="Q51">
        <f t="shared" si="56"/>
        <v>5.0760134189967996</v>
      </c>
      <c r="R51">
        <f t="shared" si="57"/>
        <v>-1.2424950962685113E-3</v>
      </c>
      <c r="S51">
        <f t="shared" si="58"/>
        <v>2.9577853081482042</v>
      </c>
      <c r="T51">
        <f t="shared" si="59"/>
        <v>-1.2427851374673155E-3</v>
      </c>
      <c r="U51">
        <f t="shared" si="60"/>
        <v>-7.7671464690300465E-4</v>
      </c>
      <c r="V51">
        <f t="shared" si="61"/>
        <v>3.9914684550854387E-3</v>
      </c>
      <c r="W51">
        <f t="shared" si="62"/>
        <v>15.010055348604082</v>
      </c>
      <c r="X51">
        <f t="shared" si="63"/>
        <v>15.1854</v>
      </c>
      <c r="Y51">
        <f t="shared" si="64"/>
        <v>1.7319063112587052</v>
      </c>
      <c r="Z51">
        <f t="shared" si="65"/>
        <v>49.959768341837844</v>
      </c>
      <c r="AA51">
        <f t="shared" si="66"/>
        <v>0.85539558799128002</v>
      </c>
      <c r="AB51">
        <f t="shared" si="67"/>
        <v>1.7121688438153657</v>
      </c>
      <c r="AC51">
        <f t="shared" si="68"/>
        <v>0.87651072326742518</v>
      </c>
      <c r="AD51">
        <f t="shared" si="69"/>
        <v>0.48071724983946612</v>
      </c>
      <c r="AE51">
        <f t="shared" si="70"/>
        <v>-28.415793657160339</v>
      </c>
      <c r="AF51">
        <f t="shared" si="71"/>
        <v>-1.836189224825963</v>
      </c>
      <c r="AG51">
        <f t="shared" si="72"/>
        <v>-29.767274163691752</v>
      </c>
      <c r="AH51">
        <f t="shared" si="73"/>
        <v>-8.0217234095809345E-2</v>
      </c>
      <c r="AI51">
        <f t="shared" si="74"/>
        <v>-1.0706541143138539E-2</v>
      </c>
      <c r="AJ51">
        <f t="shared" si="75"/>
        <v>-9.798759730736073E-2</v>
      </c>
      <c r="AK51">
        <v>50.418441631575938</v>
      </c>
      <c r="AL51">
        <v>50.568243030303051</v>
      </c>
      <c r="AM51">
        <v>-2.3099618798527689E-4</v>
      </c>
      <c r="AN51">
        <v>65.783967559582422</v>
      </c>
      <c r="AO51">
        <f t="shared" si="76"/>
        <v>-1.0900617910191975E-2</v>
      </c>
      <c r="AP51">
        <v>8.466656532171827</v>
      </c>
      <c r="AQ51">
        <v>8.4504456363636322</v>
      </c>
      <c r="AR51">
        <v>2.8398978817510401E-7</v>
      </c>
      <c r="AS51">
        <v>77.277287980281301</v>
      </c>
      <c r="AT51">
        <v>0</v>
      </c>
      <c r="AU51">
        <v>0</v>
      </c>
      <c r="AV51">
        <f t="shared" si="77"/>
        <v>1</v>
      </c>
      <c r="AW51">
        <f t="shared" si="78"/>
        <v>0</v>
      </c>
      <c r="AX51">
        <f t="shared" si="79"/>
        <v>55959.163029324751</v>
      </c>
      <c r="AY51" t="s">
        <v>434</v>
      </c>
      <c r="AZ51" t="s">
        <v>434</v>
      </c>
      <c r="BA51">
        <v>0</v>
      </c>
      <c r="BB51">
        <v>0</v>
      </c>
      <c r="BC51" t="e">
        <f t="shared" si="80"/>
        <v>#DIV/0!</v>
      </c>
      <c r="BD51">
        <v>0</v>
      </c>
      <c r="BE51" t="s">
        <v>434</v>
      </c>
      <c r="BF51" t="s">
        <v>434</v>
      </c>
      <c r="BG51">
        <v>0</v>
      </c>
      <c r="BH51">
        <v>0</v>
      </c>
      <c r="BI51" t="e">
        <f t="shared" si="81"/>
        <v>#DIV/0!</v>
      </c>
      <c r="BJ51">
        <v>0.5</v>
      </c>
      <c r="BK51">
        <f t="shared" si="82"/>
        <v>2.1007728710975997E-2</v>
      </c>
      <c r="BL51">
        <f t="shared" si="83"/>
        <v>-9.798759730736073E-2</v>
      </c>
      <c r="BM51" t="e">
        <f t="shared" si="84"/>
        <v>#DIV/0!</v>
      </c>
      <c r="BN51">
        <f t="shared" si="85"/>
        <v>-4.6643594200721346</v>
      </c>
      <c r="BO51" t="e">
        <f t="shared" si="86"/>
        <v>#DIV/0!</v>
      </c>
      <c r="BP51" t="e">
        <f t="shared" si="87"/>
        <v>#DIV/0!</v>
      </c>
      <c r="BQ51" t="s">
        <v>434</v>
      </c>
      <c r="BR51">
        <v>0</v>
      </c>
      <c r="BS51" t="e">
        <f t="shared" si="88"/>
        <v>#DIV/0!</v>
      </c>
      <c r="BT51" t="e">
        <f t="shared" si="89"/>
        <v>#DIV/0!</v>
      </c>
      <c r="BU51" t="e">
        <f t="shared" si="90"/>
        <v>#DIV/0!</v>
      </c>
      <c r="BV51" t="e">
        <f t="shared" si="91"/>
        <v>#DIV/0!</v>
      </c>
      <c r="BW51" t="e">
        <f t="shared" si="92"/>
        <v>#DIV/0!</v>
      </c>
      <c r="BX51" t="e">
        <f t="shared" si="93"/>
        <v>#DIV/0!</v>
      </c>
      <c r="BY51" t="e">
        <f t="shared" si="94"/>
        <v>#DIV/0!</v>
      </c>
      <c r="BZ51" t="e">
        <f t="shared" si="95"/>
        <v>#DIV/0!</v>
      </c>
      <c r="DI51">
        <f t="shared" si="96"/>
        <v>5.0009199999999997E-2</v>
      </c>
      <c r="DJ51">
        <f t="shared" si="97"/>
        <v>2.1007728710975997E-2</v>
      </c>
      <c r="DK51">
        <f t="shared" si="98"/>
        <v>0.42007727999999994</v>
      </c>
      <c r="DL51">
        <f t="shared" si="99"/>
        <v>7.9814683199999986E-2</v>
      </c>
      <c r="DM51">
        <v>6</v>
      </c>
      <c r="DN51">
        <v>0.5</v>
      </c>
      <c r="DO51" t="s">
        <v>435</v>
      </c>
      <c r="DP51">
        <v>2</v>
      </c>
      <c r="DQ51" t="b">
        <v>1</v>
      </c>
      <c r="DR51">
        <v>1747239296.0999999</v>
      </c>
      <c r="DS51">
        <v>50.145800000000001</v>
      </c>
      <c r="DT51">
        <v>50.024700000000003</v>
      </c>
      <c r="DU51">
        <v>8.4504300000000008</v>
      </c>
      <c r="DV51">
        <v>8.4663500000000003</v>
      </c>
      <c r="DW51">
        <v>49.717799999999997</v>
      </c>
      <c r="DX51">
        <v>8.4971499999999995</v>
      </c>
      <c r="DY51">
        <v>400.10300000000001</v>
      </c>
      <c r="DZ51">
        <v>101.125</v>
      </c>
      <c r="EA51">
        <v>0.100096</v>
      </c>
      <c r="EB51">
        <v>15.007199999999999</v>
      </c>
      <c r="EC51">
        <v>15.1854</v>
      </c>
      <c r="ED51">
        <v>999.9</v>
      </c>
      <c r="EE51">
        <v>0</v>
      </c>
      <c r="EF51">
        <v>0</v>
      </c>
      <c r="EG51">
        <v>10048.799999999999</v>
      </c>
      <c r="EH51">
        <v>0</v>
      </c>
      <c r="EI51">
        <v>0.221054</v>
      </c>
      <c r="EJ51">
        <v>0.121128</v>
      </c>
      <c r="EK51">
        <v>50.5732</v>
      </c>
      <c r="EL51">
        <v>50.451900000000002</v>
      </c>
      <c r="EM51">
        <v>-1.5916799999999998E-2</v>
      </c>
      <c r="EN51">
        <v>50.024700000000003</v>
      </c>
      <c r="EO51">
        <v>8.4663500000000003</v>
      </c>
      <c r="EP51">
        <v>0.85455199999999998</v>
      </c>
      <c r="EQ51">
        <v>0.85616199999999998</v>
      </c>
      <c r="ER51">
        <v>4.6472899999999999</v>
      </c>
      <c r="ES51">
        <v>4.6742100000000004</v>
      </c>
      <c r="ET51">
        <v>5.0009199999999997E-2</v>
      </c>
      <c r="EU51">
        <v>0</v>
      </c>
      <c r="EV51">
        <v>0</v>
      </c>
      <c r="EW51">
        <v>0</v>
      </c>
      <c r="EX51">
        <v>2.1</v>
      </c>
      <c r="EY51">
        <v>5.0009199999999997E-2</v>
      </c>
      <c r="EZ51">
        <v>-4.43</v>
      </c>
      <c r="FA51">
        <v>0.78</v>
      </c>
      <c r="FB51">
        <v>33.5</v>
      </c>
      <c r="FC51">
        <v>40.375</v>
      </c>
      <c r="FD51">
        <v>36.75</v>
      </c>
      <c r="FE51">
        <v>40.25</v>
      </c>
      <c r="FF51">
        <v>35.625</v>
      </c>
      <c r="FG51">
        <v>0</v>
      </c>
      <c r="FH51">
        <v>0</v>
      </c>
      <c r="FI51">
        <v>0</v>
      </c>
      <c r="FJ51">
        <v>1747239376.8</v>
      </c>
      <c r="FK51">
        <v>0</v>
      </c>
      <c r="FL51">
        <v>3.3953846153846148</v>
      </c>
      <c r="FM51">
        <v>-29.217093651594361</v>
      </c>
      <c r="FN51">
        <v>3.1644439859176829</v>
      </c>
      <c r="FO51">
        <v>-3.631538461538462</v>
      </c>
      <c r="FP51">
        <v>15</v>
      </c>
      <c r="FQ51">
        <v>1747234147.5</v>
      </c>
      <c r="FR51" t="s">
        <v>436</v>
      </c>
      <c r="FS51">
        <v>1747234147.5</v>
      </c>
      <c r="FT51">
        <v>1747234138</v>
      </c>
      <c r="FU51">
        <v>2</v>
      </c>
      <c r="FV51">
        <v>0.09</v>
      </c>
      <c r="FW51">
        <v>8.9999999999999993E-3</v>
      </c>
      <c r="FX51">
        <v>0.59599999999999997</v>
      </c>
      <c r="FY51">
        <v>-0.03</v>
      </c>
      <c r="FZ51">
        <v>400</v>
      </c>
      <c r="GA51">
        <v>9</v>
      </c>
      <c r="GB51">
        <v>0.79</v>
      </c>
      <c r="GC51">
        <v>0.15</v>
      </c>
      <c r="GD51">
        <v>-0.11710701377967429</v>
      </c>
      <c r="GE51">
        <v>7.7907275001505794E-2</v>
      </c>
      <c r="GF51">
        <v>1.6630272722762799E-2</v>
      </c>
      <c r="GG51">
        <v>1</v>
      </c>
      <c r="GH51">
        <v>-1.126517327894013E-3</v>
      </c>
      <c r="GI51">
        <v>-2.8815883751083098E-4</v>
      </c>
      <c r="GJ51">
        <v>8.3882008763101011E-5</v>
      </c>
      <c r="GK51">
        <v>1</v>
      </c>
      <c r="GL51">
        <v>2</v>
      </c>
      <c r="GM51">
        <v>2</v>
      </c>
      <c r="GN51" t="s">
        <v>437</v>
      </c>
      <c r="GO51">
        <v>3.0165000000000002</v>
      </c>
      <c r="GP51">
        <v>2.7751899999999998</v>
      </c>
      <c r="GQ51">
        <v>1.45842E-2</v>
      </c>
      <c r="GR51">
        <v>1.45609E-2</v>
      </c>
      <c r="GS51">
        <v>5.6678399999999997E-2</v>
      </c>
      <c r="GT51">
        <v>5.6596199999999999E-2</v>
      </c>
      <c r="GU51">
        <v>25479.8</v>
      </c>
      <c r="GV51">
        <v>29763.7</v>
      </c>
      <c r="GW51">
        <v>22656.5</v>
      </c>
      <c r="GX51">
        <v>27749</v>
      </c>
      <c r="GY51">
        <v>31005.5</v>
      </c>
      <c r="GZ51">
        <v>37409.300000000003</v>
      </c>
      <c r="HA51">
        <v>36311.4</v>
      </c>
      <c r="HB51">
        <v>44046.9</v>
      </c>
      <c r="HC51">
        <v>1.8142799999999999</v>
      </c>
      <c r="HD51">
        <v>2.18072</v>
      </c>
      <c r="HE51">
        <v>-5.7138500000000002E-2</v>
      </c>
      <c r="HF51">
        <v>0</v>
      </c>
      <c r="HG51">
        <v>16.1374</v>
      </c>
      <c r="HH51">
        <v>999.9</v>
      </c>
      <c r="HI51">
        <v>27.3</v>
      </c>
      <c r="HJ51">
        <v>30</v>
      </c>
      <c r="HK51">
        <v>11.503299999999999</v>
      </c>
      <c r="HL51">
        <v>62.296599999999998</v>
      </c>
      <c r="HM51">
        <v>13.850199999999999</v>
      </c>
      <c r="HN51">
        <v>1</v>
      </c>
      <c r="HO51">
        <v>-0.196712</v>
      </c>
      <c r="HP51">
        <v>5.5458699999999999</v>
      </c>
      <c r="HQ51">
        <v>20.210100000000001</v>
      </c>
      <c r="HR51">
        <v>5.1991699999999996</v>
      </c>
      <c r="HS51">
        <v>11.956</v>
      </c>
      <c r="HT51">
        <v>4.9477000000000002</v>
      </c>
      <c r="HU51">
        <v>3.3</v>
      </c>
      <c r="HV51">
        <v>9999</v>
      </c>
      <c r="HW51">
        <v>9999</v>
      </c>
      <c r="HX51">
        <v>9999</v>
      </c>
      <c r="HY51">
        <v>387.5</v>
      </c>
      <c r="HZ51">
        <v>1.86016</v>
      </c>
      <c r="IA51">
        <v>1.8608100000000001</v>
      </c>
      <c r="IB51">
        <v>1.8615699999999999</v>
      </c>
      <c r="IC51">
        <v>1.8571599999999999</v>
      </c>
      <c r="ID51">
        <v>1.85684</v>
      </c>
      <c r="IE51">
        <v>1.85791</v>
      </c>
      <c r="IF51">
        <v>1.85867</v>
      </c>
      <c r="IG51">
        <v>1.85822</v>
      </c>
      <c r="IH51">
        <v>0</v>
      </c>
      <c r="II51">
        <v>0</v>
      </c>
      <c r="IJ51">
        <v>0</v>
      </c>
      <c r="IK51">
        <v>0</v>
      </c>
      <c r="IL51" t="s">
        <v>438</v>
      </c>
      <c r="IM51" t="s">
        <v>439</v>
      </c>
      <c r="IN51" t="s">
        <v>440</v>
      </c>
      <c r="IO51" t="s">
        <v>440</v>
      </c>
      <c r="IP51" t="s">
        <v>440</v>
      </c>
      <c r="IQ51" t="s">
        <v>440</v>
      </c>
      <c r="IR51">
        <v>0</v>
      </c>
      <c r="IS51">
        <v>100</v>
      </c>
      <c r="IT51">
        <v>100</v>
      </c>
      <c r="IU51">
        <v>0.42799999999999999</v>
      </c>
      <c r="IV51">
        <v>-4.6699999999999998E-2</v>
      </c>
      <c r="IW51">
        <v>0.38101654895325499</v>
      </c>
      <c r="IX51">
        <v>1.016113312649949E-3</v>
      </c>
      <c r="IY51">
        <v>-1.4583462428187309E-6</v>
      </c>
      <c r="IZ51">
        <v>6.5755811106805324E-10</v>
      </c>
      <c r="JA51">
        <v>-5.6173552592713387E-2</v>
      </c>
      <c r="JB51">
        <v>-1.5724747948717421E-2</v>
      </c>
      <c r="JC51">
        <v>2.2650673685075092E-3</v>
      </c>
      <c r="JD51">
        <v>-3.3369067666825077E-5</v>
      </c>
      <c r="JE51">
        <v>2</v>
      </c>
      <c r="JF51">
        <v>1799</v>
      </c>
      <c r="JG51">
        <v>1</v>
      </c>
      <c r="JH51">
        <v>18</v>
      </c>
      <c r="JI51">
        <v>85.8</v>
      </c>
      <c r="JJ51">
        <v>86</v>
      </c>
      <c r="JK51">
        <v>0.25878899999999999</v>
      </c>
      <c r="JL51">
        <v>2.6037599999999999</v>
      </c>
      <c r="JM51">
        <v>1.5466299999999999</v>
      </c>
      <c r="JN51">
        <v>2.1594199999999999</v>
      </c>
      <c r="JO51">
        <v>1.49658</v>
      </c>
      <c r="JP51">
        <v>2.3767100000000001</v>
      </c>
      <c r="JQ51">
        <v>35.313299999999998</v>
      </c>
      <c r="JR51">
        <v>24.1663</v>
      </c>
      <c r="JS51">
        <v>18</v>
      </c>
      <c r="JT51">
        <v>377.75099999999998</v>
      </c>
      <c r="JU51">
        <v>644.06100000000004</v>
      </c>
      <c r="JV51">
        <v>10.9161</v>
      </c>
      <c r="JW51">
        <v>24.5809</v>
      </c>
      <c r="JX51">
        <v>30.0002</v>
      </c>
      <c r="JY51">
        <v>24.661799999999999</v>
      </c>
      <c r="JZ51">
        <v>24.681899999999999</v>
      </c>
      <c r="KA51">
        <v>5.2054</v>
      </c>
      <c r="KB51">
        <v>30.413499999999999</v>
      </c>
      <c r="KC51">
        <v>21.275200000000002</v>
      </c>
      <c r="KD51">
        <v>10.910500000000001</v>
      </c>
      <c r="KE51">
        <v>50</v>
      </c>
      <c r="KF51">
        <v>8.4391099999999994</v>
      </c>
      <c r="KG51">
        <v>100.22</v>
      </c>
      <c r="KH51">
        <v>100.831</v>
      </c>
    </row>
    <row r="52" spans="1:294" x14ac:dyDescent="0.3">
      <c r="A52">
        <v>36</v>
      </c>
      <c r="B52">
        <v>1747239416.5999999</v>
      </c>
      <c r="C52">
        <v>4218</v>
      </c>
      <c r="D52" t="s">
        <v>509</v>
      </c>
      <c r="E52" t="s">
        <v>510</v>
      </c>
      <c r="F52" t="s">
        <v>431</v>
      </c>
      <c r="G52" t="s">
        <v>432</v>
      </c>
      <c r="I52" t="s">
        <v>433</v>
      </c>
      <c r="J52">
        <v>1747239416.5999999</v>
      </c>
      <c r="K52">
        <f t="shared" si="50"/>
        <v>-1.1402796138626802E-5</v>
      </c>
      <c r="L52">
        <f t="shared" si="51"/>
        <v>-1.1402796138626803E-2</v>
      </c>
      <c r="M52">
        <f t="shared" si="52"/>
        <v>-0.1455649735912965</v>
      </c>
      <c r="N52">
        <f t="shared" si="53"/>
        <v>-1.4353</v>
      </c>
      <c r="O52">
        <f t="shared" si="54"/>
        <v>-178.85591526862129</v>
      </c>
      <c r="P52">
        <f t="shared" si="55"/>
        <v>-18.105050596591369</v>
      </c>
      <c r="Q52">
        <f t="shared" si="56"/>
        <v>-0.14529113606479999</v>
      </c>
      <c r="R52">
        <f t="shared" si="57"/>
        <v>-1.3031790716676048E-3</v>
      </c>
      <c r="S52">
        <f t="shared" si="58"/>
        <v>2.9580306972828248</v>
      </c>
      <c r="T52">
        <f t="shared" si="59"/>
        <v>-1.3034981136442274E-3</v>
      </c>
      <c r="U52">
        <f t="shared" si="60"/>
        <v>-8.1465765061075591E-4</v>
      </c>
      <c r="V52">
        <f t="shared" si="61"/>
        <v>3.9914684550854387E-3</v>
      </c>
      <c r="W52">
        <f t="shared" si="62"/>
        <v>15.004785585333343</v>
      </c>
      <c r="X52">
        <f t="shared" si="63"/>
        <v>15.175000000000001</v>
      </c>
      <c r="Y52">
        <f t="shared" si="64"/>
        <v>1.7307489369430833</v>
      </c>
      <c r="Z52">
        <f t="shared" si="65"/>
        <v>50.044442229019936</v>
      </c>
      <c r="AA52">
        <f t="shared" si="66"/>
        <v>0.85654757993639996</v>
      </c>
      <c r="AB52">
        <f t="shared" si="67"/>
        <v>1.7115738367440576</v>
      </c>
      <c r="AC52">
        <f t="shared" si="68"/>
        <v>0.87420135700668333</v>
      </c>
      <c r="AD52">
        <f t="shared" si="69"/>
        <v>0.50286330971344195</v>
      </c>
      <c r="AE52">
        <f t="shared" si="70"/>
        <v>-27.62078438487131</v>
      </c>
      <c r="AF52">
        <f t="shared" si="71"/>
        <v>-1.7845219442868514</v>
      </c>
      <c r="AG52">
        <f t="shared" si="72"/>
        <v>-28.898451550989634</v>
      </c>
      <c r="AH52">
        <f t="shared" si="73"/>
        <v>-0.12248864137347859</v>
      </c>
      <c r="AI52">
        <f t="shared" si="74"/>
        <v>-1.1993989743311244E-2</v>
      </c>
      <c r="AJ52">
        <f t="shared" si="75"/>
        <v>-0.1455649735912965</v>
      </c>
      <c r="AK52">
        <v>-1.6699640181285771</v>
      </c>
      <c r="AL52">
        <v>-1.447447575757576</v>
      </c>
      <c r="AM52">
        <v>-3.2930535720722859E-4</v>
      </c>
      <c r="AN52">
        <v>65.783967559582422</v>
      </c>
      <c r="AO52">
        <f t="shared" si="76"/>
        <v>-1.1402796138626803E-2</v>
      </c>
      <c r="AP52">
        <v>8.4786759545697716</v>
      </c>
      <c r="AQ52">
        <v>8.4617144242424267</v>
      </c>
      <c r="AR52">
        <v>1.078616392400688E-7</v>
      </c>
      <c r="AS52">
        <v>77.277287980281301</v>
      </c>
      <c r="AT52">
        <v>0</v>
      </c>
      <c r="AU52">
        <v>0</v>
      </c>
      <c r="AV52">
        <f t="shared" si="77"/>
        <v>1</v>
      </c>
      <c r="AW52">
        <f t="shared" si="78"/>
        <v>0</v>
      </c>
      <c r="AX52">
        <f t="shared" si="79"/>
        <v>55967.720673738848</v>
      </c>
      <c r="AY52" t="s">
        <v>434</v>
      </c>
      <c r="AZ52" t="s">
        <v>434</v>
      </c>
      <c r="BA52">
        <v>0</v>
      </c>
      <c r="BB52">
        <v>0</v>
      </c>
      <c r="BC52" t="e">
        <f t="shared" si="80"/>
        <v>#DIV/0!</v>
      </c>
      <c r="BD52">
        <v>0</v>
      </c>
      <c r="BE52" t="s">
        <v>434</v>
      </c>
      <c r="BF52" t="s">
        <v>434</v>
      </c>
      <c r="BG52">
        <v>0</v>
      </c>
      <c r="BH52">
        <v>0</v>
      </c>
      <c r="BI52" t="e">
        <f t="shared" si="81"/>
        <v>#DIV/0!</v>
      </c>
      <c r="BJ52">
        <v>0.5</v>
      </c>
      <c r="BK52">
        <f t="shared" si="82"/>
        <v>2.1007728710975997E-2</v>
      </c>
      <c r="BL52">
        <f t="shared" si="83"/>
        <v>-0.1455649735912965</v>
      </c>
      <c r="BM52" t="e">
        <f t="shared" si="84"/>
        <v>#DIV/0!</v>
      </c>
      <c r="BN52">
        <f t="shared" si="85"/>
        <v>-6.9291152601015149</v>
      </c>
      <c r="BO52" t="e">
        <f t="shared" si="86"/>
        <v>#DIV/0!</v>
      </c>
      <c r="BP52" t="e">
        <f t="shared" si="87"/>
        <v>#DIV/0!</v>
      </c>
      <c r="BQ52" t="s">
        <v>434</v>
      </c>
      <c r="BR52">
        <v>0</v>
      </c>
      <c r="BS52" t="e">
        <f t="shared" si="88"/>
        <v>#DIV/0!</v>
      </c>
      <c r="BT52" t="e">
        <f t="shared" si="89"/>
        <v>#DIV/0!</v>
      </c>
      <c r="BU52" t="e">
        <f t="shared" si="90"/>
        <v>#DIV/0!</v>
      </c>
      <c r="BV52" t="e">
        <f t="shared" si="91"/>
        <v>#DIV/0!</v>
      </c>
      <c r="BW52" t="e">
        <f t="shared" si="92"/>
        <v>#DIV/0!</v>
      </c>
      <c r="BX52" t="e">
        <f t="shared" si="93"/>
        <v>#DIV/0!</v>
      </c>
      <c r="BY52" t="e">
        <f t="shared" si="94"/>
        <v>#DIV/0!</v>
      </c>
      <c r="BZ52" t="e">
        <f t="shared" si="95"/>
        <v>#DIV/0!</v>
      </c>
      <c r="DI52">
        <f t="shared" si="96"/>
        <v>5.0009199999999997E-2</v>
      </c>
      <c r="DJ52">
        <f t="shared" si="97"/>
        <v>2.1007728710975997E-2</v>
      </c>
      <c r="DK52">
        <f t="shared" si="98"/>
        <v>0.42007727999999994</v>
      </c>
      <c r="DL52">
        <f t="shared" si="99"/>
        <v>7.9814683199999986E-2</v>
      </c>
      <c r="DM52">
        <v>6</v>
      </c>
      <c r="DN52">
        <v>0.5</v>
      </c>
      <c r="DO52" t="s">
        <v>435</v>
      </c>
      <c r="DP52">
        <v>2</v>
      </c>
      <c r="DQ52" t="b">
        <v>1</v>
      </c>
      <c r="DR52">
        <v>1747239416.5999999</v>
      </c>
      <c r="DS52">
        <v>-1.4353</v>
      </c>
      <c r="DT52">
        <v>-1.6190199999999999</v>
      </c>
      <c r="DU52">
        <v>8.4616500000000006</v>
      </c>
      <c r="DV52">
        <v>8.4794900000000002</v>
      </c>
      <c r="DW52">
        <v>-1.81447</v>
      </c>
      <c r="DX52">
        <v>8.5081900000000008</v>
      </c>
      <c r="DY52">
        <v>399.97199999999998</v>
      </c>
      <c r="DZ52">
        <v>101.127</v>
      </c>
      <c r="EA52">
        <v>0.10001599999999999</v>
      </c>
      <c r="EB52">
        <v>15.001799999999999</v>
      </c>
      <c r="EC52">
        <v>15.175000000000001</v>
      </c>
      <c r="ED52">
        <v>999.9</v>
      </c>
      <c r="EE52">
        <v>0</v>
      </c>
      <c r="EF52">
        <v>0</v>
      </c>
      <c r="EG52">
        <v>10050</v>
      </c>
      <c r="EH52">
        <v>0</v>
      </c>
      <c r="EI52">
        <v>0.221054</v>
      </c>
      <c r="EJ52">
        <v>0.18371799999999999</v>
      </c>
      <c r="EK52">
        <v>-1.4475499999999999</v>
      </c>
      <c r="EL52">
        <v>-1.63287</v>
      </c>
      <c r="EM52">
        <v>-1.7845199999999999E-2</v>
      </c>
      <c r="EN52">
        <v>-1.6190199999999999</v>
      </c>
      <c r="EO52">
        <v>8.4794900000000002</v>
      </c>
      <c r="EP52">
        <v>0.85569799999999996</v>
      </c>
      <c r="EQ52">
        <v>0.85750300000000002</v>
      </c>
      <c r="ER52">
        <v>4.6664599999999998</v>
      </c>
      <c r="ES52">
        <v>4.6966099999999997</v>
      </c>
      <c r="ET52">
        <v>5.0009199999999997E-2</v>
      </c>
      <c r="EU52">
        <v>0</v>
      </c>
      <c r="EV52">
        <v>0</v>
      </c>
      <c r="EW52">
        <v>0</v>
      </c>
      <c r="EX52">
        <v>-11.18</v>
      </c>
      <c r="EY52">
        <v>5.0009199999999997E-2</v>
      </c>
      <c r="EZ52">
        <v>8.94</v>
      </c>
      <c r="FA52">
        <v>0.08</v>
      </c>
      <c r="FB52">
        <v>33.875</v>
      </c>
      <c r="FC52">
        <v>40.936999999999998</v>
      </c>
      <c r="FD52">
        <v>37.186999999999998</v>
      </c>
      <c r="FE52">
        <v>41.186999999999998</v>
      </c>
      <c r="FF52">
        <v>36</v>
      </c>
      <c r="FG52">
        <v>0</v>
      </c>
      <c r="FH52">
        <v>0</v>
      </c>
      <c r="FI52">
        <v>0</v>
      </c>
      <c r="FJ52">
        <v>1747239497.4000001</v>
      </c>
      <c r="FK52">
        <v>0</v>
      </c>
      <c r="FL52">
        <v>0.87599999999999989</v>
      </c>
      <c r="FM52">
        <v>-4.6723081549855134</v>
      </c>
      <c r="FN52">
        <v>25.20538486699142</v>
      </c>
      <c r="FO52">
        <v>-3.5300000000000011</v>
      </c>
      <c r="FP52">
        <v>15</v>
      </c>
      <c r="FQ52">
        <v>1747234147.5</v>
      </c>
      <c r="FR52" t="s">
        <v>436</v>
      </c>
      <c r="FS52">
        <v>1747234147.5</v>
      </c>
      <c r="FT52">
        <v>1747234138</v>
      </c>
      <c r="FU52">
        <v>2</v>
      </c>
      <c r="FV52">
        <v>0.09</v>
      </c>
      <c r="FW52">
        <v>8.9999999999999993E-3</v>
      </c>
      <c r="FX52">
        <v>0.59599999999999997</v>
      </c>
      <c r="FY52">
        <v>-0.03</v>
      </c>
      <c r="FZ52">
        <v>400</v>
      </c>
      <c r="GA52">
        <v>9</v>
      </c>
      <c r="GB52">
        <v>0.79</v>
      </c>
      <c r="GC52">
        <v>0.15</v>
      </c>
      <c r="GD52">
        <v>-0.15483223781277641</v>
      </c>
      <c r="GE52">
        <v>-4.4103021451556958E-2</v>
      </c>
      <c r="GF52">
        <v>1.1684310341196011E-2</v>
      </c>
      <c r="GG52">
        <v>1</v>
      </c>
      <c r="GH52">
        <v>-1.3181395848257649E-3</v>
      </c>
      <c r="GI52">
        <v>2.7099269356301551E-4</v>
      </c>
      <c r="GJ52">
        <v>7.4811419281781805E-5</v>
      </c>
      <c r="GK52">
        <v>1</v>
      </c>
      <c r="GL52">
        <v>2</v>
      </c>
      <c r="GM52">
        <v>2</v>
      </c>
      <c r="GN52" t="s">
        <v>437</v>
      </c>
      <c r="GO52">
        <v>3.0163500000000001</v>
      </c>
      <c r="GP52">
        <v>2.7751199999999998</v>
      </c>
      <c r="GQ52">
        <v>-5.3510000000000005E-4</v>
      </c>
      <c r="GR52">
        <v>-4.73957E-4</v>
      </c>
      <c r="GS52">
        <v>5.6737599999999999E-2</v>
      </c>
      <c r="GT52">
        <v>5.6665199999999999E-2</v>
      </c>
      <c r="GU52">
        <v>25871.3</v>
      </c>
      <c r="GV52">
        <v>30218.400000000001</v>
      </c>
      <c r="GW52">
        <v>22656.6</v>
      </c>
      <c r="GX52">
        <v>27749.3</v>
      </c>
      <c r="GY52">
        <v>31003.1</v>
      </c>
      <c r="GZ52">
        <v>37406.5</v>
      </c>
      <c r="HA52">
        <v>36311.4</v>
      </c>
      <c r="HB52">
        <v>44047.4</v>
      </c>
      <c r="HC52">
        <v>1.8143199999999999</v>
      </c>
      <c r="HD52">
        <v>2.1806000000000001</v>
      </c>
      <c r="HE52">
        <v>-5.7000700000000001E-2</v>
      </c>
      <c r="HF52">
        <v>0</v>
      </c>
      <c r="HG52">
        <v>16.1248</v>
      </c>
      <c r="HH52">
        <v>999.9</v>
      </c>
      <c r="HI52">
        <v>27.3</v>
      </c>
      <c r="HJ52">
        <v>30</v>
      </c>
      <c r="HK52">
        <v>11.502000000000001</v>
      </c>
      <c r="HL52">
        <v>62.206600000000002</v>
      </c>
      <c r="HM52">
        <v>13.754</v>
      </c>
      <c r="HN52">
        <v>1</v>
      </c>
      <c r="HO52">
        <v>-0.197076</v>
      </c>
      <c r="HP52">
        <v>5.5250599999999999</v>
      </c>
      <c r="HQ52">
        <v>20.210699999999999</v>
      </c>
      <c r="HR52">
        <v>5.1984199999999996</v>
      </c>
      <c r="HS52">
        <v>11.956</v>
      </c>
      <c r="HT52">
        <v>4.9476500000000003</v>
      </c>
      <c r="HU52">
        <v>3.3</v>
      </c>
      <c r="HV52">
        <v>9999</v>
      </c>
      <c r="HW52">
        <v>9999</v>
      </c>
      <c r="HX52">
        <v>9999</v>
      </c>
      <c r="HY52">
        <v>387.5</v>
      </c>
      <c r="HZ52">
        <v>1.8602000000000001</v>
      </c>
      <c r="IA52">
        <v>1.8608100000000001</v>
      </c>
      <c r="IB52">
        <v>1.86158</v>
      </c>
      <c r="IC52">
        <v>1.85721</v>
      </c>
      <c r="ID52">
        <v>1.8568800000000001</v>
      </c>
      <c r="IE52">
        <v>1.85791</v>
      </c>
      <c r="IF52">
        <v>1.85873</v>
      </c>
      <c r="IG52">
        <v>1.85822</v>
      </c>
      <c r="IH52">
        <v>0</v>
      </c>
      <c r="II52">
        <v>0</v>
      </c>
      <c r="IJ52">
        <v>0</v>
      </c>
      <c r="IK52">
        <v>0</v>
      </c>
      <c r="IL52" t="s">
        <v>438</v>
      </c>
      <c r="IM52" t="s">
        <v>439</v>
      </c>
      <c r="IN52" t="s">
        <v>440</v>
      </c>
      <c r="IO52" t="s">
        <v>440</v>
      </c>
      <c r="IP52" t="s">
        <v>440</v>
      </c>
      <c r="IQ52" t="s">
        <v>440</v>
      </c>
      <c r="IR52">
        <v>0</v>
      </c>
      <c r="IS52">
        <v>100</v>
      </c>
      <c r="IT52">
        <v>100</v>
      </c>
      <c r="IU52">
        <v>0.379</v>
      </c>
      <c r="IV52">
        <v>-4.65E-2</v>
      </c>
      <c r="IW52">
        <v>0.38101654895325499</v>
      </c>
      <c r="IX52">
        <v>1.016113312649949E-3</v>
      </c>
      <c r="IY52">
        <v>-1.4583462428187309E-6</v>
      </c>
      <c r="IZ52">
        <v>6.5755811106805324E-10</v>
      </c>
      <c r="JA52">
        <v>-5.6173552592713387E-2</v>
      </c>
      <c r="JB52">
        <v>-1.5724747948717421E-2</v>
      </c>
      <c r="JC52">
        <v>2.2650673685075092E-3</v>
      </c>
      <c r="JD52">
        <v>-3.3369067666825077E-5</v>
      </c>
      <c r="JE52">
        <v>2</v>
      </c>
      <c r="JF52">
        <v>1799</v>
      </c>
      <c r="JG52">
        <v>1</v>
      </c>
      <c r="JH52">
        <v>18</v>
      </c>
      <c r="JI52">
        <v>87.8</v>
      </c>
      <c r="JJ52">
        <v>88</v>
      </c>
      <c r="JK52">
        <v>2.9296900000000001E-2</v>
      </c>
      <c r="JL52">
        <v>4.99634</v>
      </c>
      <c r="JM52">
        <v>1.5466299999999999</v>
      </c>
      <c r="JN52">
        <v>2.1606399999999999</v>
      </c>
      <c r="JO52">
        <v>1.49658</v>
      </c>
      <c r="JP52">
        <v>2.4682599999999999</v>
      </c>
      <c r="JQ52">
        <v>35.336500000000001</v>
      </c>
      <c r="JR52">
        <v>24.1663</v>
      </c>
      <c r="JS52">
        <v>18</v>
      </c>
      <c r="JT52">
        <v>377.762</v>
      </c>
      <c r="JU52">
        <v>643.947</v>
      </c>
      <c r="JV52">
        <v>10.885300000000001</v>
      </c>
      <c r="JW52">
        <v>24.578900000000001</v>
      </c>
      <c r="JX52">
        <v>30</v>
      </c>
      <c r="JY52">
        <v>24.659700000000001</v>
      </c>
      <c r="JZ52">
        <v>24.680800000000001</v>
      </c>
      <c r="KA52">
        <v>0</v>
      </c>
      <c r="KB52">
        <v>30.413499999999999</v>
      </c>
      <c r="KC52">
        <v>21.275200000000002</v>
      </c>
      <c r="KD52">
        <v>10.882</v>
      </c>
      <c r="KE52">
        <v>0</v>
      </c>
      <c r="KF52">
        <v>8.4391099999999994</v>
      </c>
      <c r="KG52">
        <v>100.22</v>
      </c>
      <c r="KH52">
        <v>100.83199999999999</v>
      </c>
    </row>
    <row r="53" spans="1:294" x14ac:dyDescent="0.3">
      <c r="A53">
        <v>37</v>
      </c>
      <c r="B53">
        <v>1747239537.0999999</v>
      </c>
      <c r="C53">
        <v>4338.5</v>
      </c>
      <c r="D53" t="s">
        <v>511</v>
      </c>
      <c r="E53" t="s">
        <v>512</v>
      </c>
      <c r="F53" t="s">
        <v>431</v>
      </c>
      <c r="G53" t="s">
        <v>432</v>
      </c>
      <c r="I53" t="s">
        <v>433</v>
      </c>
      <c r="J53">
        <v>1747239537.0999999</v>
      </c>
      <c r="K53">
        <f t="shared" si="50"/>
        <v>-7.3458770076278221E-6</v>
      </c>
      <c r="L53">
        <f t="shared" si="51"/>
        <v>-7.3458770076278218E-3</v>
      </c>
      <c r="M53">
        <f t="shared" si="52"/>
        <v>-1.6332211765326145E-2</v>
      </c>
      <c r="N53">
        <f t="shared" si="53"/>
        <v>50.796300000000002</v>
      </c>
      <c r="O53">
        <f t="shared" si="54"/>
        <v>19.229812660750245</v>
      </c>
      <c r="P53">
        <f t="shared" si="55"/>
        <v>1.9465376731285489</v>
      </c>
      <c r="Q53">
        <f t="shared" si="56"/>
        <v>5.1418551678018298</v>
      </c>
      <c r="R53">
        <f t="shared" si="57"/>
        <v>-8.4074826212068778E-4</v>
      </c>
      <c r="S53">
        <f t="shared" si="58"/>
        <v>2.9553630536763347</v>
      </c>
      <c r="T53">
        <f t="shared" si="59"/>
        <v>-8.4088116143741674E-4</v>
      </c>
      <c r="U53">
        <f t="shared" si="60"/>
        <v>-5.255387839800266E-4</v>
      </c>
      <c r="V53">
        <f t="shared" si="61"/>
        <v>3.9914684550854387E-3</v>
      </c>
      <c r="W53">
        <f t="shared" si="62"/>
        <v>14.990133384746086</v>
      </c>
      <c r="X53">
        <f t="shared" si="63"/>
        <v>15.168100000000001</v>
      </c>
      <c r="Y53">
        <f t="shared" si="64"/>
        <v>1.7299814386053669</v>
      </c>
      <c r="Z53">
        <f t="shared" si="65"/>
        <v>50.113968226041713</v>
      </c>
      <c r="AA53">
        <f t="shared" si="66"/>
        <v>0.85698699604965611</v>
      </c>
      <c r="AB53">
        <f t="shared" si="67"/>
        <v>1.7100761052969717</v>
      </c>
      <c r="AC53">
        <f t="shared" si="68"/>
        <v>0.87299444255571079</v>
      </c>
      <c r="AD53">
        <f t="shared" si="69"/>
        <v>0.32395317603638696</v>
      </c>
      <c r="AE53">
        <f t="shared" si="70"/>
        <v>-28.663382977668753</v>
      </c>
      <c r="AF53">
        <f t="shared" si="71"/>
        <v>-1.8533558578317464</v>
      </c>
      <c r="AG53">
        <f t="shared" si="72"/>
        <v>-30.188794191009027</v>
      </c>
      <c r="AH53">
        <f t="shared" si="73"/>
        <v>-0.17132120917279223</v>
      </c>
      <c r="AI53">
        <f t="shared" si="74"/>
        <v>-7.2450715348246425E-3</v>
      </c>
      <c r="AJ53">
        <f t="shared" si="75"/>
        <v>-1.6332211765326145E-2</v>
      </c>
      <c r="AK53">
        <v>50.999761133404697</v>
      </c>
      <c r="AL53">
        <v>51.244055151515127</v>
      </c>
      <c r="AM53">
        <v>-3.1648167953881368E-2</v>
      </c>
      <c r="AN53">
        <v>65.783967559582422</v>
      </c>
      <c r="AO53">
        <f t="shared" si="76"/>
        <v>-7.3458770076278218E-3</v>
      </c>
      <c r="AP53">
        <v>8.4768505734547634</v>
      </c>
      <c r="AQ53">
        <v>8.4659345454545463</v>
      </c>
      <c r="AR53">
        <v>-4.6921746207291902E-7</v>
      </c>
      <c r="AS53">
        <v>77.277287980281301</v>
      </c>
      <c r="AT53">
        <v>1</v>
      </c>
      <c r="AU53">
        <v>0</v>
      </c>
      <c r="AV53">
        <f t="shared" si="77"/>
        <v>1</v>
      </c>
      <c r="AW53">
        <f t="shared" si="78"/>
        <v>0</v>
      </c>
      <c r="AX53">
        <f t="shared" si="79"/>
        <v>55889.217671383536</v>
      </c>
      <c r="AY53" t="s">
        <v>434</v>
      </c>
      <c r="AZ53" t="s">
        <v>434</v>
      </c>
      <c r="BA53">
        <v>0</v>
      </c>
      <c r="BB53">
        <v>0</v>
      </c>
      <c r="BC53" t="e">
        <f t="shared" si="80"/>
        <v>#DIV/0!</v>
      </c>
      <c r="BD53">
        <v>0</v>
      </c>
      <c r="BE53" t="s">
        <v>434</v>
      </c>
      <c r="BF53" t="s">
        <v>434</v>
      </c>
      <c r="BG53">
        <v>0</v>
      </c>
      <c r="BH53">
        <v>0</v>
      </c>
      <c r="BI53" t="e">
        <f t="shared" si="81"/>
        <v>#DIV/0!</v>
      </c>
      <c r="BJ53">
        <v>0.5</v>
      </c>
      <c r="BK53">
        <f t="shared" si="82"/>
        <v>2.1007728710975997E-2</v>
      </c>
      <c r="BL53">
        <f t="shared" si="83"/>
        <v>-1.6332211765326145E-2</v>
      </c>
      <c r="BM53" t="e">
        <f t="shared" si="84"/>
        <v>#DIV/0!</v>
      </c>
      <c r="BN53">
        <f t="shared" si="85"/>
        <v>-0.77743824618189139</v>
      </c>
      <c r="BO53" t="e">
        <f t="shared" si="86"/>
        <v>#DIV/0!</v>
      </c>
      <c r="BP53" t="e">
        <f t="shared" si="87"/>
        <v>#DIV/0!</v>
      </c>
      <c r="BQ53" t="s">
        <v>434</v>
      </c>
      <c r="BR53">
        <v>0</v>
      </c>
      <c r="BS53" t="e">
        <f t="shared" si="88"/>
        <v>#DIV/0!</v>
      </c>
      <c r="BT53" t="e">
        <f t="shared" si="89"/>
        <v>#DIV/0!</v>
      </c>
      <c r="BU53" t="e">
        <f t="shared" si="90"/>
        <v>#DIV/0!</v>
      </c>
      <c r="BV53" t="e">
        <f t="shared" si="91"/>
        <v>#DIV/0!</v>
      </c>
      <c r="BW53" t="e">
        <f t="shared" si="92"/>
        <v>#DIV/0!</v>
      </c>
      <c r="BX53" t="e">
        <f t="shared" si="93"/>
        <v>#DIV/0!</v>
      </c>
      <c r="BY53" t="e">
        <f t="shared" si="94"/>
        <v>#DIV/0!</v>
      </c>
      <c r="BZ53" t="e">
        <f t="shared" si="95"/>
        <v>#DIV/0!</v>
      </c>
      <c r="DI53">
        <f t="shared" si="96"/>
        <v>5.0009199999999997E-2</v>
      </c>
      <c r="DJ53">
        <f t="shared" si="97"/>
        <v>2.1007728710975997E-2</v>
      </c>
      <c r="DK53">
        <f t="shared" si="98"/>
        <v>0.42007727999999994</v>
      </c>
      <c r="DL53">
        <f t="shared" si="99"/>
        <v>7.9814683199999986E-2</v>
      </c>
      <c r="DM53">
        <v>6</v>
      </c>
      <c r="DN53">
        <v>0.5</v>
      </c>
      <c r="DO53" t="s">
        <v>435</v>
      </c>
      <c r="DP53">
        <v>2</v>
      </c>
      <c r="DQ53" t="b">
        <v>1</v>
      </c>
      <c r="DR53">
        <v>1747239537.0999999</v>
      </c>
      <c r="DS53">
        <v>50.796300000000002</v>
      </c>
      <c r="DT53">
        <v>50.538899999999998</v>
      </c>
      <c r="DU53">
        <v>8.4661600000000004</v>
      </c>
      <c r="DV53">
        <v>8.4769299999999994</v>
      </c>
      <c r="DW53">
        <v>50.367699999999999</v>
      </c>
      <c r="DX53">
        <v>8.5126399999999993</v>
      </c>
      <c r="DY53">
        <v>400.20800000000003</v>
      </c>
      <c r="DZ53">
        <v>101.125</v>
      </c>
      <c r="EA53">
        <v>9.9994100000000002E-2</v>
      </c>
      <c r="EB53">
        <v>14.988200000000001</v>
      </c>
      <c r="EC53">
        <v>15.168100000000001</v>
      </c>
      <c r="ED53">
        <v>999.9</v>
      </c>
      <c r="EE53">
        <v>0</v>
      </c>
      <c r="EF53">
        <v>0</v>
      </c>
      <c r="EG53">
        <v>10035</v>
      </c>
      <c r="EH53">
        <v>0</v>
      </c>
      <c r="EI53">
        <v>0.221054</v>
      </c>
      <c r="EJ53">
        <v>0.257465</v>
      </c>
      <c r="EK53">
        <v>51.23</v>
      </c>
      <c r="EL53">
        <v>50.9709</v>
      </c>
      <c r="EM53">
        <v>-1.07679E-2</v>
      </c>
      <c r="EN53">
        <v>50.538899999999998</v>
      </c>
      <c r="EO53">
        <v>8.4769299999999994</v>
      </c>
      <c r="EP53">
        <v>0.85614500000000004</v>
      </c>
      <c r="EQ53">
        <v>0.85723300000000002</v>
      </c>
      <c r="ER53">
        <v>4.6739199999999999</v>
      </c>
      <c r="ES53">
        <v>4.6921099999999996</v>
      </c>
      <c r="ET53">
        <v>5.0009199999999997E-2</v>
      </c>
      <c r="EU53">
        <v>0</v>
      </c>
      <c r="EV53">
        <v>0</v>
      </c>
      <c r="EW53">
        <v>0</v>
      </c>
      <c r="EX53">
        <v>-8.27</v>
      </c>
      <c r="EY53">
        <v>5.0009199999999997E-2</v>
      </c>
      <c r="EZ53">
        <v>-4.74</v>
      </c>
      <c r="FA53">
        <v>-0.54</v>
      </c>
      <c r="FB53">
        <v>34.186999999999998</v>
      </c>
      <c r="FC53">
        <v>41.375</v>
      </c>
      <c r="FD53">
        <v>37.561999999999998</v>
      </c>
      <c r="FE53">
        <v>41.811999999999998</v>
      </c>
      <c r="FF53">
        <v>36.375</v>
      </c>
      <c r="FG53">
        <v>0</v>
      </c>
      <c r="FH53">
        <v>0</v>
      </c>
      <c r="FI53">
        <v>0</v>
      </c>
      <c r="FJ53">
        <v>1747239618</v>
      </c>
      <c r="FK53">
        <v>0</v>
      </c>
      <c r="FL53">
        <v>4.007307692307692</v>
      </c>
      <c r="FM53">
        <v>-17.70906017170584</v>
      </c>
      <c r="FN53">
        <v>4.2389746330701703</v>
      </c>
      <c r="FO53">
        <v>-5.5450000000000008</v>
      </c>
      <c r="FP53">
        <v>15</v>
      </c>
      <c r="FQ53">
        <v>1747234147.5</v>
      </c>
      <c r="FR53" t="s">
        <v>436</v>
      </c>
      <c r="FS53">
        <v>1747234147.5</v>
      </c>
      <c r="FT53">
        <v>1747234138</v>
      </c>
      <c r="FU53">
        <v>2</v>
      </c>
      <c r="FV53">
        <v>0.09</v>
      </c>
      <c r="FW53">
        <v>8.9999999999999993E-3</v>
      </c>
      <c r="FX53">
        <v>0.59599999999999997</v>
      </c>
      <c r="FY53">
        <v>-0.03</v>
      </c>
      <c r="FZ53">
        <v>400</v>
      </c>
      <c r="GA53">
        <v>9</v>
      </c>
      <c r="GB53">
        <v>0.79</v>
      </c>
      <c r="GC53">
        <v>0.15</v>
      </c>
      <c r="GD53">
        <v>-4.0874795616613932E-2</v>
      </c>
      <c r="GE53">
        <v>-5.9682183691440001E-3</v>
      </c>
      <c r="GF53">
        <v>4.6873265855948733E-2</v>
      </c>
      <c r="GG53">
        <v>1</v>
      </c>
      <c r="GH53">
        <v>-1.0946630499374609E-3</v>
      </c>
      <c r="GI53">
        <v>2.2983846482729151E-3</v>
      </c>
      <c r="GJ53">
        <v>4.1646985155318201E-4</v>
      </c>
      <c r="GK53">
        <v>1</v>
      </c>
      <c r="GL53">
        <v>2</v>
      </c>
      <c r="GM53">
        <v>2</v>
      </c>
      <c r="GN53" t="s">
        <v>437</v>
      </c>
      <c r="GO53">
        <v>3.0166200000000001</v>
      </c>
      <c r="GP53">
        <v>2.7749700000000002</v>
      </c>
      <c r="GQ53">
        <v>1.47729E-2</v>
      </c>
      <c r="GR53">
        <v>1.47089E-2</v>
      </c>
      <c r="GS53">
        <v>5.6760699999999997E-2</v>
      </c>
      <c r="GT53">
        <v>5.6651699999999999E-2</v>
      </c>
      <c r="GU53">
        <v>25475.599999999999</v>
      </c>
      <c r="GV53">
        <v>29760.1</v>
      </c>
      <c r="GW53">
        <v>22657</v>
      </c>
      <c r="GX53">
        <v>27749.8</v>
      </c>
      <c r="GY53">
        <v>31004.1</v>
      </c>
      <c r="GZ53">
        <v>37408.199999999997</v>
      </c>
      <c r="HA53">
        <v>36313</v>
      </c>
      <c r="HB53">
        <v>44048.3</v>
      </c>
      <c r="HC53">
        <v>1.8142199999999999</v>
      </c>
      <c r="HD53">
        <v>2.1806199999999998</v>
      </c>
      <c r="HE53">
        <v>-5.6698900000000003E-2</v>
      </c>
      <c r="HF53">
        <v>0</v>
      </c>
      <c r="HG53">
        <v>16.1128</v>
      </c>
      <c r="HH53">
        <v>999.9</v>
      </c>
      <c r="HI53">
        <v>27.4</v>
      </c>
      <c r="HJ53">
        <v>30</v>
      </c>
      <c r="HK53">
        <v>11.5434</v>
      </c>
      <c r="HL53">
        <v>62.346600000000002</v>
      </c>
      <c r="HM53">
        <v>13.6218</v>
      </c>
      <c r="HN53">
        <v>1</v>
      </c>
      <c r="HO53">
        <v>-0.19736300000000001</v>
      </c>
      <c r="HP53">
        <v>5.4870900000000002</v>
      </c>
      <c r="HQ53">
        <v>20.2121</v>
      </c>
      <c r="HR53">
        <v>5.1985700000000001</v>
      </c>
      <c r="HS53">
        <v>11.956</v>
      </c>
      <c r="HT53">
        <v>4.9477000000000002</v>
      </c>
      <c r="HU53">
        <v>3.3</v>
      </c>
      <c r="HV53">
        <v>9999</v>
      </c>
      <c r="HW53">
        <v>9999</v>
      </c>
      <c r="HX53">
        <v>9999</v>
      </c>
      <c r="HY53">
        <v>387.5</v>
      </c>
      <c r="HZ53">
        <v>1.86019</v>
      </c>
      <c r="IA53">
        <v>1.8608100000000001</v>
      </c>
      <c r="IB53">
        <v>1.8615699999999999</v>
      </c>
      <c r="IC53">
        <v>1.8571500000000001</v>
      </c>
      <c r="ID53">
        <v>1.85684</v>
      </c>
      <c r="IE53">
        <v>1.85791</v>
      </c>
      <c r="IF53">
        <v>1.8586800000000001</v>
      </c>
      <c r="IG53">
        <v>1.85822</v>
      </c>
      <c r="IH53">
        <v>0</v>
      </c>
      <c r="II53">
        <v>0</v>
      </c>
      <c r="IJ53">
        <v>0</v>
      </c>
      <c r="IK53">
        <v>0</v>
      </c>
      <c r="IL53" t="s">
        <v>438</v>
      </c>
      <c r="IM53" t="s">
        <v>439</v>
      </c>
      <c r="IN53" t="s">
        <v>440</v>
      </c>
      <c r="IO53" t="s">
        <v>440</v>
      </c>
      <c r="IP53" t="s">
        <v>440</v>
      </c>
      <c r="IQ53" t="s">
        <v>440</v>
      </c>
      <c r="IR53">
        <v>0</v>
      </c>
      <c r="IS53">
        <v>100</v>
      </c>
      <c r="IT53">
        <v>100</v>
      </c>
      <c r="IU53">
        <v>0.42899999999999999</v>
      </c>
      <c r="IV53">
        <v>-4.65E-2</v>
      </c>
      <c r="IW53">
        <v>0.38101654895325499</v>
      </c>
      <c r="IX53">
        <v>1.016113312649949E-3</v>
      </c>
      <c r="IY53">
        <v>-1.4583462428187309E-6</v>
      </c>
      <c r="IZ53">
        <v>6.5755811106805324E-10</v>
      </c>
      <c r="JA53">
        <v>-5.6173552592713387E-2</v>
      </c>
      <c r="JB53">
        <v>-1.5724747948717421E-2</v>
      </c>
      <c r="JC53">
        <v>2.2650673685075092E-3</v>
      </c>
      <c r="JD53">
        <v>-3.3369067666825077E-5</v>
      </c>
      <c r="JE53">
        <v>2</v>
      </c>
      <c r="JF53">
        <v>1799</v>
      </c>
      <c r="JG53">
        <v>1</v>
      </c>
      <c r="JH53">
        <v>18</v>
      </c>
      <c r="JI53">
        <v>89.8</v>
      </c>
      <c r="JJ53">
        <v>90</v>
      </c>
      <c r="JK53">
        <v>0.27710000000000001</v>
      </c>
      <c r="JL53">
        <v>2.6184099999999999</v>
      </c>
      <c r="JM53">
        <v>1.5466299999999999</v>
      </c>
      <c r="JN53">
        <v>2.1606399999999999</v>
      </c>
      <c r="JO53">
        <v>1.49658</v>
      </c>
      <c r="JP53">
        <v>2.34619</v>
      </c>
      <c r="JQ53">
        <v>35.3596</v>
      </c>
      <c r="JR53">
        <v>24.1751</v>
      </c>
      <c r="JS53">
        <v>18</v>
      </c>
      <c r="JT53">
        <v>377.7</v>
      </c>
      <c r="JU53">
        <v>643.94200000000001</v>
      </c>
      <c r="JV53">
        <v>10.869300000000001</v>
      </c>
      <c r="JW53">
        <v>24.576799999999999</v>
      </c>
      <c r="JX53">
        <v>30.0001</v>
      </c>
      <c r="JY53">
        <v>24.657599999999999</v>
      </c>
      <c r="JZ53">
        <v>24.678799999999999</v>
      </c>
      <c r="KA53">
        <v>5.5720499999999999</v>
      </c>
      <c r="KB53">
        <v>30.692299999999999</v>
      </c>
      <c r="KC53">
        <v>21.275200000000002</v>
      </c>
      <c r="KD53">
        <v>10.877000000000001</v>
      </c>
      <c r="KE53">
        <v>50</v>
      </c>
      <c r="KF53">
        <v>8.4381199999999996</v>
      </c>
      <c r="KG53">
        <v>100.224</v>
      </c>
      <c r="KH53">
        <v>100.834</v>
      </c>
    </row>
    <row r="54" spans="1:294" x14ac:dyDescent="0.3">
      <c r="A54">
        <v>38</v>
      </c>
      <c r="B54">
        <v>1747239657.5999999</v>
      </c>
      <c r="C54">
        <v>4459</v>
      </c>
      <c r="D54" t="s">
        <v>513</v>
      </c>
      <c r="E54" t="s">
        <v>514</v>
      </c>
      <c r="F54" t="s">
        <v>431</v>
      </c>
      <c r="G54" t="s">
        <v>432</v>
      </c>
      <c r="I54" t="s">
        <v>433</v>
      </c>
      <c r="J54">
        <v>1747239657.5999999</v>
      </c>
      <c r="K54">
        <f t="shared" si="50"/>
        <v>4.8751670463263114E-6</v>
      </c>
      <c r="L54">
        <f t="shared" si="51"/>
        <v>4.8751670463263114E-3</v>
      </c>
      <c r="M54">
        <f t="shared" si="52"/>
        <v>-9.3842036083785704E-2</v>
      </c>
      <c r="N54">
        <f t="shared" si="53"/>
        <v>100.26600000000001</v>
      </c>
      <c r="O54">
        <f t="shared" si="54"/>
        <v>366.9366139777448</v>
      </c>
      <c r="P54">
        <f t="shared" si="55"/>
        <v>37.142772035399744</v>
      </c>
      <c r="Q54">
        <f t="shared" si="56"/>
        <v>10.149320179662601</v>
      </c>
      <c r="R54">
        <f t="shared" si="57"/>
        <v>5.562606636050014E-4</v>
      </c>
      <c r="S54">
        <f t="shared" si="58"/>
        <v>2.9581888973672874</v>
      </c>
      <c r="T54">
        <f t="shared" si="59"/>
        <v>5.5620255916830172E-4</v>
      </c>
      <c r="U54">
        <f t="shared" si="60"/>
        <v>3.4763181929641272E-4</v>
      </c>
      <c r="V54">
        <f t="shared" si="61"/>
        <v>3.9914684550854387E-3</v>
      </c>
      <c r="W54">
        <f t="shared" si="62"/>
        <v>14.998557163142449</v>
      </c>
      <c r="X54">
        <f t="shared" si="63"/>
        <v>15.1752</v>
      </c>
      <c r="Y54">
        <f t="shared" si="64"/>
        <v>1.7307711877319776</v>
      </c>
      <c r="Z54">
        <f t="shared" si="65"/>
        <v>49.952600373442316</v>
      </c>
      <c r="AA54">
        <f t="shared" si="66"/>
        <v>0.8548655797588689</v>
      </c>
      <c r="AB54">
        <f t="shared" si="67"/>
        <v>1.7113535098632517</v>
      </c>
      <c r="AC54">
        <f t="shared" si="68"/>
        <v>0.87590560797310868</v>
      </c>
      <c r="AD54">
        <f t="shared" si="69"/>
        <v>-0.21499486674299034</v>
      </c>
      <c r="AE54">
        <f t="shared" si="70"/>
        <v>-27.973121723035327</v>
      </c>
      <c r="AF54">
        <f t="shared" si="71"/>
        <v>-1.807172149177402</v>
      </c>
      <c r="AG54">
        <f t="shared" si="72"/>
        <v>-29.991297270500635</v>
      </c>
      <c r="AH54">
        <f t="shared" si="73"/>
        <v>-8.5835004287246719E-2</v>
      </c>
      <c r="AI54">
        <f t="shared" si="74"/>
        <v>5.1225502221652792E-3</v>
      </c>
      <c r="AJ54">
        <f t="shared" si="75"/>
        <v>-9.3842036083785704E-2</v>
      </c>
      <c r="AK54">
        <v>100.99367181165771</v>
      </c>
      <c r="AL54">
        <v>101.1384363636364</v>
      </c>
      <c r="AM54">
        <v>-4.0095118132762368E-4</v>
      </c>
      <c r="AN54">
        <v>65.783967559582422</v>
      </c>
      <c r="AO54">
        <f t="shared" si="76"/>
        <v>4.8751670463263114E-3</v>
      </c>
      <c r="AP54">
        <v>8.4386853640327395</v>
      </c>
      <c r="AQ54">
        <v>8.4459456969696962</v>
      </c>
      <c r="AR54">
        <v>-1.021353000694703E-6</v>
      </c>
      <c r="AS54">
        <v>77.277287980281301</v>
      </c>
      <c r="AT54">
        <v>0</v>
      </c>
      <c r="AU54">
        <v>0</v>
      </c>
      <c r="AV54">
        <f t="shared" si="77"/>
        <v>1</v>
      </c>
      <c r="AW54">
        <f t="shared" si="78"/>
        <v>0</v>
      </c>
      <c r="AX54">
        <f t="shared" si="79"/>
        <v>55972.850301254664</v>
      </c>
      <c r="AY54" t="s">
        <v>434</v>
      </c>
      <c r="AZ54" t="s">
        <v>434</v>
      </c>
      <c r="BA54">
        <v>0</v>
      </c>
      <c r="BB54">
        <v>0</v>
      </c>
      <c r="BC54" t="e">
        <f t="shared" si="80"/>
        <v>#DIV/0!</v>
      </c>
      <c r="BD54">
        <v>0</v>
      </c>
      <c r="BE54" t="s">
        <v>434</v>
      </c>
      <c r="BF54" t="s">
        <v>434</v>
      </c>
      <c r="BG54">
        <v>0</v>
      </c>
      <c r="BH54">
        <v>0</v>
      </c>
      <c r="BI54" t="e">
        <f t="shared" si="81"/>
        <v>#DIV/0!</v>
      </c>
      <c r="BJ54">
        <v>0.5</v>
      </c>
      <c r="BK54">
        <f t="shared" si="82"/>
        <v>2.1007728710975997E-2</v>
      </c>
      <c r="BL54">
        <f t="shared" si="83"/>
        <v>-9.3842036083785704E-2</v>
      </c>
      <c r="BM54" t="e">
        <f t="shared" si="84"/>
        <v>#DIV/0!</v>
      </c>
      <c r="BN54">
        <f t="shared" si="85"/>
        <v>-4.4670243687389037</v>
      </c>
      <c r="BO54" t="e">
        <f t="shared" si="86"/>
        <v>#DIV/0!</v>
      </c>
      <c r="BP54" t="e">
        <f t="shared" si="87"/>
        <v>#DIV/0!</v>
      </c>
      <c r="BQ54" t="s">
        <v>434</v>
      </c>
      <c r="BR54">
        <v>0</v>
      </c>
      <c r="BS54" t="e">
        <f t="shared" si="88"/>
        <v>#DIV/0!</v>
      </c>
      <c r="BT54" t="e">
        <f t="shared" si="89"/>
        <v>#DIV/0!</v>
      </c>
      <c r="BU54" t="e">
        <f t="shared" si="90"/>
        <v>#DIV/0!</v>
      </c>
      <c r="BV54" t="e">
        <f t="shared" si="91"/>
        <v>#DIV/0!</v>
      </c>
      <c r="BW54" t="e">
        <f t="shared" si="92"/>
        <v>#DIV/0!</v>
      </c>
      <c r="BX54" t="e">
        <f t="shared" si="93"/>
        <v>#DIV/0!</v>
      </c>
      <c r="BY54" t="e">
        <f t="shared" si="94"/>
        <v>#DIV/0!</v>
      </c>
      <c r="BZ54" t="e">
        <f t="shared" si="95"/>
        <v>#DIV/0!</v>
      </c>
      <c r="DI54">
        <f t="shared" si="96"/>
        <v>5.0009199999999997E-2</v>
      </c>
      <c r="DJ54">
        <f t="shared" si="97"/>
        <v>2.1007728710975997E-2</v>
      </c>
      <c r="DK54">
        <f t="shared" si="98"/>
        <v>0.42007727999999994</v>
      </c>
      <c r="DL54">
        <f t="shared" si="99"/>
        <v>7.9814683199999986E-2</v>
      </c>
      <c r="DM54">
        <v>6</v>
      </c>
      <c r="DN54">
        <v>0.5</v>
      </c>
      <c r="DO54" t="s">
        <v>435</v>
      </c>
      <c r="DP54">
        <v>2</v>
      </c>
      <c r="DQ54" t="b">
        <v>1</v>
      </c>
      <c r="DR54">
        <v>1747239657.5999999</v>
      </c>
      <c r="DS54">
        <v>100.26600000000001</v>
      </c>
      <c r="DT54">
        <v>100.13800000000001</v>
      </c>
      <c r="DU54">
        <v>8.44529</v>
      </c>
      <c r="DV54">
        <v>8.4376700000000007</v>
      </c>
      <c r="DW54">
        <v>99.797799999999995</v>
      </c>
      <c r="DX54">
        <v>8.4920899999999993</v>
      </c>
      <c r="DY54">
        <v>399.94400000000002</v>
      </c>
      <c r="DZ54">
        <v>101.124</v>
      </c>
      <c r="EA54">
        <v>9.9946099999999996E-2</v>
      </c>
      <c r="EB54">
        <v>14.9998</v>
      </c>
      <c r="EC54">
        <v>15.1752</v>
      </c>
      <c r="ED54">
        <v>999.9</v>
      </c>
      <c r="EE54">
        <v>0</v>
      </c>
      <c r="EF54">
        <v>0</v>
      </c>
      <c r="EG54">
        <v>10051.200000000001</v>
      </c>
      <c r="EH54">
        <v>0</v>
      </c>
      <c r="EI54">
        <v>0.221054</v>
      </c>
      <c r="EJ54">
        <v>0.128136</v>
      </c>
      <c r="EK54">
        <v>101.12</v>
      </c>
      <c r="EL54">
        <v>100.99</v>
      </c>
      <c r="EM54">
        <v>7.6179500000000001E-3</v>
      </c>
      <c r="EN54">
        <v>100.13800000000001</v>
      </c>
      <c r="EO54">
        <v>8.4376700000000007</v>
      </c>
      <c r="EP54">
        <v>0.85401899999999997</v>
      </c>
      <c r="EQ54">
        <v>0.85324900000000004</v>
      </c>
      <c r="ER54">
        <v>4.6383599999999996</v>
      </c>
      <c r="ES54">
        <v>4.6254600000000003</v>
      </c>
      <c r="ET54">
        <v>5.0009199999999997E-2</v>
      </c>
      <c r="EU54">
        <v>0</v>
      </c>
      <c r="EV54">
        <v>0</v>
      </c>
      <c r="EW54">
        <v>0</v>
      </c>
      <c r="EX54">
        <v>4.12</v>
      </c>
      <c r="EY54">
        <v>5.0009199999999997E-2</v>
      </c>
      <c r="EZ54">
        <v>-0.66</v>
      </c>
      <c r="FA54">
        <v>1.34</v>
      </c>
      <c r="FB54">
        <v>33.561999999999998</v>
      </c>
      <c r="FC54">
        <v>39</v>
      </c>
      <c r="FD54">
        <v>36.25</v>
      </c>
      <c r="FE54">
        <v>38.25</v>
      </c>
      <c r="FF54">
        <v>35.125</v>
      </c>
      <c r="FG54">
        <v>0</v>
      </c>
      <c r="FH54">
        <v>0</v>
      </c>
      <c r="FI54">
        <v>0</v>
      </c>
      <c r="FJ54">
        <v>1747239738.5999999</v>
      </c>
      <c r="FK54">
        <v>0</v>
      </c>
      <c r="FL54">
        <v>5.4932000000000007</v>
      </c>
      <c r="FM54">
        <v>-2.2107693418196348</v>
      </c>
      <c r="FN54">
        <v>-6.0346153833151366</v>
      </c>
      <c r="FO54">
        <v>-3.7004000000000001</v>
      </c>
      <c r="FP54">
        <v>15</v>
      </c>
      <c r="FQ54">
        <v>1747234147.5</v>
      </c>
      <c r="FR54" t="s">
        <v>436</v>
      </c>
      <c r="FS54">
        <v>1747234147.5</v>
      </c>
      <c r="FT54">
        <v>1747234138</v>
      </c>
      <c r="FU54">
        <v>2</v>
      </c>
      <c r="FV54">
        <v>0.09</v>
      </c>
      <c r="FW54">
        <v>8.9999999999999993E-3</v>
      </c>
      <c r="FX54">
        <v>0.59599999999999997</v>
      </c>
      <c r="FY54">
        <v>-0.03</v>
      </c>
      <c r="FZ54">
        <v>400</v>
      </c>
      <c r="GA54">
        <v>9</v>
      </c>
      <c r="GB54">
        <v>0.79</v>
      </c>
      <c r="GC54">
        <v>0.15</v>
      </c>
      <c r="GD54">
        <v>-8.9788193813704717E-2</v>
      </c>
      <c r="GE54">
        <v>4.7975464017760644E-3</v>
      </c>
      <c r="GF54">
        <v>8.7049410383133897E-3</v>
      </c>
      <c r="GG54">
        <v>1</v>
      </c>
      <c r="GH54">
        <v>-6.8546694534872142E-4</v>
      </c>
      <c r="GI54">
        <v>5.1559837650688497E-3</v>
      </c>
      <c r="GJ54">
        <v>9.9319712848681355E-4</v>
      </c>
      <c r="GK54">
        <v>1</v>
      </c>
      <c r="GL54">
        <v>2</v>
      </c>
      <c r="GM54">
        <v>2</v>
      </c>
      <c r="GN54" t="s">
        <v>437</v>
      </c>
      <c r="GO54">
        <v>3.0163099999999998</v>
      </c>
      <c r="GP54">
        <v>2.7750599999999999</v>
      </c>
      <c r="GQ54">
        <v>2.8794899999999998E-2</v>
      </c>
      <c r="GR54">
        <v>2.8664800000000001E-2</v>
      </c>
      <c r="GS54">
        <v>5.6651800000000002E-2</v>
      </c>
      <c r="GT54">
        <v>5.6447499999999998E-2</v>
      </c>
      <c r="GU54">
        <v>25112.799999999999</v>
      </c>
      <c r="GV54">
        <v>29338.2</v>
      </c>
      <c r="GW54">
        <v>22657</v>
      </c>
      <c r="GX54">
        <v>27749.8</v>
      </c>
      <c r="GY54">
        <v>31007.599999999999</v>
      </c>
      <c r="GZ54">
        <v>37416.9</v>
      </c>
      <c r="HA54">
        <v>36312.400000000001</v>
      </c>
      <c r="HB54">
        <v>44048.3</v>
      </c>
      <c r="HC54">
        <v>1.8142799999999999</v>
      </c>
      <c r="HD54">
        <v>2.1809699999999999</v>
      </c>
      <c r="HE54">
        <v>-5.4836299999999998E-2</v>
      </c>
      <c r="HF54">
        <v>0</v>
      </c>
      <c r="HG54">
        <v>16.088899999999999</v>
      </c>
      <c r="HH54">
        <v>999.9</v>
      </c>
      <c r="HI54">
        <v>27.4</v>
      </c>
      <c r="HJ54">
        <v>30</v>
      </c>
      <c r="HK54">
        <v>11.545199999999999</v>
      </c>
      <c r="HL54">
        <v>62.166600000000003</v>
      </c>
      <c r="HM54">
        <v>13.8301</v>
      </c>
      <c r="HN54">
        <v>1</v>
      </c>
      <c r="HO54">
        <v>-0.196265</v>
      </c>
      <c r="HP54">
        <v>5.7302299999999997</v>
      </c>
      <c r="HQ54">
        <v>20.202400000000001</v>
      </c>
      <c r="HR54">
        <v>5.1987199999999998</v>
      </c>
      <c r="HS54">
        <v>11.956</v>
      </c>
      <c r="HT54">
        <v>4.9476000000000004</v>
      </c>
      <c r="HU54">
        <v>3.3</v>
      </c>
      <c r="HV54">
        <v>9999</v>
      </c>
      <c r="HW54">
        <v>9999</v>
      </c>
      <c r="HX54">
        <v>9999</v>
      </c>
      <c r="HY54">
        <v>387.6</v>
      </c>
      <c r="HZ54">
        <v>1.86016</v>
      </c>
      <c r="IA54">
        <v>1.8608</v>
      </c>
      <c r="IB54">
        <v>1.8615699999999999</v>
      </c>
      <c r="IC54">
        <v>1.8571500000000001</v>
      </c>
      <c r="ID54">
        <v>1.85684</v>
      </c>
      <c r="IE54">
        <v>1.85791</v>
      </c>
      <c r="IF54">
        <v>1.85867</v>
      </c>
      <c r="IG54">
        <v>1.85822</v>
      </c>
      <c r="IH54">
        <v>0</v>
      </c>
      <c r="II54">
        <v>0</v>
      </c>
      <c r="IJ54">
        <v>0</v>
      </c>
      <c r="IK54">
        <v>0</v>
      </c>
      <c r="IL54" t="s">
        <v>438</v>
      </c>
      <c r="IM54" t="s">
        <v>439</v>
      </c>
      <c r="IN54" t="s">
        <v>440</v>
      </c>
      <c r="IO54" t="s">
        <v>440</v>
      </c>
      <c r="IP54" t="s">
        <v>440</v>
      </c>
      <c r="IQ54" t="s">
        <v>440</v>
      </c>
      <c r="IR54">
        <v>0</v>
      </c>
      <c r="IS54">
        <v>100</v>
      </c>
      <c r="IT54">
        <v>100</v>
      </c>
      <c r="IU54">
        <v>0.46800000000000003</v>
      </c>
      <c r="IV54">
        <v>-4.6800000000000001E-2</v>
      </c>
      <c r="IW54">
        <v>0.38101654895325499</v>
      </c>
      <c r="IX54">
        <v>1.016113312649949E-3</v>
      </c>
      <c r="IY54">
        <v>-1.4583462428187309E-6</v>
      </c>
      <c r="IZ54">
        <v>6.5755811106805324E-10</v>
      </c>
      <c r="JA54">
        <v>-5.6173552592713387E-2</v>
      </c>
      <c r="JB54">
        <v>-1.5724747948717421E-2</v>
      </c>
      <c r="JC54">
        <v>2.2650673685075092E-3</v>
      </c>
      <c r="JD54">
        <v>-3.3369067666825077E-5</v>
      </c>
      <c r="JE54">
        <v>2</v>
      </c>
      <c r="JF54">
        <v>1799</v>
      </c>
      <c r="JG54">
        <v>1</v>
      </c>
      <c r="JH54">
        <v>18</v>
      </c>
      <c r="JI54">
        <v>91.8</v>
      </c>
      <c r="JJ54">
        <v>92</v>
      </c>
      <c r="JK54">
        <v>0.377197</v>
      </c>
      <c r="JL54">
        <v>2.6086399999999998</v>
      </c>
      <c r="JM54">
        <v>1.5466299999999999</v>
      </c>
      <c r="JN54">
        <v>2.1606399999999999</v>
      </c>
      <c r="JO54">
        <v>1.49658</v>
      </c>
      <c r="JP54">
        <v>2.4621599999999999</v>
      </c>
      <c r="JQ54">
        <v>35.3827</v>
      </c>
      <c r="JR54">
        <v>24.1663</v>
      </c>
      <c r="JS54">
        <v>18</v>
      </c>
      <c r="JT54">
        <v>377.71100000000001</v>
      </c>
      <c r="JU54">
        <v>644.20100000000002</v>
      </c>
      <c r="JV54">
        <v>10.698</v>
      </c>
      <c r="JW54">
        <v>24.572700000000001</v>
      </c>
      <c r="JX54">
        <v>30</v>
      </c>
      <c r="JY54">
        <v>24.6556</v>
      </c>
      <c r="JZ54">
        <v>24.6767</v>
      </c>
      <c r="KA54">
        <v>7.5902200000000004</v>
      </c>
      <c r="KB54">
        <v>30.9648</v>
      </c>
      <c r="KC54">
        <v>21.275200000000002</v>
      </c>
      <c r="KD54">
        <v>10.700900000000001</v>
      </c>
      <c r="KE54">
        <v>100</v>
      </c>
      <c r="KF54">
        <v>8.4367900000000002</v>
      </c>
      <c r="KG54">
        <v>100.223</v>
      </c>
      <c r="KH54">
        <v>100.834</v>
      </c>
    </row>
    <row r="55" spans="1:294" x14ac:dyDescent="0.3">
      <c r="A55">
        <v>39</v>
      </c>
      <c r="B55">
        <v>1747239778.0999999</v>
      </c>
      <c r="C55">
        <v>4579.5</v>
      </c>
      <c r="D55" t="s">
        <v>515</v>
      </c>
      <c r="E55" t="s">
        <v>516</v>
      </c>
      <c r="F55" t="s">
        <v>431</v>
      </c>
      <c r="G55" t="s">
        <v>432</v>
      </c>
      <c r="I55" t="s">
        <v>433</v>
      </c>
      <c r="J55">
        <v>1747239778.0999999</v>
      </c>
      <c r="K55">
        <f t="shared" si="50"/>
        <v>-6.3008260651384008E-6</v>
      </c>
      <c r="L55">
        <f t="shared" si="51"/>
        <v>-6.3008260651384006E-3</v>
      </c>
      <c r="M55">
        <f t="shared" si="52"/>
        <v>7.8642769542627139E-2</v>
      </c>
      <c r="N55">
        <f t="shared" si="53"/>
        <v>199.93</v>
      </c>
      <c r="O55">
        <f t="shared" si="54"/>
        <v>370.82811769009317</v>
      </c>
      <c r="P55">
        <f t="shared" si="55"/>
        <v>37.538237276016169</v>
      </c>
      <c r="Q55">
        <f t="shared" si="56"/>
        <v>20.238540230830001</v>
      </c>
      <c r="R55">
        <f t="shared" si="57"/>
        <v>-7.1935958554030107E-4</v>
      </c>
      <c r="S55">
        <f t="shared" si="58"/>
        <v>2.9558543230842016</v>
      </c>
      <c r="T55">
        <f t="shared" si="59"/>
        <v>-7.1945686025361773E-4</v>
      </c>
      <c r="U55">
        <f t="shared" si="60"/>
        <v>-4.4965179704063089E-4</v>
      </c>
      <c r="V55">
        <f t="shared" si="61"/>
        <v>3.9914684550854387E-3</v>
      </c>
      <c r="W55">
        <f t="shared" si="62"/>
        <v>14.998961413170171</v>
      </c>
      <c r="X55">
        <f t="shared" si="63"/>
        <v>15.1652</v>
      </c>
      <c r="Y55">
        <f t="shared" si="64"/>
        <v>1.7296589560940394</v>
      </c>
      <c r="Z55">
        <f t="shared" si="65"/>
        <v>49.935964534372346</v>
      </c>
      <c r="AA55">
        <f t="shared" si="66"/>
        <v>0.85444337130087011</v>
      </c>
      <c r="AB55">
        <f t="shared" si="67"/>
        <v>1.7110781363054126</v>
      </c>
      <c r="AC55">
        <f t="shared" si="68"/>
        <v>0.8752155847931693</v>
      </c>
      <c r="AD55">
        <f t="shared" si="69"/>
        <v>0.27786642947260348</v>
      </c>
      <c r="AE55">
        <f t="shared" si="70"/>
        <v>-26.755875466880994</v>
      </c>
      <c r="AF55">
        <f t="shared" si="71"/>
        <v>-1.7297859392432176</v>
      </c>
      <c r="AG55">
        <f t="shared" si="72"/>
        <v>-28.203803508196522</v>
      </c>
      <c r="AH55">
        <f t="shared" si="73"/>
        <v>7.8705540960371093E-2</v>
      </c>
      <c r="AI55">
        <f t="shared" si="74"/>
        <v>-6.7125875408698601E-3</v>
      </c>
      <c r="AJ55">
        <f t="shared" si="75"/>
        <v>7.8642769542627139E-2</v>
      </c>
      <c r="AK55">
        <v>201.75507233715271</v>
      </c>
      <c r="AL55">
        <v>201.6344242424241</v>
      </c>
      <c r="AM55">
        <v>2.4856276812591218E-4</v>
      </c>
      <c r="AN55">
        <v>65.783967559582422</v>
      </c>
      <c r="AO55">
        <f t="shared" si="76"/>
        <v>-6.3008260651384006E-3</v>
      </c>
      <c r="AP55">
        <v>8.4500132885564998</v>
      </c>
      <c r="AQ55">
        <v>8.4406459999999939</v>
      </c>
      <c r="AR55">
        <v>-6.40977823465738E-8</v>
      </c>
      <c r="AS55">
        <v>77.277287980281301</v>
      </c>
      <c r="AT55">
        <v>0</v>
      </c>
      <c r="AU55">
        <v>0</v>
      </c>
      <c r="AV55">
        <f t="shared" si="77"/>
        <v>1</v>
      </c>
      <c r="AW55">
        <f t="shared" si="78"/>
        <v>0</v>
      </c>
      <c r="AX55">
        <f t="shared" si="79"/>
        <v>55902.451938623075</v>
      </c>
      <c r="AY55" t="s">
        <v>434</v>
      </c>
      <c r="AZ55" t="s">
        <v>434</v>
      </c>
      <c r="BA55">
        <v>0</v>
      </c>
      <c r="BB55">
        <v>0</v>
      </c>
      <c r="BC55" t="e">
        <f t="shared" si="80"/>
        <v>#DIV/0!</v>
      </c>
      <c r="BD55">
        <v>0</v>
      </c>
      <c r="BE55" t="s">
        <v>434</v>
      </c>
      <c r="BF55" t="s">
        <v>434</v>
      </c>
      <c r="BG55">
        <v>0</v>
      </c>
      <c r="BH55">
        <v>0</v>
      </c>
      <c r="BI55" t="e">
        <f t="shared" si="81"/>
        <v>#DIV/0!</v>
      </c>
      <c r="BJ55">
        <v>0.5</v>
      </c>
      <c r="BK55">
        <f t="shared" si="82"/>
        <v>2.1007728710975997E-2</v>
      </c>
      <c r="BL55">
        <f t="shared" si="83"/>
        <v>7.8642769542627139E-2</v>
      </c>
      <c r="BM55" t="e">
        <f t="shared" si="84"/>
        <v>#DIV/0!</v>
      </c>
      <c r="BN55">
        <f t="shared" si="85"/>
        <v>3.7435160470983386</v>
      </c>
      <c r="BO55" t="e">
        <f t="shared" si="86"/>
        <v>#DIV/0!</v>
      </c>
      <c r="BP55" t="e">
        <f t="shared" si="87"/>
        <v>#DIV/0!</v>
      </c>
      <c r="BQ55" t="s">
        <v>434</v>
      </c>
      <c r="BR55">
        <v>0</v>
      </c>
      <c r="BS55" t="e">
        <f t="shared" si="88"/>
        <v>#DIV/0!</v>
      </c>
      <c r="BT55" t="e">
        <f t="shared" si="89"/>
        <v>#DIV/0!</v>
      </c>
      <c r="BU55" t="e">
        <f t="shared" si="90"/>
        <v>#DIV/0!</v>
      </c>
      <c r="BV55" t="e">
        <f t="shared" si="91"/>
        <v>#DIV/0!</v>
      </c>
      <c r="BW55" t="e">
        <f t="shared" si="92"/>
        <v>#DIV/0!</v>
      </c>
      <c r="BX55" t="e">
        <f t="shared" si="93"/>
        <v>#DIV/0!</v>
      </c>
      <c r="BY55" t="e">
        <f t="shared" si="94"/>
        <v>#DIV/0!</v>
      </c>
      <c r="BZ55" t="e">
        <f t="shared" si="95"/>
        <v>#DIV/0!</v>
      </c>
      <c r="DI55">
        <f t="shared" si="96"/>
        <v>5.0009199999999997E-2</v>
      </c>
      <c r="DJ55">
        <f t="shared" si="97"/>
        <v>2.1007728710975997E-2</v>
      </c>
      <c r="DK55">
        <f t="shared" si="98"/>
        <v>0.42007727999999994</v>
      </c>
      <c r="DL55">
        <f t="shared" si="99"/>
        <v>7.9814683199999986E-2</v>
      </c>
      <c r="DM55">
        <v>6</v>
      </c>
      <c r="DN55">
        <v>0.5</v>
      </c>
      <c r="DO55" t="s">
        <v>435</v>
      </c>
      <c r="DP55">
        <v>2</v>
      </c>
      <c r="DQ55" t="b">
        <v>1</v>
      </c>
      <c r="DR55">
        <v>1747239778.0999999</v>
      </c>
      <c r="DS55">
        <v>199.93</v>
      </c>
      <c r="DT55">
        <v>200.04599999999999</v>
      </c>
      <c r="DU55">
        <v>8.4407700000000006</v>
      </c>
      <c r="DV55">
        <v>8.4507499999999993</v>
      </c>
      <c r="DW55">
        <v>199.399</v>
      </c>
      <c r="DX55">
        <v>8.4876400000000007</v>
      </c>
      <c r="DY55">
        <v>400.15600000000001</v>
      </c>
      <c r="DZ55">
        <v>101.128</v>
      </c>
      <c r="EA55">
        <v>0.100131</v>
      </c>
      <c r="EB55">
        <v>14.997299999999999</v>
      </c>
      <c r="EC55">
        <v>15.1652</v>
      </c>
      <c r="ED55">
        <v>999.9</v>
      </c>
      <c r="EE55">
        <v>0</v>
      </c>
      <c r="EF55">
        <v>0</v>
      </c>
      <c r="EG55">
        <v>10037.5</v>
      </c>
      <c r="EH55">
        <v>0</v>
      </c>
      <c r="EI55">
        <v>0.221054</v>
      </c>
      <c r="EJ55">
        <v>-0.116776</v>
      </c>
      <c r="EK55">
        <v>201.631</v>
      </c>
      <c r="EL55">
        <v>201.751</v>
      </c>
      <c r="EM55">
        <v>-9.9763899999999999E-3</v>
      </c>
      <c r="EN55">
        <v>200.04599999999999</v>
      </c>
      <c r="EO55">
        <v>8.4507499999999993</v>
      </c>
      <c r="EP55">
        <v>0.85359700000000005</v>
      </c>
      <c r="EQ55">
        <v>0.85460599999999998</v>
      </c>
      <c r="ER55">
        <v>4.6312899999999999</v>
      </c>
      <c r="ES55">
        <v>4.64818</v>
      </c>
      <c r="ET55">
        <v>5.0009199999999997E-2</v>
      </c>
      <c r="EU55">
        <v>0</v>
      </c>
      <c r="EV55">
        <v>0</v>
      </c>
      <c r="EW55">
        <v>0</v>
      </c>
      <c r="EX55">
        <v>6.39</v>
      </c>
      <c r="EY55">
        <v>5.0009199999999997E-2</v>
      </c>
      <c r="EZ55">
        <v>-8.91</v>
      </c>
      <c r="FA55">
        <v>1.17</v>
      </c>
      <c r="FB55">
        <v>33.25</v>
      </c>
      <c r="FC55">
        <v>39.375</v>
      </c>
      <c r="FD55">
        <v>36.25</v>
      </c>
      <c r="FE55">
        <v>38.811999999999998</v>
      </c>
      <c r="FF55">
        <v>35.25</v>
      </c>
      <c r="FG55">
        <v>0</v>
      </c>
      <c r="FH55">
        <v>0</v>
      </c>
      <c r="FI55">
        <v>0</v>
      </c>
      <c r="FJ55">
        <v>1747239858.5999999</v>
      </c>
      <c r="FK55">
        <v>0</v>
      </c>
      <c r="FL55">
        <v>2.7576000000000001</v>
      </c>
      <c r="FM55">
        <v>36.867692299768493</v>
      </c>
      <c r="FN55">
        <v>-21.436923081070692</v>
      </c>
      <c r="FO55">
        <v>-1.8084</v>
      </c>
      <c r="FP55">
        <v>15</v>
      </c>
      <c r="FQ55">
        <v>1747234147.5</v>
      </c>
      <c r="FR55" t="s">
        <v>436</v>
      </c>
      <c r="FS55">
        <v>1747234147.5</v>
      </c>
      <c r="FT55">
        <v>1747234138</v>
      </c>
      <c r="FU55">
        <v>2</v>
      </c>
      <c r="FV55">
        <v>0.09</v>
      </c>
      <c r="FW55">
        <v>8.9999999999999993E-3</v>
      </c>
      <c r="FX55">
        <v>0.59599999999999997</v>
      </c>
      <c r="FY55">
        <v>-0.03</v>
      </c>
      <c r="FZ55">
        <v>400</v>
      </c>
      <c r="GA55">
        <v>9</v>
      </c>
      <c r="GB55">
        <v>0.79</v>
      </c>
      <c r="GC55">
        <v>0.15</v>
      </c>
      <c r="GD55">
        <v>7.3801437667423503E-2</v>
      </c>
      <c r="GE55">
        <v>3.1207818092965109E-3</v>
      </c>
      <c r="GF55">
        <v>1.7496172150009631E-2</v>
      </c>
      <c r="GG55">
        <v>1</v>
      </c>
      <c r="GH55">
        <v>-8.0671587801808831E-4</v>
      </c>
      <c r="GI55">
        <v>-6.3587521057208529E-5</v>
      </c>
      <c r="GJ55">
        <v>6.0094130075391563E-5</v>
      </c>
      <c r="GK55">
        <v>1</v>
      </c>
      <c r="GL55">
        <v>2</v>
      </c>
      <c r="GM55">
        <v>2</v>
      </c>
      <c r="GN55" t="s">
        <v>437</v>
      </c>
      <c r="GO55">
        <v>3.0165600000000001</v>
      </c>
      <c r="GP55">
        <v>2.7751299999999999</v>
      </c>
      <c r="GQ55">
        <v>5.4619500000000001E-2</v>
      </c>
      <c r="GR55">
        <v>5.4357999999999997E-2</v>
      </c>
      <c r="GS55">
        <v>5.6630600000000003E-2</v>
      </c>
      <c r="GT55">
        <v>5.6517600000000001E-2</v>
      </c>
      <c r="GU55">
        <v>24445</v>
      </c>
      <c r="GV55">
        <v>28562.2</v>
      </c>
      <c r="GW55">
        <v>22657.1</v>
      </c>
      <c r="GX55">
        <v>27750</v>
      </c>
      <c r="GY55">
        <v>31008.6</v>
      </c>
      <c r="GZ55">
        <v>37414.699999999997</v>
      </c>
      <c r="HA55">
        <v>36312</v>
      </c>
      <c r="HB55">
        <v>44048.2</v>
      </c>
      <c r="HC55">
        <v>1.81463</v>
      </c>
      <c r="HD55">
        <v>2.1809699999999999</v>
      </c>
      <c r="HE55">
        <v>-5.7444000000000002E-2</v>
      </c>
      <c r="HF55">
        <v>0</v>
      </c>
      <c r="HG55">
        <v>16.122299999999999</v>
      </c>
      <c r="HH55">
        <v>999.9</v>
      </c>
      <c r="HI55">
        <v>27.4</v>
      </c>
      <c r="HJ55">
        <v>30</v>
      </c>
      <c r="HK55">
        <v>11.543799999999999</v>
      </c>
      <c r="HL55">
        <v>62.366700000000002</v>
      </c>
      <c r="HM55">
        <v>13.5817</v>
      </c>
      <c r="HN55">
        <v>1</v>
      </c>
      <c r="HO55">
        <v>-0.19855900000000001</v>
      </c>
      <c r="HP55">
        <v>5.2671299999999999</v>
      </c>
      <c r="HQ55">
        <v>20.218699999999998</v>
      </c>
      <c r="HR55">
        <v>5.19543</v>
      </c>
      <c r="HS55">
        <v>11.956</v>
      </c>
      <c r="HT55">
        <v>4.9476000000000004</v>
      </c>
      <c r="HU55">
        <v>3.3</v>
      </c>
      <c r="HV55">
        <v>9999</v>
      </c>
      <c r="HW55">
        <v>9999</v>
      </c>
      <c r="HX55">
        <v>9999</v>
      </c>
      <c r="HY55">
        <v>387.6</v>
      </c>
      <c r="HZ55">
        <v>1.8601799999999999</v>
      </c>
      <c r="IA55">
        <v>1.8608100000000001</v>
      </c>
      <c r="IB55">
        <v>1.8615699999999999</v>
      </c>
      <c r="IC55">
        <v>1.8571599999999999</v>
      </c>
      <c r="ID55">
        <v>1.8568499999999999</v>
      </c>
      <c r="IE55">
        <v>1.85791</v>
      </c>
      <c r="IF55">
        <v>1.85867</v>
      </c>
      <c r="IG55">
        <v>1.85822</v>
      </c>
      <c r="IH55">
        <v>0</v>
      </c>
      <c r="II55">
        <v>0</v>
      </c>
      <c r="IJ55">
        <v>0</v>
      </c>
      <c r="IK55">
        <v>0</v>
      </c>
      <c r="IL55" t="s">
        <v>438</v>
      </c>
      <c r="IM55" t="s">
        <v>439</v>
      </c>
      <c r="IN55" t="s">
        <v>440</v>
      </c>
      <c r="IO55" t="s">
        <v>440</v>
      </c>
      <c r="IP55" t="s">
        <v>440</v>
      </c>
      <c r="IQ55" t="s">
        <v>440</v>
      </c>
      <c r="IR55">
        <v>0</v>
      </c>
      <c r="IS55">
        <v>100</v>
      </c>
      <c r="IT55">
        <v>100</v>
      </c>
      <c r="IU55">
        <v>0.53100000000000003</v>
      </c>
      <c r="IV55">
        <v>-4.6899999999999997E-2</v>
      </c>
      <c r="IW55">
        <v>0.38101654895325499</v>
      </c>
      <c r="IX55">
        <v>1.016113312649949E-3</v>
      </c>
      <c r="IY55">
        <v>-1.4583462428187309E-6</v>
      </c>
      <c r="IZ55">
        <v>6.5755811106805324E-10</v>
      </c>
      <c r="JA55">
        <v>-5.6173552592713387E-2</v>
      </c>
      <c r="JB55">
        <v>-1.5724747948717421E-2</v>
      </c>
      <c r="JC55">
        <v>2.2650673685075092E-3</v>
      </c>
      <c r="JD55">
        <v>-3.3369067666825077E-5</v>
      </c>
      <c r="JE55">
        <v>2</v>
      </c>
      <c r="JF55">
        <v>1799</v>
      </c>
      <c r="JG55">
        <v>1</v>
      </c>
      <c r="JH55">
        <v>18</v>
      </c>
      <c r="JI55">
        <v>93.8</v>
      </c>
      <c r="JJ55">
        <v>94</v>
      </c>
      <c r="JK55">
        <v>0.60058599999999995</v>
      </c>
      <c r="JL55">
        <v>2.6049799999999999</v>
      </c>
      <c r="JM55">
        <v>1.5466299999999999</v>
      </c>
      <c r="JN55">
        <v>2.1606399999999999</v>
      </c>
      <c r="JO55">
        <v>1.49658</v>
      </c>
      <c r="JP55">
        <v>2.32666</v>
      </c>
      <c r="JQ55">
        <v>35.3827</v>
      </c>
      <c r="JR55">
        <v>24.1751</v>
      </c>
      <c r="JS55">
        <v>18</v>
      </c>
      <c r="JT55">
        <v>377.88099999999997</v>
      </c>
      <c r="JU55">
        <v>644.20100000000002</v>
      </c>
      <c r="JV55">
        <v>11.058199999999999</v>
      </c>
      <c r="JW55">
        <v>24.572700000000001</v>
      </c>
      <c r="JX55">
        <v>30.0001</v>
      </c>
      <c r="JY55">
        <v>24.6556</v>
      </c>
      <c r="JZ55">
        <v>24.6767</v>
      </c>
      <c r="KA55">
        <v>12.038399999999999</v>
      </c>
      <c r="KB55">
        <v>30.9648</v>
      </c>
      <c r="KC55">
        <v>21.275200000000002</v>
      </c>
      <c r="KD55">
        <v>11.061</v>
      </c>
      <c r="KE55">
        <v>200</v>
      </c>
      <c r="KF55">
        <v>8.4367900000000002</v>
      </c>
      <c r="KG55">
        <v>100.22199999999999</v>
      </c>
      <c r="KH55">
        <v>100.834</v>
      </c>
    </row>
    <row r="56" spans="1:294" x14ac:dyDescent="0.3">
      <c r="A56">
        <v>40</v>
      </c>
      <c r="B56">
        <v>1747239898.5999999</v>
      </c>
      <c r="C56">
        <v>4700</v>
      </c>
      <c r="D56" t="s">
        <v>517</v>
      </c>
      <c r="E56" t="s">
        <v>518</v>
      </c>
      <c r="F56" t="s">
        <v>431</v>
      </c>
      <c r="G56" t="s">
        <v>432</v>
      </c>
      <c r="I56" t="s">
        <v>433</v>
      </c>
      <c r="J56">
        <v>1747239898.5999999</v>
      </c>
      <c r="K56">
        <f t="shared" si="50"/>
        <v>-9.574286349183543E-6</v>
      </c>
      <c r="L56">
        <f t="shared" si="51"/>
        <v>-9.5742863491835428E-3</v>
      </c>
      <c r="M56">
        <f t="shared" si="52"/>
        <v>1.76804100059356E-2</v>
      </c>
      <c r="N56">
        <f t="shared" si="53"/>
        <v>299.96499999999997</v>
      </c>
      <c r="O56">
        <f t="shared" si="54"/>
        <v>321.44652306565655</v>
      </c>
      <c r="P56">
        <f t="shared" si="55"/>
        <v>32.538386688077885</v>
      </c>
      <c r="Q56">
        <f t="shared" si="56"/>
        <v>30.363922029095001</v>
      </c>
      <c r="R56">
        <f t="shared" si="57"/>
        <v>-1.0951202976794197E-3</v>
      </c>
      <c r="S56">
        <f t="shared" si="58"/>
        <v>2.9560302834012884</v>
      </c>
      <c r="T56">
        <f t="shared" si="59"/>
        <v>-1.0953457417516989E-3</v>
      </c>
      <c r="U56">
        <f t="shared" si="60"/>
        <v>-6.8457082999806747E-4</v>
      </c>
      <c r="V56">
        <f t="shared" si="61"/>
        <v>3.9914684550854387E-3</v>
      </c>
      <c r="W56">
        <f t="shared" si="62"/>
        <v>15.006012191420927</v>
      </c>
      <c r="X56">
        <f t="shared" si="63"/>
        <v>15.1647</v>
      </c>
      <c r="Y56">
        <f t="shared" si="64"/>
        <v>1.7296033609990666</v>
      </c>
      <c r="Z56">
        <f t="shared" si="65"/>
        <v>50.013371075792598</v>
      </c>
      <c r="AA56">
        <f t="shared" si="66"/>
        <v>0.85610944797249999</v>
      </c>
      <c r="AB56">
        <f t="shared" si="67"/>
        <v>1.7117611341877188</v>
      </c>
      <c r="AC56">
        <f t="shared" si="68"/>
        <v>0.87349391302656665</v>
      </c>
      <c r="AD56">
        <f t="shared" si="69"/>
        <v>0.42222602799899422</v>
      </c>
      <c r="AE56">
        <f t="shared" si="70"/>
        <v>-25.68971934776318</v>
      </c>
      <c r="AF56">
        <f t="shared" si="71"/>
        <v>-1.6608086206510908</v>
      </c>
      <c r="AG56">
        <f t="shared" si="72"/>
        <v>-26.92431047196019</v>
      </c>
      <c r="AH56">
        <f t="shared" si="73"/>
        <v>4.7289814884086678E-2</v>
      </c>
      <c r="AI56">
        <f t="shared" si="74"/>
        <v>-1.0984931188862859E-2</v>
      </c>
      <c r="AJ56">
        <f t="shared" si="75"/>
        <v>1.76804100059356E-2</v>
      </c>
      <c r="AK56">
        <v>302.5386719889064</v>
      </c>
      <c r="AL56">
        <v>302.51429696969689</v>
      </c>
      <c r="AM56">
        <v>-3.4214526613708202E-4</v>
      </c>
      <c r="AN56">
        <v>65.783967559582422</v>
      </c>
      <c r="AO56">
        <f t="shared" si="76"/>
        <v>-9.5742863491835428E-3</v>
      </c>
      <c r="AP56">
        <v>8.4717350717559849</v>
      </c>
      <c r="AQ56">
        <v>8.4574930303030253</v>
      </c>
      <c r="AR56">
        <v>4.4706386568513778E-8</v>
      </c>
      <c r="AS56">
        <v>77.277287980281301</v>
      </c>
      <c r="AT56">
        <v>0</v>
      </c>
      <c r="AU56">
        <v>0</v>
      </c>
      <c r="AV56">
        <f t="shared" si="77"/>
        <v>1</v>
      </c>
      <c r="AW56">
        <f t="shared" si="78"/>
        <v>0</v>
      </c>
      <c r="AX56">
        <f t="shared" si="79"/>
        <v>55906.527399829109</v>
      </c>
      <c r="AY56" t="s">
        <v>434</v>
      </c>
      <c r="AZ56" t="s">
        <v>434</v>
      </c>
      <c r="BA56">
        <v>0</v>
      </c>
      <c r="BB56">
        <v>0</v>
      </c>
      <c r="BC56" t="e">
        <f t="shared" si="80"/>
        <v>#DIV/0!</v>
      </c>
      <c r="BD56">
        <v>0</v>
      </c>
      <c r="BE56" t="s">
        <v>434</v>
      </c>
      <c r="BF56" t="s">
        <v>434</v>
      </c>
      <c r="BG56">
        <v>0</v>
      </c>
      <c r="BH56">
        <v>0</v>
      </c>
      <c r="BI56" t="e">
        <f t="shared" si="81"/>
        <v>#DIV/0!</v>
      </c>
      <c r="BJ56">
        <v>0.5</v>
      </c>
      <c r="BK56">
        <f t="shared" si="82"/>
        <v>2.1007728710975997E-2</v>
      </c>
      <c r="BL56">
        <f t="shared" si="83"/>
        <v>1.76804100059356E-2</v>
      </c>
      <c r="BM56" t="e">
        <f t="shared" si="84"/>
        <v>#DIV/0!</v>
      </c>
      <c r="BN56">
        <f t="shared" si="85"/>
        <v>0.84161454335127817</v>
      </c>
      <c r="BO56" t="e">
        <f t="shared" si="86"/>
        <v>#DIV/0!</v>
      </c>
      <c r="BP56" t="e">
        <f t="shared" si="87"/>
        <v>#DIV/0!</v>
      </c>
      <c r="BQ56" t="s">
        <v>434</v>
      </c>
      <c r="BR56">
        <v>0</v>
      </c>
      <c r="BS56" t="e">
        <f t="shared" si="88"/>
        <v>#DIV/0!</v>
      </c>
      <c r="BT56" t="e">
        <f t="shared" si="89"/>
        <v>#DIV/0!</v>
      </c>
      <c r="BU56" t="e">
        <f t="shared" si="90"/>
        <v>#DIV/0!</v>
      </c>
      <c r="BV56" t="e">
        <f t="shared" si="91"/>
        <v>#DIV/0!</v>
      </c>
      <c r="BW56" t="e">
        <f t="shared" si="92"/>
        <v>#DIV/0!</v>
      </c>
      <c r="BX56" t="e">
        <f t="shared" si="93"/>
        <v>#DIV/0!</v>
      </c>
      <c r="BY56" t="e">
        <f t="shared" si="94"/>
        <v>#DIV/0!</v>
      </c>
      <c r="BZ56" t="e">
        <f t="shared" si="95"/>
        <v>#DIV/0!</v>
      </c>
      <c r="DI56">
        <f t="shared" si="96"/>
        <v>5.0009199999999997E-2</v>
      </c>
      <c r="DJ56">
        <f t="shared" si="97"/>
        <v>2.1007728710975997E-2</v>
      </c>
      <c r="DK56">
        <f t="shared" si="98"/>
        <v>0.42007727999999994</v>
      </c>
      <c r="DL56">
        <f t="shared" si="99"/>
        <v>7.9814683199999986E-2</v>
      </c>
      <c r="DM56">
        <v>6</v>
      </c>
      <c r="DN56">
        <v>0.5</v>
      </c>
      <c r="DO56" t="s">
        <v>435</v>
      </c>
      <c r="DP56">
        <v>2</v>
      </c>
      <c r="DQ56" t="b">
        <v>1</v>
      </c>
      <c r="DR56">
        <v>1747239898.5999999</v>
      </c>
      <c r="DS56">
        <v>299.96499999999997</v>
      </c>
      <c r="DT56">
        <v>300.03100000000001</v>
      </c>
      <c r="DU56">
        <v>8.4574999999999996</v>
      </c>
      <c r="DV56">
        <v>8.4738399999999992</v>
      </c>
      <c r="DW56">
        <v>299.39299999999997</v>
      </c>
      <c r="DX56">
        <v>8.5041100000000007</v>
      </c>
      <c r="DY56">
        <v>399.952</v>
      </c>
      <c r="DZ56">
        <v>101.125</v>
      </c>
      <c r="EA56">
        <v>9.9883E-2</v>
      </c>
      <c r="EB56">
        <v>15.003500000000001</v>
      </c>
      <c r="EC56">
        <v>15.1647</v>
      </c>
      <c r="ED56">
        <v>999.9</v>
      </c>
      <c r="EE56">
        <v>0</v>
      </c>
      <c r="EF56">
        <v>0</v>
      </c>
      <c r="EG56">
        <v>10038.799999999999</v>
      </c>
      <c r="EH56">
        <v>0</v>
      </c>
      <c r="EI56">
        <v>0.221054</v>
      </c>
      <c r="EJ56">
        <v>-6.5185499999999993E-2</v>
      </c>
      <c r="EK56">
        <v>302.524</v>
      </c>
      <c r="EL56">
        <v>302.59500000000003</v>
      </c>
      <c r="EM56">
        <v>-1.63412E-2</v>
      </c>
      <c r="EN56">
        <v>300.03100000000001</v>
      </c>
      <c r="EO56">
        <v>8.4738399999999992</v>
      </c>
      <c r="EP56">
        <v>0.85526400000000002</v>
      </c>
      <c r="EQ56">
        <v>0.85691600000000001</v>
      </c>
      <c r="ER56">
        <v>4.6592000000000002</v>
      </c>
      <c r="ES56">
        <v>4.68682</v>
      </c>
      <c r="ET56">
        <v>5.0009199999999997E-2</v>
      </c>
      <c r="EU56">
        <v>0</v>
      </c>
      <c r="EV56">
        <v>0</v>
      </c>
      <c r="EW56">
        <v>0</v>
      </c>
      <c r="EX56">
        <v>-1.05</v>
      </c>
      <c r="EY56">
        <v>5.0009199999999997E-2</v>
      </c>
      <c r="EZ56">
        <v>0.93</v>
      </c>
      <c r="FA56">
        <v>0.8</v>
      </c>
      <c r="FB56">
        <v>33.561999999999998</v>
      </c>
      <c r="FC56">
        <v>40.436999999999998</v>
      </c>
      <c r="FD56">
        <v>36.811999999999998</v>
      </c>
      <c r="FE56">
        <v>40.436999999999998</v>
      </c>
      <c r="FF56">
        <v>35.686999999999998</v>
      </c>
      <c r="FG56">
        <v>0</v>
      </c>
      <c r="FH56">
        <v>0</v>
      </c>
      <c r="FI56">
        <v>0</v>
      </c>
      <c r="FJ56">
        <v>1747239979.2</v>
      </c>
      <c r="FK56">
        <v>0</v>
      </c>
      <c r="FL56">
        <v>2.083076923076923</v>
      </c>
      <c r="FM56">
        <v>-3.7483766349845622</v>
      </c>
      <c r="FN56">
        <v>13.337435929950979</v>
      </c>
      <c r="FO56">
        <v>-2.9092307692307688</v>
      </c>
      <c r="FP56">
        <v>15</v>
      </c>
      <c r="FQ56">
        <v>1747234147.5</v>
      </c>
      <c r="FR56" t="s">
        <v>436</v>
      </c>
      <c r="FS56">
        <v>1747234147.5</v>
      </c>
      <c r="FT56">
        <v>1747234138</v>
      </c>
      <c r="FU56">
        <v>2</v>
      </c>
      <c r="FV56">
        <v>0.09</v>
      </c>
      <c r="FW56">
        <v>8.9999999999999993E-3</v>
      </c>
      <c r="FX56">
        <v>0.59599999999999997</v>
      </c>
      <c r="FY56">
        <v>-0.03</v>
      </c>
      <c r="FZ56">
        <v>400</v>
      </c>
      <c r="GA56">
        <v>9</v>
      </c>
      <c r="GB56">
        <v>0.79</v>
      </c>
      <c r="GC56">
        <v>0.15</v>
      </c>
      <c r="GD56">
        <v>3.7649051471288338E-2</v>
      </c>
      <c r="GE56">
        <v>-6.3769105933350542E-2</v>
      </c>
      <c r="GF56">
        <v>1.973093278605375E-2</v>
      </c>
      <c r="GG56">
        <v>1</v>
      </c>
      <c r="GH56">
        <v>-1.091207352115134E-3</v>
      </c>
      <c r="GI56">
        <v>2.5767984994542602E-4</v>
      </c>
      <c r="GJ56">
        <v>6.8798081226818797E-5</v>
      </c>
      <c r="GK56">
        <v>1</v>
      </c>
      <c r="GL56">
        <v>2</v>
      </c>
      <c r="GM56">
        <v>2</v>
      </c>
      <c r="GN56" t="s">
        <v>437</v>
      </c>
      <c r="GO56">
        <v>3.01633</v>
      </c>
      <c r="GP56">
        <v>2.7748900000000001</v>
      </c>
      <c r="GQ56">
        <v>7.7152600000000002E-2</v>
      </c>
      <c r="GR56">
        <v>7.6717199999999999E-2</v>
      </c>
      <c r="GS56">
        <v>5.6716000000000003E-2</v>
      </c>
      <c r="GT56">
        <v>5.6635699999999997E-2</v>
      </c>
      <c r="GU56">
        <v>23862.9</v>
      </c>
      <c r="GV56">
        <v>27886.7</v>
      </c>
      <c r="GW56">
        <v>22657.5</v>
      </c>
      <c r="GX56">
        <v>27749.8</v>
      </c>
      <c r="GY56">
        <v>31006.3</v>
      </c>
      <c r="GZ56">
        <v>37410.6</v>
      </c>
      <c r="HA56">
        <v>36312</v>
      </c>
      <c r="HB56">
        <v>44048.2</v>
      </c>
      <c r="HC56">
        <v>1.81443</v>
      </c>
      <c r="HD56">
        <v>2.1813799999999999</v>
      </c>
      <c r="HE56">
        <v>-5.7511E-2</v>
      </c>
      <c r="HF56">
        <v>0</v>
      </c>
      <c r="HG56">
        <v>16.123000000000001</v>
      </c>
      <c r="HH56">
        <v>999.9</v>
      </c>
      <c r="HI56">
        <v>27.5</v>
      </c>
      <c r="HJ56">
        <v>30</v>
      </c>
      <c r="HK56">
        <v>11.585699999999999</v>
      </c>
      <c r="HL56">
        <v>62.3367</v>
      </c>
      <c r="HM56">
        <v>13.661899999999999</v>
      </c>
      <c r="HN56">
        <v>1</v>
      </c>
      <c r="HO56">
        <v>-0.19756399999999999</v>
      </c>
      <c r="HP56">
        <v>5.49132</v>
      </c>
      <c r="HQ56">
        <v>20.212</v>
      </c>
      <c r="HR56">
        <v>5.1982699999999999</v>
      </c>
      <c r="HS56">
        <v>11.956</v>
      </c>
      <c r="HT56">
        <v>4.9473000000000003</v>
      </c>
      <c r="HU56">
        <v>3.3</v>
      </c>
      <c r="HV56">
        <v>9999</v>
      </c>
      <c r="HW56">
        <v>9999</v>
      </c>
      <c r="HX56">
        <v>9999</v>
      </c>
      <c r="HY56">
        <v>387.6</v>
      </c>
      <c r="HZ56">
        <v>1.86016</v>
      </c>
      <c r="IA56">
        <v>1.8608100000000001</v>
      </c>
      <c r="IB56">
        <v>1.8615699999999999</v>
      </c>
      <c r="IC56">
        <v>1.8571599999999999</v>
      </c>
      <c r="ID56">
        <v>1.85684</v>
      </c>
      <c r="IE56">
        <v>1.85791</v>
      </c>
      <c r="IF56">
        <v>1.85867</v>
      </c>
      <c r="IG56">
        <v>1.85822</v>
      </c>
      <c r="IH56">
        <v>0</v>
      </c>
      <c r="II56">
        <v>0</v>
      </c>
      <c r="IJ56">
        <v>0</v>
      </c>
      <c r="IK56">
        <v>0</v>
      </c>
      <c r="IL56" t="s">
        <v>438</v>
      </c>
      <c r="IM56" t="s">
        <v>439</v>
      </c>
      <c r="IN56" t="s">
        <v>440</v>
      </c>
      <c r="IO56" t="s">
        <v>440</v>
      </c>
      <c r="IP56" t="s">
        <v>440</v>
      </c>
      <c r="IQ56" t="s">
        <v>440</v>
      </c>
      <c r="IR56">
        <v>0</v>
      </c>
      <c r="IS56">
        <v>100</v>
      </c>
      <c r="IT56">
        <v>100</v>
      </c>
      <c r="IU56">
        <v>0.57199999999999995</v>
      </c>
      <c r="IV56">
        <v>-4.6600000000000003E-2</v>
      </c>
      <c r="IW56">
        <v>0.38101654895325499</v>
      </c>
      <c r="IX56">
        <v>1.016113312649949E-3</v>
      </c>
      <c r="IY56">
        <v>-1.4583462428187309E-6</v>
      </c>
      <c r="IZ56">
        <v>6.5755811106805324E-10</v>
      </c>
      <c r="JA56">
        <v>-5.6173552592713387E-2</v>
      </c>
      <c r="JB56">
        <v>-1.5724747948717421E-2</v>
      </c>
      <c r="JC56">
        <v>2.2650673685075092E-3</v>
      </c>
      <c r="JD56">
        <v>-3.3369067666825077E-5</v>
      </c>
      <c r="JE56">
        <v>2</v>
      </c>
      <c r="JF56">
        <v>1799</v>
      </c>
      <c r="JG56">
        <v>1</v>
      </c>
      <c r="JH56">
        <v>18</v>
      </c>
      <c r="JI56">
        <v>95.9</v>
      </c>
      <c r="JJ56">
        <v>96</v>
      </c>
      <c r="JK56">
        <v>0.81787100000000001</v>
      </c>
      <c r="JL56">
        <v>2.5769000000000002</v>
      </c>
      <c r="JM56">
        <v>1.5466299999999999</v>
      </c>
      <c r="JN56">
        <v>2.1594199999999999</v>
      </c>
      <c r="JO56">
        <v>1.49658</v>
      </c>
      <c r="JP56">
        <v>2.4511699999999998</v>
      </c>
      <c r="JQ56">
        <v>35.3596</v>
      </c>
      <c r="JR56">
        <v>24.1751</v>
      </c>
      <c r="JS56">
        <v>18</v>
      </c>
      <c r="JT56">
        <v>377.76499999999999</v>
      </c>
      <c r="JU56">
        <v>644.49900000000002</v>
      </c>
      <c r="JV56">
        <v>10.9354</v>
      </c>
      <c r="JW56">
        <v>24.566500000000001</v>
      </c>
      <c r="JX56">
        <v>30.0002</v>
      </c>
      <c r="JY56">
        <v>24.6525</v>
      </c>
      <c r="JZ56">
        <v>24.674600000000002</v>
      </c>
      <c r="KA56">
        <v>16.409300000000002</v>
      </c>
      <c r="KB56">
        <v>30.9648</v>
      </c>
      <c r="KC56">
        <v>21.275200000000002</v>
      </c>
      <c r="KD56">
        <v>10.9316</v>
      </c>
      <c r="KE56">
        <v>300</v>
      </c>
      <c r="KF56">
        <v>8.4367900000000002</v>
      </c>
      <c r="KG56">
        <v>100.223</v>
      </c>
      <c r="KH56">
        <v>100.834</v>
      </c>
    </row>
    <row r="57" spans="1:294" x14ac:dyDescent="0.3">
      <c r="A57">
        <v>41</v>
      </c>
      <c r="B57">
        <v>1747240019.0999999</v>
      </c>
      <c r="C57">
        <v>4820.5</v>
      </c>
      <c r="D57" t="s">
        <v>519</v>
      </c>
      <c r="E57" t="s">
        <v>520</v>
      </c>
      <c r="F57" t="s">
        <v>431</v>
      </c>
      <c r="G57" t="s">
        <v>432</v>
      </c>
      <c r="I57" t="s">
        <v>433</v>
      </c>
      <c r="J57">
        <v>1747240019.0999999</v>
      </c>
      <c r="K57">
        <f t="shared" si="50"/>
        <v>-6.2909882128508984E-6</v>
      </c>
      <c r="L57">
        <f t="shared" si="51"/>
        <v>-6.2909882128508983E-3</v>
      </c>
      <c r="M57">
        <f t="shared" si="52"/>
        <v>9.3614519356104917E-2</v>
      </c>
      <c r="N57">
        <f t="shared" si="53"/>
        <v>399.90199999999999</v>
      </c>
      <c r="O57">
        <f t="shared" si="54"/>
        <v>601.63870874527947</v>
      </c>
      <c r="P57">
        <f t="shared" si="55"/>
        <v>60.900269614859283</v>
      </c>
      <c r="Q57">
        <f t="shared" si="56"/>
        <v>40.479675369146598</v>
      </c>
      <c r="R57">
        <f t="shared" si="57"/>
        <v>-7.1740037063158422E-4</v>
      </c>
      <c r="S57">
        <f t="shared" si="58"/>
        <v>2.9584169220606604</v>
      </c>
      <c r="T57">
        <f t="shared" si="59"/>
        <v>-7.1749703234827715E-4</v>
      </c>
      <c r="U57">
        <f t="shared" si="60"/>
        <v>-4.4842695968449174E-4</v>
      </c>
      <c r="V57">
        <f t="shared" si="61"/>
        <v>3.9914684550854387E-3</v>
      </c>
      <c r="W57">
        <f t="shared" si="62"/>
        <v>15.010357494111837</v>
      </c>
      <c r="X57">
        <f t="shared" si="63"/>
        <v>15.1845</v>
      </c>
      <c r="Y57">
        <f t="shared" si="64"/>
        <v>1.7318061269987253</v>
      </c>
      <c r="Z57">
        <f t="shared" si="65"/>
        <v>49.968113069592839</v>
      </c>
      <c r="AA57">
        <f t="shared" si="66"/>
        <v>0.85562106710282504</v>
      </c>
      <c r="AB57">
        <f t="shared" si="67"/>
        <v>1.7123341558068503</v>
      </c>
      <c r="AC57">
        <f t="shared" si="68"/>
        <v>0.87618505989590023</v>
      </c>
      <c r="AD57">
        <f t="shared" si="69"/>
        <v>0.27743258018672462</v>
      </c>
      <c r="AE57">
        <f t="shared" si="70"/>
        <v>-28.039075631355317</v>
      </c>
      <c r="AF57">
        <f t="shared" si="71"/>
        <v>-1.8114650579049596</v>
      </c>
      <c r="AG57">
        <f t="shared" si="72"/>
        <v>-29.569116640618468</v>
      </c>
      <c r="AH57">
        <f t="shared" si="73"/>
        <v>8.0527272601549071E-2</v>
      </c>
      <c r="AI57">
        <f t="shared" si="74"/>
        <v>-6.307051731523748E-3</v>
      </c>
      <c r="AJ57">
        <f t="shared" si="75"/>
        <v>9.3614519356104917E-2</v>
      </c>
      <c r="AK57">
        <v>403.44496761188452</v>
      </c>
      <c r="AL57">
        <v>403.2933757575758</v>
      </c>
      <c r="AM57">
        <v>1.437884954223079E-3</v>
      </c>
      <c r="AN57">
        <v>65.783967559582422</v>
      </c>
      <c r="AO57">
        <f t="shared" si="76"/>
        <v>-6.2909882128508983E-3</v>
      </c>
      <c r="AP57">
        <v>8.4623077826883009</v>
      </c>
      <c r="AQ57">
        <v>8.4529529090909126</v>
      </c>
      <c r="AR57">
        <v>-1.5138812385576109E-7</v>
      </c>
      <c r="AS57">
        <v>77.277287980281301</v>
      </c>
      <c r="AT57">
        <v>1</v>
      </c>
      <c r="AU57">
        <v>0</v>
      </c>
      <c r="AV57">
        <f t="shared" si="77"/>
        <v>1</v>
      </c>
      <c r="AW57">
        <f t="shared" si="78"/>
        <v>0</v>
      </c>
      <c r="AX57">
        <f t="shared" si="79"/>
        <v>55978.054904834549</v>
      </c>
      <c r="AY57" t="s">
        <v>434</v>
      </c>
      <c r="AZ57" t="s">
        <v>434</v>
      </c>
      <c r="BA57">
        <v>0</v>
      </c>
      <c r="BB57">
        <v>0</v>
      </c>
      <c r="BC57" t="e">
        <f t="shared" si="80"/>
        <v>#DIV/0!</v>
      </c>
      <c r="BD57">
        <v>0</v>
      </c>
      <c r="BE57" t="s">
        <v>434</v>
      </c>
      <c r="BF57" t="s">
        <v>434</v>
      </c>
      <c r="BG57">
        <v>0</v>
      </c>
      <c r="BH57">
        <v>0</v>
      </c>
      <c r="BI57" t="e">
        <f t="shared" si="81"/>
        <v>#DIV/0!</v>
      </c>
      <c r="BJ57">
        <v>0.5</v>
      </c>
      <c r="BK57">
        <f t="shared" si="82"/>
        <v>2.1007728710975997E-2</v>
      </c>
      <c r="BL57">
        <f t="shared" si="83"/>
        <v>9.3614519356104917E-2</v>
      </c>
      <c r="BM57" t="e">
        <f t="shared" si="84"/>
        <v>#DIV/0!</v>
      </c>
      <c r="BN57">
        <f t="shared" si="85"/>
        <v>4.4561942247090114</v>
      </c>
      <c r="BO57" t="e">
        <f t="shared" si="86"/>
        <v>#DIV/0!</v>
      </c>
      <c r="BP57" t="e">
        <f t="shared" si="87"/>
        <v>#DIV/0!</v>
      </c>
      <c r="BQ57" t="s">
        <v>434</v>
      </c>
      <c r="BR57">
        <v>0</v>
      </c>
      <c r="BS57" t="e">
        <f t="shared" si="88"/>
        <v>#DIV/0!</v>
      </c>
      <c r="BT57" t="e">
        <f t="shared" si="89"/>
        <v>#DIV/0!</v>
      </c>
      <c r="BU57" t="e">
        <f t="shared" si="90"/>
        <v>#DIV/0!</v>
      </c>
      <c r="BV57" t="e">
        <f t="shared" si="91"/>
        <v>#DIV/0!</v>
      </c>
      <c r="BW57" t="e">
        <f t="shared" si="92"/>
        <v>#DIV/0!</v>
      </c>
      <c r="BX57" t="e">
        <f t="shared" si="93"/>
        <v>#DIV/0!</v>
      </c>
      <c r="BY57" t="e">
        <f t="shared" si="94"/>
        <v>#DIV/0!</v>
      </c>
      <c r="BZ57" t="e">
        <f t="shared" si="95"/>
        <v>#DIV/0!</v>
      </c>
      <c r="DI57">
        <f t="shared" si="96"/>
        <v>5.0009199999999997E-2</v>
      </c>
      <c r="DJ57">
        <f t="shared" si="97"/>
        <v>2.1007728710975997E-2</v>
      </c>
      <c r="DK57">
        <f t="shared" si="98"/>
        <v>0.42007727999999994</v>
      </c>
      <c r="DL57">
        <f t="shared" si="99"/>
        <v>7.9814683199999986E-2</v>
      </c>
      <c r="DM57">
        <v>6</v>
      </c>
      <c r="DN57">
        <v>0.5</v>
      </c>
      <c r="DO57" t="s">
        <v>435</v>
      </c>
      <c r="DP57">
        <v>2</v>
      </c>
      <c r="DQ57" t="b">
        <v>1</v>
      </c>
      <c r="DR57">
        <v>1747240019.0999999</v>
      </c>
      <c r="DS57">
        <v>399.90199999999999</v>
      </c>
      <c r="DT57">
        <v>400.01900000000001</v>
      </c>
      <c r="DU57">
        <v>8.45275</v>
      </c>
      <c r="DV57">
        <v>8.4621300000000002</v>
      </c>
      <c r="DW57">
        <v>399.30599999999998</v>
      </c>
      <c r="DX57">
        <v>8.4994399999999999</v>
      </c>
      <c r="DY57">
        <v>400.02600000000001</v>
      </c>
      <c r="DZ57">
        <v>101.124</v>
      </c>
      <c r="EA57">
        <v>9.9988300000000002E-2</v>
      </c>
      <c r="EB57">
        <v>15.008699999999999</v>
      </c>
      <c r="EC57">
        <v>15.1845</v>
      </c>
      <c r="ED57">
        <v>999.9</v>
      </c>
      <c r="EE57">
        <v>0</v>
      </c>
      <c r="EF57">
        <v>0</v>
      </c>
      <c r="EG57">
        <v>10052.5</v>
      </c>
      <c r="EH57">
        <v>0</v>
      </c>
      <c r="EI57">
        <v>0.221054</v>
      </c>
      <c r="EJ57">
        <v>-0.11755400000000001</v>
      </c>
      <c r="EK57">
        <v>403.31099999999998</v>
      </c>
      <c r="EL57">
        <v>403.43299999999999</v>
      </c>
      <c r="EM57">
        <v>-9.3736600000000007E-3</v>
      </c>
      <c r="EN57">
        <v>400.01900000000001</v>
      </c>
      <c r="EO57">
        <v>8.4621300000000002</v>
      </c>
      <c r="EP57">
        <v>0.85477800000000004</v>
      </c>
      <c r="EQ57">
        <v>0.85572599999999999</v>
      </c>
      <c r="ER57">
        <v>4.6510800000000003</v>
      </c>
      <c r="ES57">
        <v>4.6669299999999998</v>
      </c>
      <c r="ET57">
        <v>5.0009199999999997E-2</v>
      </c>
      <c r="EU57">
        <v>0</v>
      </c>
      <c r="EV57">
        <v>0</v>
      </c>
      <c r="EW57">
        <v>0</v>
      </c>
      <c r="EX57">
        <v>3.91</v>
      </c>
      <c r="EY57">
        <v>5.0009199999999997E-2</v>
      </c>
      <c r="EZ57">
        <v>0.39</v>
      </c>
      <c r="FA57">
        <v>0.76</v>
      </c>
      <c r="FB57">
        <v>33.936999999999998</v>
      </c>
      <c r="FC57">
        <v>41</v>
      </c>
      <c r="FD57">
        <v>37.25</v>
      </c>
      <c r="FE57">
        <v>41.311999999999998</v>
      </c>
      <c r="FF57">
        <v>36.061999999999998</v>
      </c>
      <c r="FG57">
        <v>0</v>
      </c>
      <c r="FH57">
        <v>0</v>
      </c>
      <c r="FI57">
        <v>0</v>
      </c>
      <c r="FJ57">
        <v>1747240099.8</v>
      </c>
      <c r="FK57">
        <v>0</v>
      </c>
      <c r="FL57">
        <v>3.9420000000000011</v>
      </c>
      <c r="FM57">
        <v>-36.775384567564522</v>
      </c>
      <c r="FN57">
        <v>25.72692319450293</v>
      </c>
      <c r="FO57">
        <v>-4.7363999999999997</v>
      </c>
      <c r="FP57">
        <v>15</v>
      </c>
      <c r="FQ57">
        <v>1747234147.5</v>
      </c>
      <c r="FR57" t="s">
        <v>436</v>
      </c>
      <c r="FS57">
        <v>1747234147.5</v>
      </c>
      <c r="FT57">
        <v>1747234138</v>
      </c>
      <c r="FU57">
        <v>2</v>
      </c>
      <c r="FV57">
        <v>0.09</v>
      </c>
      <c r="FW57">
        <v>8.9999999999999993E-3</v>
      </c>
      <c r="FX57">
        <v>0.59599999999999997</v>
      </c>
      <c r="FY57">
        <v>-0.03</v>
      </c>
      <c r="FZ57">
        <v>400</v>
      </c>
      <c r="GA57">
        <v>9</v>
      </c>
      <c r="GB57">
        <v>0.79</v>
      </c>
      <c r="GC57">
        <v>0.15</v>
      </c>
      <c r="GD57">
        <v>0.13385102293790191</v>
      </c>
      <c r="GE57">
        <v>-0.17868796211007629</v>
      </c>
      <c r="GF57">
        <v>4.3033790023395191E-2</v>
      </c>
      <c r="GG57">
        <v>1</v>
      </c>
      <c r="GH57">
        <v>-6.5820801383078599E-4</v>
      </c>
      <c r="GI57">
        <v>2.3506637735385381E-3</v>
      </c>
      <c r="GJ57">
        <v>5.999030099019272E-4</v>
      </c>
      <c r="GK57">
        <v>1</v>
      </c>
      <c r="GL57">
        <v>2</v>
      </c>
      <c r="GM57">
        <v>2</v>
      </c>
      <c r="GN57" t="s">
        <v>437</v>
      </c>
      <c r="GO57">
        <v>3.01641</v>
      </c>
      <c r="GP57">
        <v>2.7751100000000002</v>
      </c>
      <c r="GQ57">
        <v>9.6889100000000006E-2</v>
      </c>
      <c r="GR57">
        <v>9.6330600000000002E-2</v>
      </c>
      <c r="GS57">
        <v>5.6691999999999999E-2</v>
      </c>
      <c r="GT57">
        <v>5.6575500000000001E-2</v>
      </c>
      <c r="GU57">
        <v>23352.5</v>
      </c>
      <c r="GV57">
        <v>27295.3</v>
      </c>
      <c r="GW57">
        <v>22657.1</v>
      </c>
      <c r="GX57">
        <v>27750.400000000001</v>
      </c>
      <c r="GY57">
        <v>31007.5</v>
      </c>
      <c r="GZ57">
        <v>37414.6</v>
      </c>
      <c r="HA57">
        <v>36311.9</v>
      </c>
      <c r="HB57">
        <v>44049.4</v>
      </c>
      <c r="HC57">
        <v>1.8141799999999999</v>
      </c>
      <c r="HD57">
        <v>2.1817000000000002</v>
      </c>
      <c r="HE57">
        <v>-5.5082100000000002E-2</v>
      </c>
      <c r="HF57">
        <v>0</v>
      </c>
      <c r="HG57">
        <v>16.1023</v>
      </c>
      <c r="HH57">
        <v>999.9</v>
      </c>
      <c r="HI57">
        <v>27.5</v>
      </c>
      <c r="HJ57">
        <v>30</v>
      </c>
      <c r="HK57">
        <v>11.585699999999999</v>
      </c>
      <c r="HL57">
        <v>62.086799999999997</v>
      </c>
      <c r="HM57">
        <v>13.6258</v>
      </c>
      <c r="HN57">
        <v>1</v>
      </c>
      <c r="HO57">
        <v>-0.19800799999999999</v>
      </c>
      <c r="HP57">
        <v>5.5357000000000003</v>
      </c>
      <c r="HQ57">
        <v>20.2104</v>
      </c>
      <c r="HR57">
        <v>5.1960300000000004</v>
      </c>
      <c r="HS57">
        <v>11.956</v>
      </c>
      <c r="HT57">
        <v>4.9475499999999997</v>
      </c>
      <c r="HU57">
        <v>3.3</v>
      </c>
      <c r="HV57">
        <v>9999</v>
      </c>
      <c r="HW57">
        <v>9999</v>
      </c>
      <c r="HX57">
        <v>9999</v>
      </c>
      <c r="HY57">
        <v>387.7</v>
      </c>
      <c r="HZ57">
        <v>1.8601099999999999</v>
      </c>
      <c r="IA57">
        <v>1.8607899999999999</v>
      </c>
      <c r="IB57">
        <v>1.8615699999999999</v>
      </c>
      <c r="IC57">
        <v>1.8571500000000001</v>
      </c>
      <c r="ID57">
        <v>1.85684</v>
      </c>
      <c r="IE57">
        <v>1.85791</v>
      </c>
      <c r="IF57">
        <v>1.85867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438</v>
      </c>
      <c r="IM57" t="s">
        <v>439</v>
      </c>
      <c r="IN57" t="s">
        <v>440</v>
      </c>
      <c r="IO57" t="s">
        <v>440</v>
      </c>
      <c r="IP57" t="s">
        <v>440</v>
      </c>
      <c r="IQ57" t="s">
        <v>440</v>
      </c>
      <c r="IR57">
        <v>0</v>
      </c>
      <c r="IS57">
        <v>100</v>
      </c>
      <c r="IT57">
        <v>100</v>
      </c>
      <c r="IU57">
        <v>0.59599999999999997</v>
      </c>
      <c r="IV57">
        <v>-4.6699999999999998E-2</v>
      </c>
      <c r="IW57">
        <v>0.38101654895325499</v>
      </c>
      <c r="IX57">
        <v>1.016113312649949E-3</v>
      </c>
      <c r="IY57">
        <v>-1.4583462428187309E-6</v>
      </c>
      <c r="IZ57">
        <v>6.5755811106805324E-10</v>
      </c>
      <c r="JA57">
        <v>-5.6173552592713387E-2</v>
      </c>
      <c r="JB57">
        <v>-1.5724747948717421E-2</v>
      </c>
      <c r="JC57">
        <v>2.2650673685075092E-3</v>
      </c>
      <c r="JD57">
        <v>-3.3369067666825077E-5</v>
      </c>
      <c r="JE57">
        <v>2</v>
      </c>
      <c r="JF57">
        <v>1799</v>
      </c>
      <c r="JG57">
        <v>1</v>
      </c>
      <c r="JH57">
        <v>18</v>
      </c>
      <c r="JI57">
        <v>97.9</v>
      </c>
      <c r="JJ57">
        <v>98</v>
      </c>
      <c r="JK57">
        <v>1.02905</v>
      </c>
      <c r="JL57">
        <v>2.5793499999999998</v>
      </c>
      <c r="JM57">
        <v>1.5466299999999999</v>
      </c>
      <c r="JN57">
        <v>2.1594199999999999</v>
      </c>
      <c r="JO57">
        <v>1.49658</v>
      </c>
      <c r="JP57">
        <v>2.3278799999999999</v>
      </c>
      <c r="JQ57">
        <v>35.3596</v>
      </c>
      <c r="JR57">
        <v>24.1751</v>
      </c>
      <c r="JS57">
        <v>18</v>
      </c>
      <c r="JT57">
        <v>377.60899999999998</v>
      </c>
      <c r="JU57">
        <v>644.71199999999999</v>
      </c>
      <c r="JV57">
        <v>10.899100000000001</v>
      </c>
      <c r="JW57">
        <v>24.5623</v>
      </c>
      <c r="JX57">
        <v>30.0001</v>
      </c>
      <c r="JY57">
        <v>24.647300000000001</v>
      </c>
      <c r="JZ57">
        <v>24.670500000000001</v>
      </c>
      <c r="KA57">
        <v>20.618099999999998</v>
      </c>
      <c r="KB57">
        <v>31.252300000000002</v>
      </c>
      <c r="KC57">
        <v>21.275200000000002</v>
      </c>
      <c r="KD57">
        <v>10.8909</v>
      </c>
      <c r="KE57">
        <v>400</v>
      </c>
      <c r="KF57">
        <v>8.4363499999999991</v>
      </c>
      <c r="KG57">
        <v>100.22199999999999</v>
      </c>
      <c r="KH57">
        <v>100.836</v>
      </c>
    </row>
    <row r="58" spans="1:294" x14ac:dyDescent="0.3">
      <c r="A58">
        <v>42</v>
      </c>
      <c r="B58">
        <v>1747240139.5999999</v>
      </c>
      <c r="C58">
        <v>4941</v>
      </c>
      <c r="D58" t="s">
        <v>521</v>
      </c>
      <c r="E58" t="s">
        <v>522</v>
      </c>
      <c r="F58" t="s">
        <v>431</v>
      </c>
      <c r="G58" t="s">
        <v>432</v>
      </c>
      <c r="I58" t="s">
        <v>433</v>
      </c>
      <c r="J58">
        <v>1747240139.5999999</v>
      </c>
      <c r="K58">
        <f t="shared" si="50"/>
        <v>-1.2147585500243099E-5</v>
      </c>
      <c r="L58">
        <f t="shared" si="51"/>
        <v>-1.2147585500243099E-2</v>
      </c>
      <c r="M58">
        <f t="shared" si="52"/>
        <v>0.19890455896971193</v>
      </c>
      <c r="N58">
        <f t="shared" si="53"/>
        <v>499.709</v>
      </c>
      <c r="O58">
        <f t="shared" si="54"/>
        <v>720.44128231996478</v>
      </c>
      <c r="P58">
        <f t="shared" si="55"/>
        <v>72.933051912599794</v>
      </c>
      <c r="Q58">
        <f t="shared" si="56"/>
        <v>50.587470946740005</v>
      </c>
      <c r="R58">
        <f t="shared" si="57"/>
        <v>-1.3877509308930014E-3</v>
      </c>
      <c r="S58">
        <f t="shared" si="58"/>
        <v>2.9588192835565659</v>
      </c>
      <c r="T58">
        <f t="shared" si="59"/>
        <v>-1.3881126357529984E-3</v>
      </c>
      <c r="U58">
        <f t="shared" si="60"/>
        <v>-8.675378925920615E-4</v>
      </c>
      <c r="V58">
        <f t="shared" si="61"/>
        <v>3.9914684550854387E-3</v>
      </c>
      <c r="W58">
        <f t="shared" si="62"/>
        <v>15.001278268782531</v>
      </c>
      <c r="X58">
        <f t="shared" si="63"/>
        <v>15.177099999999999</v>
      </c>
      <c r="Y58">
        <f t="shared" si="64"/>
        <v>1.7309825827609993</v>
      </c>
      <c r="Z58">
        <f t="shared" si="65"/>
        <v>50.047204640760036</v>
      </c>
      <c r="AA58">
        <f t="shared" si="66"/>
        <v>0.85639087568580008</v>
      </c>
      <c r="AB58">
        <f t="shared" si="67"/>
        <v>1.7111662516078434</v>
      </c>
      <c r="AC58">
        <f t="shared" si="68"/>
        <v>0.87459170707519918</v>
      </c>
      <c r="AD58">
        <f t="shared" si="69"/>
        <v>0.53570852056072071</v>
      </c>
      <c r="AE58">
        <f t="shared" si="70"/>
        <v>-28.553339873502942</v>
      </c>
      <c r="AF58">
        <f t="shared" si="71"/>
        <v>-1.8442654093840505</v>
      </c>
      <c r="AG58">
        <f t="shared" si="72"/>
        <v>-29.857905293871188</v>
      </c>
      <c r="AH58">
        <f t="shared" si="73"/>
        <v>0.19311099001026494</v>
      </c>
      <c r="AI58">
        <f t="shared" si="74"/>
        <v>-1.2986738302269311E-2</v>
      </c>
      <c r="AJ58">
        <f t="shared" si="75"/>
        <v>0.19890455896971193</v>
      </c>
      <c r="AK58">
        <v>504.25775433372519</v>
      </c>
      <c r="AL58">
        <v>503.96221212121191</v>
      </c>
      <c r="AM58">
        <v>-7.8321284922772344E-4</v>
      </c>
      <c r="AN58">
        <v>65.783967559582422</v>
      </c>
      <c r="AO58">
        <f t="shared" si="76"/>
        <v>-1.2147585500243099E-2</v>
      </c>
      <c r="AP58">
        <v>8.4771346596191854</v>
      </c>
      <c r="AQ58">
        <v>8.4590637575757572</v>
      </c>
      <c r="AR58">
        <v>-8.8600232025944004E-8</v>
      </c>
      <c r="AS58">
        <v>77.277287980281301</v>
      </c>
      <c r="AT58">
        <v>0</v>
      </c>
      <c r="AU58">
        <v>0</v>
      </c>
      <c r="AV58">
        <f t="shared" si="77"/>
        <v>1</v>
      </c>
      <c r="AW58">
        <f t="shared" si="78"/>
        <v>0</v>
      </c>
      <c r="AX58">
        <f t="shared" si="79"/>
        <v>55992.585956962568</v>
      </c>
      <c r="AY58" t="s">
        <v>434</v>
      </c>
      <c r="AZ58" t="s">
        <v>434</v>
      </c>
      <c r="BA58">
        <v>0</v>
      </c>
      <c r="BB58">
        <v>0</v>
      </c>
      <c r="BC58" t="e">
        <f t="shared" si="80"/>
        <v>#DIV/0!</v>
      </c>
      <c r="BD58">
        <v>0</v>
      </c>
      <c r="BE58" t="s">
        <v>434</v>
      </c>
      <c r="BF58" t="s">
        <v>434</v>
      </c>
      <c r="BG58">
        <v>0</v>
      </c>
      <c r="BH58">
        <v>0</v>
      </c>
      <c r="BI58" t="e">
        <f t="shared" si="81"/>
        <v>#DIV/0!</v>
      </c>
      <c r="BJ58">
        <v>0.5</v>
      </c>
      <c r="BK58">
        <f t="shared" si="82"/>
        <v>2.1007728710975997E-2</v>
      </c>
      <c r="BL58">
        <f t="shared" si="83"/>
        <v>0.19890455896971193</v>
      </c>
      <c r="BM58" t="e">
        <f t="shared" si="84"/>
        <v>#DIV/0!</v>
      </c>
      <c r="BN58">
        <f t="shared" si="85"/>
        <v>9.4681610613997229</v>
      </c>
      <c r="BO58" t="e">
        <f t="shared" si="86"/>
        <v>#DIV/0!</v>
      </c>
      <c r="BP58" t="e">
        <f t="shared" si="87"/>
        <v>#DIV/0!</v>
      </c>
      <c r="BQ58" t="s">
        <v>434</v>
      </c>
      <c r="BR58">
        <v>0</v>
      </c>
      <c r="BS58" t="e">
        <f t="shared" si="88"/>
        <v>#DIV/0!</v>
      </c>
      <c r="BT58" t="e">
        <f t="shared" si="89"/>
        <v>#DIV/0!</v>
      </c>
      <c r="BU58" t="e">
        <f t="shared" si="90"/>
        <v>#DIV/0!</v>
      </c>
      <c r="BV58" t="e">
        <f t="shared" si="91"/>
        <v>#DIV/0!</v>
      </c>
      <c r="BW58" t="e">
        <f t="shared" si="92"/>
        <v>#DIV/0!</v>
      </c>
      <c r="BX58" t="e">
        <f t="shared" si="93"/>
        <v>#DIV/0!</v>
      </c>
      <c r="BY58" t="e">
        <f t="shared" si="94"/>
        <v>#DIV/0!</v>
      </c>
      <c r="BZ58" t="e">
        <f t="shared" si="95"/>
        <v>#DIV/0!</v>
      </c>
      <c r="DI58">
        <f t="shared" si="96"/>
        <v>5.0009199999999997E-2</v>
      </c>
      <c r="DJ58">
        <f t="shared" si="97"/>
        <v>2.1007728710975997E-2</v>
      </c>
      <c r="DK58">
        <f t="shared" si="98"/>
        <v>0.42007727999999994</v>
      </c>
      <c r="DL58">
        <f t="shared" si="99"/>
        <v>7.9814683199999986E-2</v>
      </c>
      <c r="DM58">
        <v>6</v>
      </c>
      <c r="DN58">
        <v>0.5</v>
      </c>
      <c r="DO58" t="s">
        <v>435</v>
      </c>
      <c r="DP58">
        <v>2</v>
      </c>
      <c r="DQ58" t="b">
        <v>1</v>
      </c>
      <c r="DR58">
        <v>1747240139.5999999</v>
      </c>
      <c r="DS58">
        <v>499.709</v>
      </c>
      <c r="DT58">
        <v>499.98899999999998</v>
      </c>
      <c r="DU58">
        <v>8.4595300000000009</v>
      </c>
      <c r="DV58">
        <v>8.4788499999999996</v>
      </c>
      <c r="DW58">
        <v>499.10300000000001</v>
      </c>
      <c r="DX58">
        <v>8.5061099999999996</v>
      </c>
      <c r="DY58">
        <v>399.90300000000002</v>
      </c>
      <c r="DZ58">
        <v>101.134</v>
      </c>
      <c r="EA58">
        <v>9.9860000000000004E-2</v>
      </c>
      <c r="EB58">
        <v>14.998100000000001</v>
      </c>
      <c r="EC58">
        <v>15.177099999999999</v>
      </c>
      <c r="ED58">
        <v>999.9</v>
      </c>
      <c r="EE58">
        <v>0</v>
      </c>
      <c r="EF58">
        <v>0</v>
      </c>
      <c r="EG58">
        <v>10053.799999999999</v>
      </c>
      <c r="EH58">
        <v>0</v>
      </c>
      <c r="EI58">
        <v>0.221054</v>
      </c>
      <c r="EJ58">
        <v>-0.27926600000000001</v>
      </c>
      <c r="EK58">
        <v>503.97300000000001</v>
      </c>
      <c r="EL58">
        <v>504.26400000000001</v>
      </c>
      <c r="EM58">
        <v>-1.93195E-2</v>
      </c>
      <c r="EN58">
        <v>499.98899999999998</v>
      </c>
      <c r="EO58">
        <v>8.4788499999999996</v>
      </c>
      <c r="EP58">
        <v>0.85554200000000002</v>
      </c>
      <c r="EQ58">
        <v>0.85749600000000004</v>
      </c>
      <c r="ER58">
        <v>4.6638500000000001</v>
      </c>
      <c r="ES58">
        <v>4.6964899999999998</v>
      </c>
      <c r="ET58">
        <v>5.0009199999999997E-2</v>
      </c>
      <c r="EU58">
        <v>0</v>
      </c>
      <c r="EV58">
        <v>0</v>
      </c>
      <c r="EW58">
        <v>0</v>
      </c>
      <c r="EX58">
        <v>-0.53</v>
      </c>
      <c r="EY58">
        <v>5.0009199999999997E-2</v>
      </c>
      <c r="EZ58">
        <v>2.66</v>
      </c>
      <c r="FA58">
        <v>0.73</v>
      </c>
      <c r="FB58">
        <v>34.25</v>
      </c>
      <c r="FC58">
        <v>41.436999999999998</v>
      </c>
      <c r="FD58">
        <v>37.625</v>
      </c>
      <c r="FE58">
        <v>41.875</v>
      </c>
      <c r="FF58">
        <v>36.436999999999998</v>
      </c>
      <c r="FG58">
        <v>0</v>
      </c>
      <c r="FH58">
        <v>0</v>
      </c>
      <c r="FI58">
        <v>0</v>
      </c>
      <c r="FJ58">
        <v>1747240220.4000001</v>
      </c>
      <c r="FK58">
        <v>0</v>
      </c>
      <c r="FL58">
        <v>4.0734615384615376</v>
      </c>
      <c r="FM58">
        <v>-14.6909404136621</v>
      </c>
      <c r="FN58">
        <v>10.076581228863549</v>
      </c>
      <c r="FO58">
        <v>-5.1253846153846174</v>
      </c>
      <c r="FP58">
        <v>15</v>
      </c>
      <c r="FQ58">
        <v>1747234147.5</v>
      </c>
      <c r="FR58" t="s">
        <v>436</v>
      </c>
      <c r="FS58">
        <v>1747234147.5</v>
      </c>
      <c r="FT58">
        <v>1747234138</v>
      </c>
      <c r="FU58">
        <v>2</v>
      </c>
      <c r="FV58">
        <v>0.09</v>
      </c>
      <c r="FW58">
        <v>8.9999999999999993E-3</v>
      </c>
      <c r="FX58">
        <v>0.59599999999999997</v>
      </c>
      <c r="FY58">
        <v>-0.03</v>
      </c>
      <c r="FZ58">
        <v>400</v>
      </c>
      <c r="GA58">
        <v>9</v>
      </c>
      <c r="GB58">
        <v>0.79</v>
      </c>
      <c r="GC58">
        <v>0.15</v>
      </c>
      <c r="GD58">
        <v>0.1880320592584287</v>
      </c>
      <c r="GE58">
        <v>4.5758139601602563E-2</v>
      </c>
      <c r="GF58">
        <v>7.1538975355988646E-2</v>
      </c>
      <c r="GG58">
        <v>1</v>
      </c>
      <c r="GH58">
        <v>-1.2250093817577001E-3</v>
      </c>
      <c r="GI58">
        <v>-3.4640301571290999E-4</v>
      </c>
      <c r="GJ58">
        <v>9.0236936409215232E-5</v>
      </c>
      <c r="GK58">
        <v>1</v>
      </c>
      <c r="GL58">
        <v>2</v>
      </c>
      <c r="GM58">
        <v>2</v>
      </c>
      <c r="GN58" t="s">
        <v>437</v>
      </c>
      <c r="GO58">
        <v>3.01627</v>
      </c>
      <c r="GP58">
        <v>2.7749899999999998</v>
      </c>
      <c r="GQ58">
        <v>0.114493</v>
      </c>
      <c r="GR58">
        <v>0.113847</v>
      </c>
      <c r="GS58">
        <v>5.6733199999999998E-2</v>
      </c>
      <c r="GT58">
        <v>5.6668099999999999E-2</v>
      </c>
      <c r="GU58">
        <v>22897.7</v>
      </c>
      <c r="GV58">
        <v>26766.799999999999</v>
      </c>
      <c r="GW58">
        <v>22657.200000000001</v>
      </c>
      <c r="GX58">
        <v>27750.6</v>
      </c>
      <c r="GY58">
        <v>31006.9</v>
      </c>
      <c r="GZ58">
        <v>37411.599999999999</v>
      </c>
      <c r="HA58">
        <v>36312.199999999997</v>
      </c>
      <c r="HB58">
        <v>44049.5</v>
      </c>
      <c r="HC58">
        <v>1.81457</v>
      </c>
      <c r="HD58">
        <v>2.18215</v>
      </c>
      <c r="HE58">
        <v>-5.4583E-2</v>
      </c>
      <c r="HF58">
        <v>0</v>
      </c>
      <c r="HG58">
        <v>16.086600000000001</v>
      </c>
      <c r="HH58">
        <v>999.9</v>
      </c>
      <c r="HI58">
        <v>27.6</v>
      </c>
      <c r="HJ58">
        <v>30</v>
      </c>
      <c r="HK58">
        <v>11.628299999999999</v>
      </c>
      <c r="HL58">
        <v>62.326799999999999</v>
      </c>
      <c r="HM58">
        <v>13.974399999999999</v>
      </c>
      <c r="HN58">
        <v>1</v>
      </c>
      <c r="HO58">
        <v>-0.198488</v>
      </c>
      <c r="HP58">
        <v>5.5399399999999996</v>
      </c>
      <c r="HQ58">
        <v>20.2105</v>
      </c>
      <c r="HR58">
        <v>5.1978200000000001</v>
      </c>
      <c r="HS58">
        <v>11.956</v>
      </c>
      <c r="HT58">
        <v>4.9474</v>
      </c>
      <c r="HU58">
        <v>3.2999299999999998</v>
      </c>
      <c r="HV58">
        <v>9999</v>
      </c>
      <c r="HW58">
        <v>9999</v>
      </c>
      <c r="HX58">
        <v>9999</v>
      </c>
      <c r="HY58">
        <v>387.7</v>
      </c>
      <c r="HZ58">
        <v>1.86016</v>
      </c>
      <c r="IA58">
        <v>1.8608</v>
      </c>
      <c r="IB58">
        <v>1.8615699999999999</v>
      </c>
      <c r="IC58">
        <v>1.8571500000000001</v>
      </c>
      <c r="ID58">
        <v>1.85684</v>
      </c>
      <c r="IE58">
        <v>1.85791</v>
      </c>
      <c r="IF58">
        <v>1.85867</v>
      </c>
      <c r="IG58">
        <v>1.85822</v>
      </c>
      <c r="IH58">
        <v>0</v>
      </c>
      <c r="II58">
        <v>0</v>
      </c>
      <c r="IJ58">
        <v>0</v>
      </c>
      <c r="IK58">
        <v>0</v>
      </c>
      <c r="IL58" t="s">
        <v>438</v>
      </c>
      <c r="IM58" t="s">
        <v>439</v>
      </c>
      <c r="IN58" t="s">
        <v>440</v>
      </c>
      <c r="IO58" t="s">
        <v>440</v>
      </c>
      <c r="IP58" t="s">
        <v>440</v>
      </c>
      <c r="IQ58" t="s">
        <v>440</v>
      </c>
      <c r="IR58">
        <v>0</v>
      </c>
      <c r="IS58">
        <v>100</v>
      </c>
      <c r="IT58">
        <v>100</v>
      </c>
      <c r="IU58">
        <v>0.60599999999999998</v>
      </c>
      <c r="IV58">
        <v>-4.6600000000000003E-2</v>
      </c>
      <c r="IW58">
        <v>0.38101654895325499</v>
      </c>
      <c r="IX58">
        <v>1.016113312649949E-3</v>
      </c>
      <c r="IY58">
        <v>-1.4583462428187309E-6</v>
      </c>
      <c r="IZ58">
        <v>6.5755811106805324E-10</v>
      </c>
      <c r="JA58">
        <v>-5.6173552592713387E-2</v>
      </c>
      <c r="JB58">
        <v>-1.5724747948717421E-2</v>
      </c>
      <c r="JC58">
        <v>2.2650673685075092E-3</v>
      </c>
      <c r="JD58">
        <v>-3.3369067666825077E-5</v>
      </c>
      <c r="JE58">
        <v>2</v>
      </c>
      <c r="JF58">
        <v>1799</v>
      </c>
      <c r="JG58">
        <v>1</v>
      </c>
      <c r="JH58">
        <v>18</v>
      </c>
      <c r="JI58">
        <v>99.9</v>
      </c>
      <c r="JJ58">
        <v>100</v>
      </c>
      <c r="JK58">
        <v>1.23169</v>
      </c>
      <c r="JL58">
        <v>2.5585900000000001</v>
      </c>
      <c r="JM58">
        <v>1.5466299999999999</v>
      </c>
      <c r="JN58">
        <v>2.1606399999999999</v>
      </c>
      <c r="JO58">
        <v>1.49658</v>
      </c>
      <c r="JP58">
        <v>2.4255399999999998</v>
      </c>
      <c r="JQ58">
        <v>35.336500000000001</v>
      </c>
      <c r="JR58">
        <v>24.1751</v>
      </c>
      <c r="JS58">
        <v>18</v>
      </c>
      <c r="JT58">
        <v>377.76299999999998</v>
      </c>
      <c r="JU58">
        <v>645.00099999999998</v>
      </c>
      <c r="JV58">
        <v>10.859400000000001</v>
      </c>
      <c r="JW58">
        <v>24.554099999999998</v>
      </c>
      <c r="JX58">
        <v>30.0002</v>
      </c>
      <c r="JY58">
        <v>24.641100000000002</v>
      </c>
      <c r="JZ58">
        <v>24.664400000000001</v>
      </c>
      <c r="KA58">
        <v>24.671399999999998</v>
      </c>
      <c r="KB58">
        <v>31.252300000000002</v>
      </c>
      <c r="KC58">
        <v>21.275200000000002</v>
      </c>
      <c r="KD58">
        <v>10.857100000000001</v>
      </c>
      <c r="KE58">
        <v>500</v>
      </c>
      <c r="KF58">
        <v>8.4363499999999991</v>
      </c>
      <c r="KG58">
        <v>100.223</v>
      </c>
      <c r="KH58">
        <v>100.837</v>
      </c>
    </row>
    <row r="59" spans="1:294" x14ac:dyDescent="0.3">
      <c r="A59">
        <v>43</v>
      </c>
      <c r="B59">
        <v>1747240260.0999999</v>
      </c>
      <c r="C59">
        <v>5061.5</v>
      </c>
      <c r="D59" t="s">
        <v>523</v>
      </c>
      <c r="E59" t="s">
        <v>524</v>
      </c>
      <c r="F59" t="s">
        <v>431</v>
      </c>
      <c r="G59" t="s">
        <v>432</v>
      </c>
      <c r="I59" t="s">
        <v>433</v>
      </c>
      <c r="J59">
        <v>1747240260.0999999</v>
      </c>
      <c r="K59">
        <f t="shared" si="50"/>
        <v>5.6554280752201578E-6</v>
      </c>
      <c r="L59">
        <f t="shared" si="51"/>
        <v>5.6554280752201579E-3</v>
      </c>
      <c r="M59">
        <f t="shared" si="52"/>
        <v>0.266221731051551</v>
      </c>
      <c r="N59">
        <f t="shared" si="53"/>
        <v>599.77499999999998</v>
      </c>
      <c r="O59">
        <f t="shared" si="54"/>
        <v>-63.686631513492898</v>
      </c>
      <c r="P59">
        <f t="shared" si="55"/>
        <v>-6.4467442990040942</v>
      </c>
      <c r="Q59">
        <f t="shared" si="56"/>
        <v>60.712836745275006</v>
      </c>
      <c r="R59">
        <f t="shared" si="57"/>
        <v>6.4574151382963641E-4</v>
      </c>
      <c r="S59">
        <f t="shared" si="58"/>
        <v>2.9569253794414774</v>
      </c>
      <c r="T59">
        <f t="shared" si="59"/>
        <v>6.4566318030942114E-4</v>
      </c>
      <c r="U59">
        <f t="shared" si="60"/>
        <v>4.0354652468109573E-4</v>
      </c>
      <c r="V59">
        <f t="shared" si="61"/>
        <v>3.9914684550854387E-3</v>
      </c>
      <c r="W59">
        <f t="shared" si="62"/>
        <v>14.995653904062719</v>
      </c>
      <c r="X59">
        <f t="shared" si="63"/>
        <v>15.180899999999999</v>
      </c>
      <c r="Y59">
        <f t="shared" si="64"/>
        <v>1.7314054408700517</v>
      </c>
      <c r="Z59">
        <f t="shared" si="65"/>
        <v>50.032766356823707</v>
      </c>
      <c r="AA59">
        <f t="shared" si="66"/>
        <v>0.85608870480120003</v>
      </c>
      <c r="AB59">
        <f t="shared" si="67"/>
        <v>1.7110561081027305</v>
      </c>
      <c r="AC59">
        <f t="shared" si="68"/>
        <v>0.87531673606885163</v>
      </c>
      <c r="AD59">
        <f t="shared" si="69"/>
        <v>-0.24940437811720895</v>
      </c>
      <c r="AE59">
        <f t="shared" si="70"/>
        <v>-29.300249282175276</v>
      </c>
      <c r="AF59">
        <f t="shared" si="71"/>
        <v>-1.8937481896271546</v>
      </c>
      <c r="AG59">
        <f t="shared" si="72"/>
        <v>-31.439410381464555</v>
      </c>
      <c r="AH59">
        <f t="shared" si="73"/>
        <v>0.17991766983631149</v>
      </c>
      <c r="AI59">
        <f t="shared" si="74"/>
        <v>5.674275348141117E-3</v>
      </c>
      <c r="AJ59">
        <f t="shared" si="75"/>
        <v>0.266221731051551</v>
      </c>
      <c r="AK59">
        <v>605.09520430695875</v>
      </c>
      <c r="AL59">
        <v>604.87671515151499</v>
      </c>
      <c r="AM59">
        <v>-2.6542041875422251E-2</v>
      </c>
      <c r="AN59">
        <v>65.783967559582422</v>
      </c>
      <c r="AO59">
        <f t="shared" si="76"/>
        <v>5.6554280752201579E-3</v>
      </c>
      <c r="AP59">
        <v>8.4494607624749332</v>
      </c>
      <c r="AQ59">
        <v>8.4578826060606005</v>
      </c>
      <c r="AR59">
        <v>-1.211805181635787E-6</v>
      </c>
      <c r="AS59">
        <v>77.277287980281301</v>
      </c>
      <c r="AT59">
        <v>0</v>
      </c>
      <c r="AU59">
        <v>0</v>
      </c>
      <c r="AV59">
        <f t="shared" si="77"/>
        <v>1</v>
      </c>
      <c r="AW59">
        <f t="shared" si="78"/>
        <v>0</v>
      </c>
      <c r="AX59">
        <f t="shared" si="79"/>
        <v>55935.002710259192</v>
      </c>
      <c r="AY59" t="s">
        <v>434</v>
      </c>
      <c r="AZ59" t="s">
        <v>434</v>
      </c>
      <c r="BA59">
        <v>0</v>
      </c>
      <c r="BB59">
        <v>0</v>
      </c>
      <c r="BC59" t="e">
        <f t="shared" si="80"/>
        <v>#DIV/0!</v>
      </c>
      <c r="BD59">
        <v>0</v>
      </c>
      <c r="BE59" t="s">
        <v>434</v>
      </c>
      <c r="BF59" t="s">
        <v>434</v>
      </c>
      <c r="BG59">
        <v>0</v>
      </c>
      <c r="BH59">
        <v>0</v>
      </c>
      <c r="BI59" t="e">
        <f t="shared" si="81"/>
        <v>#DIV/0!</v>
      </c>
      <c r="BJ59">
        <v>0.5</v>
      </c>
      <c r="BK59">
        <f t="shared" si="82"/>
        <v>2.1007728710975997E-2</v>
      </c>
      <c r="BL59">
        <f t="shared" si="83"/>
        <v>0.266221731051551</v>
      </c>
      <c r="BM59" t="e">
        <f t="shared" si="84"/>
        <v>#DIV/0!</v>
      </c>
      <c r="BN59">
        <f t="shared" si="85"/>
        <v>12.67256135654765</v>
      </c>
      <c r="BO59" t="e">
        <f t="shared" si="86"/>
        <v>#DIV/0!</v>
      </c>
      <c r="BP59" t="e">
        <f t="shared" si="87"/>
        <v>#DIV/0!</v>
      </c>
      <c r="BQ59" t="s">
        <v>434</v>
      </c>
      <c r="BR59">
        <v>0</v>
      </c>
      <c r="BS59" t="e">
        <f t="shared" si="88"/>
        <v>#DIV/0!</v>
      </c>
      <c r="BT59" t="e">
        <f t="shared" si="89"/>
        <v>#DIV/0!</v>
      </c>
      <c r="BU59" t="e">
        <f t="shared" si="90"/>
        <v>#DIV/0!</v>
      </c>
      <c r="BV59" t="e">
        <f t="shared" si="91"/>
        <v>#DIV/0!</v>
      </c>
      <c r="BW59" t="e">
        <f t="shared" si="92"/>
        <v>#DIV/0!</v>
      </c>
      <c r="BX59" t="e">
        <f t="shared" si="93"/>
        <v>#DIV/0!</v>
      </c>
      <c r="BY59" t="e">
        <f t="shared" si="94"/>
        <v>#DIV/0!</v>
      </c>
      <c r="BZ59" t="e">
        <f t="shared" si="95"/>
        <v>#DIV/0!</v>
      </c>
      <c r="DI59">
        <f t="shared" si="96"/>
        <v>5.0009199999999997E-2</v>
      </c>
      <c r="DJ59">
        <f t="shared" si="97"/>
        <v>2.1007728710975997E-2</v>
      </c>
      <c r="DK59">
        <f t="shared" si="98"/>
        <v>0.42007727999999994</v>
      </c>
      <c r="DL59">
        <f t="shared" si="99"/>
        <v>7.9814683199999986E-2</v>
      </c>
      <c r="DM59">
        <v>6</v>
      </c>
      <c r="DN59">
        <v>0.5</v>
      </c>
      <c r="DO59" t="s">
        <v>435</v>
      </c>
      <c r="DP59">
        <v>2</v>
      </c>
      <c r="DQ59" t="b">
        <v>1</v>
      </c>
      <c r="DR59">
        <v>1747240260.0999999</v>
      </c>
      <c r="DS59">
        <v>599.77499999999998</v>
      </c>
      <c r="DT59">
        <v>600.04999999999995</v>
      </c>
      <c r="DU59">
        <v>8.4572000000000003</v>
      </c>
      <c r="DV59">
        <v>8.44876</v>
      </c>
      <c r="DW59">
        <v>599.16700000000003</v>
      </c>
      <c r="DX59">
        <v>8.5038199999999993</v>
      </c>
      <c r="DY59">
        <v>399.97300000000001</v>
      </c>
      <c r="DZ59">
        <v>101.126</v>
      </c>
      <c r="EA59">
        <v>0.100021</v>
      </c>
      <c r="EB59">
        <v>14.9971</v>
      </c>
      <c r="EC59">
        <v>15.180899999999999</v>
      </c>
      <c r="ED59">
        <v>999.9</v>
      </c>
      <c r="EE59">
        <v>0</v>
      </c>
      <c r="EF59">
        <v>0</v>
      </c>
      <c r="EG59">
        <v>10043.799999999999</v>
      </c>
      <c r="EH59">
        <v>0</v>
      </c>
      <c r="EI59">
        <v>0.221054</v>
      </c>
      <c r="EJ59">
        <v>-0.27478000000000002</v>
      </c>
      <c r="EK59">
        <v>604.89099999999996</v>
      </c>
      <c r="EL59">
        <v>605.16300000000001</v>
      </c>
      <c r="EM59">
        <v>8.4447900000000006E-3</v>
      </c>
      <c r="EN59">
        <v>600.04999999999995</v>
      </c>
      <c r="EO59">
        <v>8.44876</v>
      </c>
      <c r="EP59">
        <v>0.85524699999999998</v>
      </c>
      <c r="EQ59">
        <v>0.85439299999999996</v>
      </c>
      <c r="ER59">
        <v>4.6589200000000002</v>
      </c>
      <c r="ES59">
        <v>4.6446300000000003</v>
      </c>
      <c r="ET59">
        <v>5.0009199999999997E-2</v>
      </c>
      <c r="EU59">
        <v>0</v>
      </c>
      <c r="EV59">
        <v>0</v>
      </c>
      <c r="EW59">
        <v>0</v>
      </c>
      <c r="EX59">
        <v>6.01</v>
      </c>
      <c r="EY59">
        <v>5.0009199999999997E-2</v>
      </c>
      <c r="EZ59">
        <v>-6.51</v>
      </c>
      <c r="FA59">
        <v>0.92</v>
      </c>
      <c r="FB59">
        <v>33.186999999999998</v>
      </c>
      <c r="FC59">
        <v>38.25</v>
      </c>
      <c r="FD59">
        <v>35.75</v>
      </c>
      <c r="FE59">
        <v>37.375</v>
      </c>
      <c r="FF59">
        <v>34.686999999999998</v>
      </c>
      <c r="FG59">
        <v>0</v>
      </c>
      <c r="FH59">
        <v>0</v>
      </c>
      <c r="FI59">
        <v>0</v>
      </c>
      <c r="FJ59">
        <v>1747240341</v>
      </c>
      <c r="FK59">
        <v>0</v>
      </c>
      <c r="FL59">
        <v>2.3948</v>
      </c>
      <c r="FM59">
        <v>63.836923379235067</v>
      </c>
      <c r="FN59">
        <v>-26.6984618033554</v>
      </c>
      <c r="FO59">
        <v>-2.6343999999999999</v>
      </c>
      <c r="FP59">
        <v>15</v>
      </c>
      <c r="FQ59">
        <v>1747234147.5</v>
      </c>
      <c r="FR59" t="s">
        <v>436</v>
      </c>
      <c r="FS59">
        <v>1747234147.5</v>
      </c>
      <c r="FT59">
        <v>1747234138</v>
      </c>
      <c r="FU59">
        <v>2</v>
      </c>
      <c r="FV59">
        <v>0.09</v>
      </c>
      <c r="FW59">
        <v>8.9999999999999993E-3</v>
      </c>
      <c r="FX59">
        <v>0.59599999999999997</v>
      </c>
      <c r="FY59">
        <v>-0.03</v>
      </c>
      <c r="FZ59">
        <v>400</v>
      </c>
      <c r="GA59">
        <v>9</v>
      </c>
      <c r="GB59">
        <v>0.79</v>
      </c>
      <c r="GC59">
        <v>0.15</v>
      </c>
      <c r="GD59">
        <v>0.13692388410662731</v>
      </c>
      <c r="GE59">
        <v>-4.6532807165581183E-2</v>
      </c>
      <c r="GF59">
        <v>6.6586090056807865E-2</v>
      </c>
      <c r="GG59">
        <v>1</v>
      </c>
      <c r="GH59">
        <v>-1.07853491407561E-3</v>
      </c>
      <c r="GI59">
        <v>2.5903883037262181E-3</v>
      </c>
      <c r="GJ59">
        <v>5.9859553901586422E-4</v>
      </c>
      <c r="GK59">
        <v>1</v>
      </c>
      <c r="GL59">
        <v>2</v>
      </c>
      <c r="GM59">
        <v>2</v>
      </c>
      <c r="GN59" t="s">
        <v>437</v>
      </c>
      <c r="GO59">
        <v>3.0163500000000001</v>
      </c>
      <c r="GP59">
        <v>2.7750699999999999</v>
      </c>
      <c r="GQ59">
        <v>0.130491</v>
      </c>
      <c r="GR59">
        <v>0.129743</v>
      </c>
      <c r="GS59">
        <v>5.6717900000000002E-2</v>
      </c>
      <c r="GT59">
        <v>5.6509299999999998E-2</v>
      </c>
      <c r="GU59">
        <v>22484.5</v>
      </c>
      <c r="GV59">
        <v>26287.7</v>
      </c>
      <c r="GW59">
        <v>22657.200000000001</v>
      </c>
      <c r="GX59">
        <v>27751</v>
      </c>
      <c r="GY59">
        <v>31007.8</v>
      </c>
      <c r="GZ59">
        <v>37419.199999999997</v>
      </c>
      <c r="HA59">
        <v>36312.199999999997</v>
      </c>
      <c r="HB59">
        <v>44050.5</v>
      </c>
      <c r="HC59">
        <v>1.8147</v>
      </c>
      <c r="HD59">
        <v>2.18215</v>
      </c>
      <c r="HE59">
        <v>-5.6225799999999999E-2</v>
      </c>
      <c r="HF59">
        <v>0</v>
      </c>
      <c r="HG59">
        <v>16.117699999999999</v>
      </c>
      <c r="HH59">
        <v>999.9</v>
      </c>
      <c r="HI59">
        <v>27.6</v>
      </c>
      <c r="HJ59">
        <v>30</v>
      </c>
      <c r="HK59">
        <v>11.6273</v>
      </c>
      <c r="HL59">
        <v>62.226799999999997</v>
      </c>
      <c r="HM59">
        <v>13.6859</v>
      </c>
      <c r="HN59">
        <v>1</v>
      </c>
      <c r="HO59">
        <v>-0.19875300000000001</v>
      </c>
      <c r="HP59">
        <v>5.54941</v>
      </c>
      <c r="HQ59">
        <v>20.208500000000001</v>
      </c>
      <c r="HR59">
        <v>5.1957300000000002</v>
      </c>
      <c r="HS59">
        <v>11.956</v>
      </c>
      <c r="HT59">
        <v>4.9473000000000003</v>
      </c>
      <c r="HU59">
        <v>3.2999800000000001</v>
      </c>
      <c r="HV59">
        <v>9999</v>
      </c>
      <c r="HW59">
        <v>9999</v>
      </c>
      <c r="HX59">
        <v>9999</v>
      </c>
      <c r="HY59">
        <v>387.7</v>
      </c>
      <c r="HZ59">
        <v>1.86016</v>
      </c>
      <c r="IA59">
        <v>1.8608100000000001</v>
      </c>
      <c r="IB59">
        <v>1.86158</v>
      </c>
      <c r="IC59">
        <v>1.8571500000000001</v>
      </c>
      <c r="ID59">
        <v>1.85684</v>
      </c>
      <c r="IE59">
        <v>1.85791</v>
      </c>
      <c r="IF59">
        <v>1.85867</v>
      </c>
      <c r="IG59">
        <v>1.85822</v>
      </c>
      <c r="IH59">
        <v>0</v>
      </c>
      <c r="II59">
        <v>0</v>
      </c>
      <c r="IJ59">
        <v>0</v>
      </c>
      <c r="IK59">
        <v>0</v>
      </c>
      <c r="IL59" t="s">
        <v>438</v>
      </c>
      <c r="IM59" t="s">
        <v>439</v>
      </c>
      <c r="IN59" t="s">
        <v>440</v>
      </c>
      <c r="IO59" t="s">
        <v>440</v>
      </c>
      <c r="IP59" t="s">
        <v>440</v>
      </c>
      <c r="IQ59" t="s">
        <v>440</v>
      </c>
      <c r="IR59">
        <v>0</v>
      </c>
      <c r="IS59">
        <v>100</v>
      </c>
      <c r="IT59">
        <v>100</v>
      </c>
      <c r="IU59">
        <v>0.60799999999999998</v>
      </c>
      <c r="IV59">
        <v>-4.6600000000000003E-2</v>
      </c>
      <c r="IW59">
        <v>0.38101654895325499</v>
      </c>
      <c r="IX59">
        <v>1.016113312649949E-3</v>
      </c>
      <c r="IY59">
        <v>-1.4583462428187309E-6</v>
      </c>
      <c r="IZ59">
        <v>6.5755811106805324E-10</v>
      </c>
      <c r="JA59">
        <v>-5.6173552592713387E-2</v>
      </c>
      <c r="JB59">
        <v>-1.5724747948717421E-2</v>
      </c>
      <c r="JC59">
        <v>2.2650673685075092E-3</v>
      </c>
      <c r="JD59">
        <v>-3.3369067666825077E-5</v>
      </c>
      <c r="JE59">
        <v>2</v>
      </c>
      <c r="JF59">
        <v>1799</v>
      </c>
      <c r="JG59">
        <v>1</v>
      </c>
      <c r="JH59">
        <v>18</v>
      </c>
      <c r="JI59">
        <v>101.9</v>
      </c>
      <c r="JJ59">
        <v>102</v>
      </c>
      <c r="JK59">
        <v>1.42822</v>
      </c>
      <c r="JL59">
        <v>2.5476100000000002</v>
      </c>
      <c r="JM59">
        <v>1.5466299999999999</v>
      </c>
      <c r="JN59">
        <v>2.1594199999999999</v>
      </c>
      <c r="JO59">
        <v>1.49658</v>
      </c>
      <c r="JP59">
        <v>2.4633799999999999</v>
      </c>
      <c r="JQ59">
        <v>35.336500000000001</v>
      </c>
      <c r="JR59">
        <v>24.1751</v>
      </c>
      <c r="JS59">
        <v>18</v>
      </c>
      <c r="JT59">
        <v>377.798</v>
      </c>
      <c r="JU59">
        <v>644.92399999999998</v>
      </c>
      <c r="JV59">
        <v>10.821899999999999</v>
      </c>
      <c r="JW59">
        <v>24.552</v>
      </c>
      <c r="JX59">
        <v>30.0001</v>
      </c>
      <c r="JY59">
        <v>24.637</v>
      </c>
      <c r="JZ59">
        <v>24.658200000000001</v>
      </c>
      <c r="KA59">
        <v>28.594200000000001</v>
      </c>
      <c r="KB59">
        <v>31.5275</v>
      </c>
      <c r="KC59">
        <v>21.275200000000002</v>
      </c>
      <c r="KD59">
        <v>10.8203</v>
      </c>
      <c r="KE59">
        <v>600</v>
      </c>
      <c r="KF59">
        <v>8.4356799999999996</v>
      </c>
      <c r="KG59">
        <v>100.223</v>
      </c>
      <c r="KH59">
        <v>100.839</v>
      </c>
    </row>
    <row r="60" spans="1:294" x14ac:dyDescent="0.3">
      <c r="A60">
        <v>44</v>
      </c>
      <c r="B60">
        <v>1747240381</v>
      </c>
      <c r="C60">
        <v>5182.4000000953674</v>
      </c>
      <c r="D60" t="s">
        <v>525</v>
      </c>
      <c r="E60" t="s">
        <v>526</v>
      </c>
      <c r="F60" t="s">
        <v>431</v>
      </c>
      <c r="G60" t="s">
        <v>432</v>
      </c>
      <c r="I60" t="s">
        <v>433</v>
      </c>
      <c r="J60">
        <v>1747240381</v>
      </c>
      <c r="K60">
        <f t="shared" si="50"/>
        <v>-9.0926049405994737E-6</v>
      </c>
      <c r="L60">
        <f t="shared" si="51"/>
        <v>-9.092604940599474E-3</v>
      </c>
      <c r="M60">
        <f t="shared" si="52"/>
        <v>0.12086625527278159</v>
      </c>
      <c r="N60">
        <f t="shared" si="53"/>
        <v>499.81799999999998</v>
      </c>
      <c r="O60">
        <f t="shared" si="54"/>
        <v>677.92033129772597</v>
      </c>
      <c r="P60">
        <f t="shared" si="55"/>
        <v>68.6279070678778</v>
      </c>
      <c r="Q60">
        <f t="shared" si="56"/>
        <v>50.598074244491393</v>
      </c>
      <c r="R60">
        <f t="shared" si="57"/>
        <v>-1.0375394639310794E-3</v>
      </c>
      <c r="S60">
        <f t="shared" si="58"/>
        <v>2.957468573548276</v>
      </c>
      <c r="T60">
        <f t="shared" si="59"/>
        <v>-1.0377417230130379E-3</v>
      </c>
      <c r="U60">
        <f t="shared" si="60"/>
        <v>-6.4857040189294254E-4</v>
      </c>
      <c r="V60">
        <f t="shared" si="61"/>
        <v>3.9914684550854387E-3</v>
      </c>
      <c r="W60">
        <f t="shared" si="62"/>
        <v>15.008185893009033</v>
      </c>
      <c r="X60">
        <f t="shared" si="63"/>
        <v>15.174200000000001</v>
      </c>
      <c r="Y60">
        <f t="shared" si="64"/>
        <v>1.7306599363005766</v>
      </c>
      <c r="Z60">
        <f t="shared" si="65"/>
        <v>49.940733776947212</v>
      </c>
      <c r="AA60">
        <f t="shared" si="66"/>
        <v>0.85499263626636701</v>
      </c>
      <c r="AB60">
        <f t="shared" si="67"/>
        <v>1.7120145652746379</v>
      </c>
      <c r="AC60">
        <f t="shared" si="68"/>
        <v>0.87566730003420956</v>
      </c>
      <c r="AD60">
        <f t="shared" si="69"/>
        <v>0.40098387788043677</v>
      </c>
      <c r="AE60">
        <f t="shared" si="70"/>
        <v>-26.850208902133492</v>
      </c>
      <c r="AF60">
        <f t="shared" si="71"/>
        <v>-1.7350952712611871</v>
      </c>
      <c r="AG60">
        <f t="shared" si="72"/>
        <v>-28.180328827059157</v>
      </c>
      <c r="AH60">
        <f t="shared" si="73"/>
        <v>0.10330391304897597</v>
      </c>
      <c r="AI60">
        <f t="shared" si="74"/>
        <v>-7.9922452752225499E-3</v>
      </c>
      <c r="AJ60">
        <f t="shared" si="75"/>
        <v>0.12086625527278159</v>
      </c>
      <c r="AK60">
        <v>504.25288217899248</v>
      </c>
      <c r="AL60">
        <v>504.07183636363618</v>
      </c>
      <c r="AM60">
        <v>-2.6559943033570798E-4</v>
      </c>
      <c r="AN60">
        <v>65.783967559582422</v>
      </c>
      <c r="AO60">
        <f t="shared" si="76"/>
        <v>-9.092604940599474E-3</v>
      </c>
      <c r="AP60">
        <v>8.4587156642630852</v>
      </c>
      <c r="AQ60">
        <v>8.4451912121212143</v>
      </c>
      <c r="AR60">
        <v>-3.1289148470040908E-7</v>
      </c>
      <c r="AS60">
        <v>77.277287980281301</v>
      </c>
      <c r="AT60">
        <v>0</v>
      </c>
      <c r="AU60">
        <v>0</v>
      </c>
      <c r="AV60">
        <f t="shared" si="77"/>
        <v>1</v>
      </c>
      <c r="AW60">
        <f t="shared" si="78"/>
        <v>0</v>
      </c>
      <c r="AX60">
        <f t="shared" si="79"/>
        <v>55949.990329367603</v>
      </c>
      <c r="AY60" t="s">
        <v>434</v>
      </c>
      <c r="AZ60" t="s">
        <v>434</v>
      </c>
      <c r="BA60">
        <v>0</v>
      </c>
      <c r="BB60">
        <v>0</v>
      </c>
      <c r="BC60" t="e">
        <f t="shared" si="80"/>
        <v>#DIV/0!</v>
      </c>
      <c r="BD60">
        <v>0</v>
      </c>
      <c r="BE60" t="s">
        <v>434</v>
      </c>
      <c r="BF60" t="s">
        <v>434</v>
      </c>
      <c r="BG60">
        <v>0</v>
      </c>
      <c r="BH60">
        <v>0</v>
      </c>
      <c r="BI60" t="e">
        <f t="shared" si="81"/>
        <v>#DIV/0!</v>
      </c>
      <c r="BJ60">
        <v>0.5</v>
      </c>
      <c r="BK60">
        <f t="shared" si="82"/>
        <v>2.1007728710975997E-2</v>
      </c>
      <c r="BL60">
        <f t="shared" si="83"/>
        <v>0.12086625527278159</v>
      </c>
      <c r="BM60" t="e">
        <f t="shared" si="84"/>
        <v>#DIV/0!</v>
      </c>
      <c r="BN60">
        <f t="shared" si="85"/>
        <v>5.7534185125701898</v>
      </c>
      <c r="BO60" t="e">
        <f t="shared" si="86"/>
        <v>#DIV/0!</v>
      </c>
      <c r="BP60" t="e">
        <f t="shared" si="87"/>
        <v>#DIV/0!</v>
      </c>
      <c r="BQ60" t="s">
        <v>434</v>
      </c>
      <c r="BR60">
        <v>0</v>
      </c>
      <c r="BS60" t="e">
        <f t="shared" si="88"/>
        <v>#DIV/0!</v>
      </c>
      <c r="BT60" t="e">
        <f t="shared" si="89"/>
        <v>#DIV/0!</v>
      </c>
      <c r="BU60" t="e">
        <f t="shared" si="90"/>
        <v>#DIV/0!</v>
      </c>
      <c r="BV60" t="e">
        <f t="shared" si="91"/>
        <v>#DIV/0!</v>
      </c>
      <c r="BW60" t="e">
        <f t="shared" si="92"/>
        <v>#DIV/0!</v>
      </c>
      <c r="BX60" t="e">
        <f t="shared" si="93"/>
        <v>#DIV/0!</v>
      </c>
      <c r="BY60" t="e">
        <f t="shared" si="94"/>
        <v>#DIV/0!</v>
      </c>
      <c r="BZ60" t="e">
        <f t="shared" si="95"/>
        <v>#DIV/0!</v>
      </c>
      <c r="DI60">
        <f t="shared" si="96"/>
        <v>5.0009199999999997E-2</v>
      </c>
      <c r="DJ60">
        <f t="shared" si="97"/>
        <v>2.1007728710975997E-2</v>
      </c>
      <c r="DK60">
        <f t="shared" si="98"/>
        <v>0.42007727999999994</v>
      </c>
      <c r="DL60">
        <f t="shared" si="99"/>
        <v>7.9814683199999986E-2</v>
      </c>
      <c r="DM60">
        <v>6</v>
      </c>
      <c r="DN60">
        <v>0.5</v>
      </c>
      <c r="DO60" t="s">
        <v>435</v>
      </c>
      <c r="DP60">
        <v>2</v>
      </c>
      <c r="DQ60" t="b">
        <v>1</v>
      </c>
      <c r="DR60">
        <v>1747240381</v>
      </c>
      <c r="DS60">
        <v>499.81799999999998</v>
      </c>
      <c r="DT60">
        <v>499.96699999999998</v>
      </c>
      <c r="DU60">
        <v>8.4457900000000006</v>
      </c>
      <c r="DV60">
        <v>8.4576799999999999</v>
      </c>
      <c r="DW60">
        <v>499.21100000000001</v>
      </c>
      <c r="DX60">
        <v>8.4925800000000002</v>
      </c>
      <c r="DY60">
        <v>399.90300000000002</v>
      </c>
      <c r="DZ60">
        <v>101.133</v>
      </c>
      <c r="EA60">
        <v>9.9997299999999997E-2</v>
      </c>
      <c r="EB60">
        <v>15.005800000000001</v>
      </c>
      <c r="EC60">
        <v>15.174200000000001</v>
      </c>
      <c r="ED60">
        <v>999.9</v>
      </c>
      <c r="EE60">
        <v>0</v>
      </c>
      <c r="EF60">
        <v>0</v>
      </c>
      <c r="EG60">
        <v>10046.200000000001</v>
      </c>
      <c r="EH60">
        <v>0</v>
      </c>
      <c r="EI60">
        <v>0.221054</v>
      </c>
      <c r="EJ60">
        <v>-0.14910899999999999</v>
      </c>
      <c r="EK60">
        <v>504.07499999999999</v>
      </c>
      <c r="EL60">
        <v>504.23200000000003</v>
      </c>
      <c r="EM60">
        <v>-1.18876E-2</v>
      </c>
      <c r="EN60">
        <v>499.96699999999998</v>
      </c>
      <c r="EO60">
        <v>8.4576799999999999</v>
      </c>
      <c r="EP60">
        <v>0.85414699999999999</v>
      </c>
      <c r="EQ60">
        <v>0.85534900000000003</v>
      </c>
      <c r="ER60">
        <v>4.6405000000000003</v>
      </c>
      <c r="ES60">
        <v>4.6606199999999998</v>
      </c>
      <c r="ET60">
        <v>5.0009199999999997E-2</v>
      </c>
      <c r="EU60">
        <v>0</v>
      </c>
      <c r="EV60">
        <v>0</v>
      </c>
      <c r="EW60">
        <v>0</v>
      </c>
      <c r="EX60">
        <v>11.39</v>
      </c>
      <c r="EY60">
        <v>5.0009199999999997E-2</v>
      </c>
      <c r="EZ60">
        <v>-7.37</v>
      </c>
      <c r="FA60">
        <v>1.19</v>
      </c>
      <c r="FB60">
        <v>33.311999999999998</v>
      </c>
      <c r="FC60">
        <v>39.686999999999998</v>
      </c>
      <c r="FD60">
        <v>36.375</v>
      </c>
      <c r="FE60">
        <v>39.25</v>
      </c>
      <c r="FF60">
        <v>35.311999999999998</v>
      </c>
      <c r="FG60">
        <v>0</v>
      </c>
      <c r="FH60">
        <v>0</v>
      </c>
      <c r="FI60">
        <v>0</v>
      </c>
      <c r="FJ60">
        <v>1747240461.5999999</v>
      </c>
      <c r="FK60">
        <v>0</v>
      </c>
      <c r="FL60">
        <v>2.379230769230769</v>
      </c>
      <c r="FM60">
        <v>17.020170628248589</v>
      </c>
      <c r="FN60">
        <v>-20.03350424920156</v>
      </c>
      <c r="FO60">
        <v>-3.2738461538461552</v>
      </c>
      <c r="FP60">
        <v>15</v>
      </c>
      <c r="FQ60">
        <v>1747234147.5</v>
      </c>
      <c r="FR60" t="s">
        <v>436</v>
      </c>
      <c r="FS60">
        <v>1747234147.5</v>
      </c>
      <c r="FT60">
        <v>1747234138</v>
      </c>
      <c r="FU60">
        <v>2</v>
      </c>
      <c r="FV60">
        <v>0.09</v>
      </c>
      <c r="FW60">
        <v>8.9999999999999993E-3</v>
      </c>
      <c r="FX60">
        <v>0.59599999999999997</v>
      </c>
      <c r="FY60">
        <v>-0.03</v>
      </c>
      <c r="FZ60">
        <v>400</v>
      </c>
      <c r="GA60">
        <v>9</v>
      </c>
      <c r="GB60">
        <v>0.79</v>
      </c>
      <c r="GC60">
        <v>0.15</v>
      </c>
      <c r="GD60">
        <v>0.1027662867630203</v>
      </c>
      <c r="GE60">
        <v>0.11462741589860199</v>
      </c>
      <c r="GF60">
        <v>2.9367489389146649E-2</v>
      </c>
      <c r="GG60">
        <v>1</v>
      </c>
      <c r="GH60">
        <v>-9.1481240443800217E-4</v>
      </c>
      <c r="GI60">
        <v>5.2437307747841973E-5</v>
      </c>
      <c r="GJ60">
        <v>5.451962334328933E-5</v>
      </c>
      <c r="GK60">
        <v>1</v>
      </c>
      <c r="GL60">
        <v>2</v>
      </c>
      <c r="GM60">
        <v>2</v>
      </c>
      <c r="GN60" t="s">
        <v>437</v>
      </c>
      <c r="GO60">
        <v>3.01627</v>
      </c>
      <c r="GP60">
        <v>2.7750699999999999</v>
      </c>
      <c r="GQ60">
        <v>0.114512</v>
      </c>
      <c r="GR60">
        <v>0.113845</v>
      </c>
      <c r="GS60">
        <v>5.6662499999999998E-2</v>
      </c>
      <c r="GT60">
        <v>5.65593E-2</v>
      </c>
      <c r="GU60">
        <v>22897.1</v>
      </c>
      <c r="GV60">
        <v>26767.5</v>
      </c>
      <c r="GW60">
        <v>22657</v>
      </c>
      <c r="GX60">
        <v>27751.1</v>
      </c>
      <c r="GY60">
        <v>31008.799999999999</v>
      </c>
      <c r="GZ60">
        <v>37416.300000000003</v>
      </c>
      <c r="HA60">
        <v>36311.699999999997</v>
      </c>
      <c r="HB60">
        <v>44050</v>
      </c>
      <c r="HC60">
        <v>1.8145500000000001</v>
      </c>
      <c r="HD60">
        <v>2.1820499999999998</v>
      </c>
      <c r="HE60">
        <v>-5.6516400000000001E-2</v>
      </c>
      <c r="HF60">
        <v>0</v>
      </c>
      <c r="HG60">
        <v>16.1158</v>
      </c>
      <c r="HH60">
        <v>999.9</v>
      </c>
      <c r="HI60">
        <v>27.7</v>
      </c>
      <c r="HJ60">
        <v>30</v>
      </c>
      <c r="HK60">
        <v>11.6678</v>
      </c>
      <c r="HL60">
        <v>62.1569</v>
      </c>
      <c r="HM60">
        <v>13.7059</v>
      </c>
      <c r="HN60">
        <v>1</v>
      </c>
      <c r="HO60">
        <v>-0.20022599999999999</v>
      </c>
      <c r="HP60">
        <v>5.2722899999999999</v>
      </c>
      <c r="HQ60">
        <v>20.218900000000001</v>
      </c>
      <c r="HR60">
        <v>5.1973700000000003</v>
      </c>
      <c r="HS60">
        <v>11.956</v>
      </c>
      <c r="HT60">
        <v>4.9471999999999996</v>
      </c>
      <c r="HU60">
        <v>3.3</v>
      </c>
      <c r="HV60">
        <v>9999</v>
      </c>
      <c r="HW60">
        <v>9999</v>
      </c>
      <c r="HX60">
        <v>9999</v>
      </c>
      <c r="HY60">
        <v>387.8</v>
      </c>
      <c r="HZ60">
        <v>1.8601700000000001</v>
      </c>
      <c r="IA60">
        <v>1.8608</v>
      </c>
      <c r="IB60">
        <v>1.8615699999999999</v>
      </c>
      <c r="IC60">
        <v>1.8571500000000001</v>
      </c>
      <c r="ID60">
        <v>1.85684</v>
      </c>
      <c r="IE60">
        <v>1.85791</v>
      </c>
      <c r="IF60">
        <v>1.85867</v>
      </c>
      <c r="IG60">
        <v>1.8582099999999999</v>
      </c>
      <c r="IH60">
        <v>0</v>
      </c>
      <c r="II60">
        <v>0</v>
      </c>
      <c r="IJ60">
        <v>0</v>
      </c>
      <c r="IK60">
        <v>0</v>
      </c>
      <c r="IL60" t="s">
        <v>438</v>
      </c>
      <c r="IM60" t="s">
        <v>439</v>
      </c>
      <c r="IN60" t="s">
        <v>440</v>
      </c>
      <c r="IO60" t="s">
        <v>440</v>
      </c>
      <c r="IP60" t="s">
        <v>440</v>
      </c>
      <c r="IQ60" t="s">
        <v>440</v>
      </c>
      <c r="IR60">
        <v>0</v>
      </c>
      <c r="IS60">
        <v>100</v>
      </c>
      <c r="IT60">
        <v>100</v>
      </c>
      <c r="IU60">
        <v>0.60699999999999998</v>
      </c>
      <c r="IV60">
        <v>-4.6800000000000001E-2</v>
      </c>
      <c r="IW60">
        <v>0.38101654895325499</v>
      </c>
      <c r="IX60">
        <v>1.016113312649949E-3</v>
      </c>
      <c r="IY60">
        <v>-1.4583462428187309E-6</v>
      </c>
      <c r="IZ60">
        <v>6.5755811106805324E-10</v>
      </c>
      <c r="JA60">
        <v>-5.6173552592713387E-2</v>
      </c>
      <c r="JB60">
        <v>-1.5724747948717421E-2</v>
      </c>
      <c r="JC60">
        <v>2.2650673685075092E-3</v>
      </c>
      <c r="JD60">
        <v>-3.3369067666825077E-5</v>
      </c>
      <c r="JE60">
        <v>2</v>
      </c>
      <c r="JF60">
        <v>1799</v>
      </c>
      <c r="JG60">
        <v>1</v>
      </c>
      <c r="JH60">
        <v>18</v>
      </c>
      <c r="JI60">
        <v>103.9</v>
      </c>
      <c r="JJ60">
        <v>104</v>
      </c>
      <c r="JK60">
        <v>1.23047</v>
      </c>
      <c r="JL60">
        <v>2.5329600000000001</v>
      </c>
      <c r="JM60">
        <v>1.5466299999999999</v>
      </c>
      <c r="JN60">
        <v>2.1606399999999999</v>
      </c>
      <c r="JO60">
        <v>1.49658</v>
      </c>
      <c r="JP60">
        <v>2.4584999999999999</v>
      </c>
      <c r="JQ60">
        <v>35.313299999999998</v>
      </c>
      <c r="JR60">
        <v>24.183800000000002</v>
      </c>
      <c r="JS60">
        <v>18</v>
      </c>
      <c r="JT60">
        <v>377.71100000000001</v>
      </c>
      <c r="JU60">
        <v>644.81799999999998</v>
      </c>
      <c r="JV60">
        <v>11.087999999999999</v>
      </c>
      <c r="JW60">
        <v>24.55</v>
      </c>
      <c r="JX60">
        <v>30.0001</v>
      </c>
      <c r="JY60">
        <v>24.634899999999998</v>
      </c>
      <c r="JZ60">
        <v>24.656099999999999</v>
      </c>
      <c r="KA60">
        <v>24.662800000000001</v>
      </c>
      <c r="KB60">
        <v>31.5275</v>
      </c>
      <c r="KC60">
        <v>21.275200000000002</v>
      </c>
      <c r="KD60">
        <v>11.087199999999999</v>
      </c>
      <c r="KE60">
        <v>500</v>
      </c>
      <c r="KF60">
        <v>8.4356799999999996</v>
      </c>
      <c r="KG60">
        <v>100.221</v>
      </c>
      <c r="KH60">
        <v>100.83799999999999</v>
      </c>
    </row>
    <row r="61" spans="1:294" x14ac:dyDescent="0.3">
      <c r="A61">
        <v>45</v>
      </c>
      <c r="B61">
        <v>1747240501.5</v>
      </c>
      <c r="C61">
        <v>5302.9000000953674</v>
      </c>
      <c r="D61" t="s">
        <v>527</v>
      </c>
      <c r="E61" t="s">
        <v>528</v>
      </c>
      <c r="F61" t="s">
        <v>431</v>
      </c>
      <c r="G61" t="s">
        <v>432</v>
      </c>
      <c r="I61" t="s">
        <v>433</v>
      </c>
      <c r="J61">
        <v>1747240501.5</v>
      </c>
      <c r="K61">
        <f t="shared" si="50"/>
        <v>-9.9204129223756642E-6</v>
      </c>
      <c r="L61">
        <f t="shared" si="51"/>
        <v>-9.9204129223756637E-3</v>
      </c>
      <c r="M61">
        <f t="shared" si="52"/>
        <v>-9.7067763725604793E-3</v>
      </c>
      <c r="N61">
        <f t="shared" si="53"/>
        <v>400.00299999999999</v>
      </c>
      <c r="O61">
        <f t="shared" si="54"/>
        <v>380.80166289994133</v>
      </c>
      <c r="P61">
        <f t="shared" si="55"/>
        <v>38.548192096987961</v>
      </c>
      <c r="Q61">
        <f t="shared" si="56"/>
        <v>40.491925287161997</v>
      </c>
      <c r="R61">
        <f t="shared" si="57"/>
        <v>-1.1313591813809608E-3</v>
      </c>
      <c r="S61">
        <f t="shared" si="58"/>
        <v>2.9552220150812158</v>
      </c>
      <c r="T61">
        <f t="shared" si="59"/>
        <v>-1.1315998603613521E-3</v>
      </c>
      <c r="U61">
        <f t="shared" si="60"/>
        <v>-7.0722828496984401E-4</v>
      </c>
      <c r="V61">
        <f t="shared" si="61"/>
        <v>3.9914684550854387E-3</v>
      </c>
      <c r="W61">
        <f t="shared" si="62"/>
        <v>15.00620282920039</v>
      </c>
      <c r="X61">
        <f t="shared" si="63"/>
        <v>15.185</v>
      </c>
      <c r="Y61">
        <f t="shared" si="64"/>
        <v>1.7318617842923618</v>
      </c>
      <c r="Z61">
        <f t="shared" si="65"/>
        <v>49.992519629221398</v>
      </c>
      <c r="AA61">
        <f t="shared" si="66"/>
        <v>0.85575802921872002</v>
      </c>
      <c r="AB61">
        <f t="shared" si="67"/>
        <v>1.7117721522451856</v>
      </c>
      <c r="AC61">
        <f t="shared" si="68"/>
        <v>0.8761037550736418</v>
      </c>
      <c r="AD61">
        <f t="shared" si="69"/>
        <v>0.43749020987676679</v>
      </c>
      <c r="AE61">
        <f t="shared" si="70"/>
        <v>-28.90099797085842</v>
      </c>
      <c r="AF61">
        <f t="shared" si="71"/>
        <v>-1.8691233986586699</v>
      </c>
      <c r="AG61">
        <f t="shared" si="72"/>
        <v>-30.328639691185238</v>
      </c>
      <c r="AH61">
        <f t="shared" si="73"/>
        <v>-3.5163657128500392E-2</v>
      </c>
      <c r="AI61">
        <f t="shared" si="74"/>
        <v>-1.0436158074121656E-2</v>
      </c>
      <c r="AJ61">
        <f t="shared" si="75"/>
        <v>-9.7067763725604793E-3</v>
      </c>
      <c r="AK61">
        <v>403.41116892192127</v>
      </c>
      <c r="AL61">
        <v>403.42353333333352</v>
      </c>
      <c r="AM61">
        <v>3.339834938837632E-4</v>
      </c>
      <c r="AN61">
        <v>65.783967559582422</v>
      </c>
      <c r="AO61">
        <f t="shared" si="76"/>
        <v>-9.9204129223756637E-3</v>
      </c>
      <c r="AP61">
        <v>8.4685023766047962</v>
      </c>
      <c r="AQ61">
        <v>8.4537482424242452</v>
      </c>
      <c r="AR61">
        <v>1.3723651165533801E-7</v>
      </c>
      <c r="AS61">
        <v>77.277287980281301</v>
      </c>
      <c r="AT61">
        <v>0</v>
      </c>
      <c r="AU61">
        <v>0</v>
      </c>
      <c r="AV61">
        <f t="shared" si="77"/>
        <v>1</v>
      </c>
      <c r="AW61">
        <f t="shared" si="78"/>
        <v>0</v>
      </c>
      <c r="AX61">
        <f t="shared" si="79"/>
        <v>55882.035216200275</v>
      </c>
      <c r="AY61" t="s">
        <v>434</v>
      </c>
      <c r="AZ61" t="s">
        <v>434</v>
      </c>
      <c r="BA61">
        <v>0</v>
      </c>
      <c r="BB61">
        <v>0</v>
      </c>
      <c r="BC61" t="e">
        <f t="shared" si="80"/>
        <v>#DIV/0!</v>
      </c>
      <c r="BD61">
        <v>0</v>
      </c>
      <c r="BE61" t="s">
        <v>434</v>
      </c>
      <c r="BF61" t="s">
        <v>434</v>
      </c>
      <c r="BG61">
        <v>0</v>
      </c>
      <c r="BH61">
        <v>0</v>
      </c>
      <c r="BI61" t="e">
        <f t="shared" si="81"/>
        <v>#DIV/0!</v>
      </c>
      <c r="BJ61">
        <v>0.5</v>
      </c>
      <c r="BK61">
        <f t="shared" si="82"/>
        <v>2.1007728710975997E-2</v>
      </c>
      <c r="BL61">
        <f t="shared" si="83"/>
        <v>-9.7067763725604793E-3</v>
      </c>
      <c r="BM61" t="e">
        <f t="shared" si="84"/>
        <v>#DIV/0!</v>
      </c>
      <c r="BN61">
        <f t="shared" si="85"/>
        <v>-0.462057393548163</v>
      </c>
      <c r="BO61" t="e">
        <f t="shared" si="86"/>
        <v>#DIV/0!</v>
      </c>
      <c r="BP61" t="e">
        <f t="shared" si="87"/>
        <v>#DIV/0!</v>
      </c>
      <c r="BQ61" t="s">
        <v>434</v>
      </c>
      <c r="BR61">
        <v>0</v>
      </c>
      <c r="BS61" t="e">
        <f t="shared" si="88"/>
        <v>#DIV/0!</v>
      </c>
      <c r="BT61" t="e">
        <f t="shared" si="89"/>
        <v>#DIV/0!</v>
      </c>
      <c r="BU61" t="e">
        <f t="shared" si="90"/>
        <v>#DIV/0!</v>
      </c>
      <c r="BV61" t="e">
        <f t="shared" si="91"/>
        <v>#DIV/0!</v>
      </c>
      <c r="BW61" t="e">
        <f t="shared" si="92"/>
        <v>#DIV/0!</v>
      </c>
      <c r="BX61" t="e">
        <f t="shared" si="93"/>
        <v>#DIV/0!</v>
      </c>
      <c r="BY61" t="e">
        <f t="shared" si="94"/>
        <v>#DIV/0!</v>
      </c>
      <c r="BZ61" t="e">
        <f t="shared" si="95"/>
        <v>#DIV/0!</v>
      </c>
      <c r="DI61">
        <f t="shared" si="96"/>
        <v>5.0009199999999997E-2</v>
      </c>
      <c r="DJ61">
        <f t="shared" si="97"/>
        <v>2.1007728710975997E-2</v>
      </c>
      <c r="DK61">
        <f t="shared" si="98"/>
        <v>0.42007727999999994</v>
      </c>
      <c r="DL61">
        <f t="shared" si="99"/>
        <v>7.9814683199999986E-2</v>
      </c>
      <c r="DM61">
        <v>6</v>
      </c>
      <c r="DN61">
        <v>0.5</v>
      </c>
      <c r="DO61" t="s">
        <v>435</v>
      </c>
      <c r="DP61">
        <v>2</v>
      </c>
      <c r="DQ61" t="b">
        <v>1</v>
      </c>
      <c r="DR61">
        <v>1747240501.5</v>
      </c>
      <c r="DS61">
        <v>400.00299999999999</v>
      </c>
      <c r="DT61">
        <v>399.94400000000002</v>
      </c>
      <c r="DU61">
        <v>8.4536800000000003</v>
      </c>
      <c r="DV61">
        <v>8.4692000000000007</v>
      </c>
      <c r="DW61">
        <v>399.40699999999998</v>
      </c>
      <c r="DX61">
        <v>8.5003499999999992</v>
      </c>
      <c r="DY61">
        <v>400.04899999999998</v>
      </c>
      <c r="DZ61">
        <v>101.129</v>
      </c>
      <c r="EA61">
        <v>0.100054</v>
      </c>
      <c r="EB61">
        <v>15.0036</v>
      </c>
      <c r="EC61">
        <v>15.185</v>
      </c>
      <c r="ED61">
        <v>999.9</v>
      </c>
      <c r="EE61">
        <v>0</v>
      </c>
      <c r="EF61">
        <v>0</v>
      </c>
      <c r="EG61">
        <v>10033.799999999999</v>
      </c>
      <c r="EH61">
        <v>0</v>
      </c>
      <c r="EI61">
        <v>0.221054</v>
      </c>
      <c r="EJ61">
        <v>5.91736E-2</v>
      </c>
      <c r="EK61">
        <v>403.41399999999999</v>
      </c>
      <c r="EL61">
        <v>403.36</v>
      </c>
      <c r="EM61">
        <v>-1.5521E-2</v>
      </c>
      <c r="EN61">
        <v>399.94400000000002</v>
      </c>
      <c r="EO61">
        <v>8.4692000000000007</v>
      </c>
      <c r="EP61">
        <v>0.85490900000000003</v>
      </c>
      <c r="EQ61">
        <v>0.85647799999999996</v>
      </c>
      <c r="ER61">
        <v>4.6532499999999999</v>
      </c>
      <c r="ES61">
        <v>4.6795</v>
      </c>
      <c r="ET61">
        <v>5.0009199999999997E-2</v>
      </c>
      <c r="EU61">
        <v>0</v>
      </c>
      <c r="EV61">
        <v>0</v>
      </c>
      <c r="EW61">
        <v>0</v>
      </c>
      <c r="EX61">
        <v>6.15</v>
      </c>
      <c r="EY61">
        <v>5.0009199999999997E-2</v>
      </c>
      <c r="EZ61">
        <v>-2.5499999999999998</v>
      </c>
      <c r="FA61">
        <v>0.45</v>
      </c>
      <c r="FB61">
        <v>33.625</v>
      </c>
      <c r="FC61">
        <v>40.561999999999998</v>
      </c>
      <c r="FD61">
        <v>36.936999999999998</v>
      </c>
      <c r="FE61">
        <v>40.625</v>
      </c>
      <c r="FF61">
        <v>35.75</v>
      </c>
      <c r="FG61">
        <v>0</v>
      </c>
      <c r="FH61">
        <v>0</v>
      </c>
      <c r="FI61">
        <v>0</v>
      </c>
      <c r="FJ61">
        <v>1747240582.2</v>
      </c>
      <c r="FK61">
        <v>0</v>
      </c>
      <c r="FL61">
        <v>3.4243999999999999</v>
      </c>
      <c r="FM61">
        <v>1.5392304768929159</v>
      </c>
      <c r="FN61">
        <v>25.506153937486499</v>
      </c>
      <c r="FO61">
        <v>-3.6124000000000001</v>
      </c>
      <c r="FP61">
        <v>15</v>
      </c>
      <c r="FQ61">
        <v>1747234147.5</v>
      </c>
      <c r="FR61" t="s">
        <v>436</v>
      </c>
      <c r="FS61">
        <v>1747234147.5</v>
      </c>
      <c r="FT61">
        <v>1747234138</v>
      </c>
      <c r="FU61">
        <v>2</v>
      </c>
      <c r="FV61">
        <v>0.09</v>
      </c>
      <c r="FW61">
        <v>8.9999999999999993E-3</v>
      </c>
      <c r="FX61">
        <v>0.59599999999999997</v>
      </c>
      <c r="FY61">
        <v>-0.03</v>
      </c>
      <c r="FZ61">
        <v>400</v>
      </c>
      <c r="GA61">
        <v>9</v>
      </c>
      <c r="GB61">
        <v>0.79</v>
      </c>
      <c r="GC61">
        <v>0.15</v>
      </c>
      <c r="GD61">
        <v>-1.1074515258070459E-2</v>
      </c>
      <c r="GE61">
        <v>0.1282895645013841</v>
      </c>
      <c r="GF61">
        <v>3.3113050988930727E-2</v>
      </c>
      <c r="GG61">
        <v>1</v>
      </c>
      <c r="GH61">
        <v>-1.293466084622894E-3</v>
      </c>
      <c r="GI61">
        <v>-4.3409034676306718E-5</v>
      </c>
      <c r="GJ61">
        <v>5.765574579232292E-5</v>
      </c>
      <c r="GK61">
        <v>1</v>
      </c>
      <c r="GL61">
        <v>2</v>
      </c>
      <c r="GM61">
        <v>2</v>
      </c>
      <c r="GN61" t="s">
        <v>437</v>
      </c>
      <c r="GO61">
        <v>3.0164399999999998</v>
      </c>
      <c r="GP61">
        <v>2.77502</v>
      </c>
      <c r="GQ61">
        <v>9.6915799999999996E-2</v>
      </c>
      <c r="GR61">
        <v>9.6324900000000005E-2</v>
      </c>
      <c r="GS61">
        <v>5.6701500000000002E-2</v>
      </c>
      <c r="GT61">
        <v>5.6616899999999998E-2</v>
      </c>
      <c r="GU61">
        <v>23352</v>
      </c>
      <c r="GV61">
        <v>27296.7</v>
      </c>
      <c r="GW61">
        <v>22657.3</v>
      </c>
      <c r="GX61">
        <v>27751.599999999999</v>
      </c>
      <c r="GY61">
        <v>31007.200000000001</v>
      </c>
      <c r="GZ61">
        <v>37414.6</v>
      </c>
      <c r="HA61">
        <v>36311.9</v>
      </c>
      <c r="HB61">
        <v>44051.3</v>
      </c>
      <c r="HC61">
        <v>1.8148299999999999</v>
      </c>
      <c r="HD61">
        <v>2.1819299999999999</v>
      </c>
      <c r="HE61">
        <v>-5.4739400000000001E-2</v>
      </c>
      <c r="HF61">
        <v>0</v>
      </c>
      <c r="HG61">
        <v>16.097100000000001</v>
      </c>
      <c r="HH61">
        <v>999.9</v>
      </c>
      <c r="HI61">
        <v>27.7</v>
      </c>
      <c r="HJ61">
        <v>30</v>
      </c>
      <c r="HK61">
        <v>11.6685</v>
      </c>
      <c r="HL61">
        <v>62.276899999999998</v>
      </c>
      <c r="HM61">
        <v>13.553699999999999</v>
      </c>
      <c r="HN61">
        <v>1</v>
      </c>
      <c r="HO61">
        <v>-0.199494</v>
      </c>
      <c r="HP61">
        <v>5.4848100000000004</v>
      </c>
      <c r="HQ61">
        <v>20.212299999999999</v>
      </c>
      <c r="HR61">
        <v>5.1975199999999999</v>
      </c>
      <c r="HS61">
        <v>11.956</v>
      </c>
      <c r="HT61">
        <v>4.9473500000000001</v>
      </c>
      <c r="HU61">
        <v>3.3</v>
      </c>
      <c r="HV61">
        <v>9999</v>
      </c>
      <c r="HW61">
        <v>9999</v>
      </c>
      <c r="HX61">
        <v>9999</v>
      </c>
      <c r="HY61">
        <v>387.8</v>
      </c>
      <c r="HZ61">
        <v>1.8601700000000001</v>
      </c>
      <c r="IA61">
        <v>1.8608100000000001</v>
      </c>
      <c r="IB61">
        <v>1.8615699999999999</v>
      </c>
      <c r="IC61">
        <v>1.8571500000000001</v>
      </c>
      <c r="ID61">
        <v>1.85684</v>
      </c>
      <c r="IE61">
        <v>1.85791</v>
      </c>
      <c r="IF61">
        <v>1.85867</v>
      </c>
      <c r="IG61">
        <v>1.85822</v>
      </c>
      <c r="IH61">
        <v>0</v>
      </c>
      <c r="II61">
        <v>0</v>
      </c>
      <c r="IJ61">
        <v>0</v>
      </c>
      <c r="IK61">
        <v>0</v>
      </c>
      <c r="IL61" t="s">
        <v>438</v>
      </c>
      <c r="IM61" t="s">
        <v>439</v>
      </c>
      <c r="IN61" t="s">
        <v>440</v>
      </c>
      <c r="IO61" t="s">
        <v>440</v>
      </c>
      <c r="IP61" t="s">
        <v>440</v>
      </c>
      <c r="IQ61" t="s">
        <v>440</v>
      </c>
      <c r="IR61">
        <v>0</v>
      </c>
      <c r="IS61">
        <v>100</v>
      </c>
      <c r="IT61">
        <v>100</v>
      </c>
      <c r="IU61">
        <v>0.59599999999999997</v>
      </c>
      <c r="IV61">
        <v>-4.6699999999999998E-2</v>
      </c>
      <c r="IW61">
        <v>0.38101654895325499</v>
      </c>
      <c r="IX61">
        <v>1.016113312649949E-3</v>
      </c>
      <c r="IY61">
        <v>-1.4583462428187309E-6</v>
      </c>
      <c r="IZ61">
        <v>6.5755811106805324E-10</v>
      </c>
      <c r="JA61">
        <v>-5.6173552592713387E-2</v>
      </c>
      <c r="JB61">
        <v>-1.5724747948717421E-2</v>
      </c>
      <c r="JC61">
        <v>2.2650673685075092E-3</v>
      </c>
      <c r="JD61">
        <v>-3.3369067666825077E-5</v>
      </c>
      <c r="JE61">
        <v>2</v>
      </c>
      <c r="JF61">
        <v>1799</v>
      </c>
      <c r="JG61">
        <v>1</v>
      </c>
      <c r="JH61">
        <v>18</v>
      </c>
      <c r="JI61">
        <v>105.9</v>
      </c>
      <c r="JJ61">
        <v>106.1</v>
      </c>
      <c r="JK61">
        <v>1.02783</v>
      </c>
      <c r="JL61">
        <v>2.5390600000000001</v>
      </c>
      <c r="JM61">
        <v>1.5466299999999999</v>
      </c>
      <c r="JN61">
        <v>2.1606399999999999</v>
      </c>
      <c r="JO61">
        <v>1.49658</v>
      </c>
      <c r="JP61">
        <v>2.4609399999999999</v>
      </c>
      <c r="JQ61">
        <v>35.313299999999998</v>
      </c>
      <c r="JR61">
        <v>24.1751</v>
      </c>
      <c r="JS61">
        <v>18</v>
      </c>
      <c r="JT61">
        <v>377.82499999999999</v>
      </c>
      <c r="JU61">
        <v>644.69200000000001</v>
      </c>
      <c r="JV61">
        <v>10.956300000000001</v>
      </c>
      <c r="JW61">
        <v>24.547899999999998</v>
      </c>
      <c r="JX61">
        <v>30</v>
      </c>
      <c r="JY61">
        <v>24.631799999999998</v>
      </c>
      <c r="JZ61">
        <v>24.6541</v>
      </c>
      <c r="KA61">
        <v>20.607800000000001</v>
      </c>
      <c r="KB61">
        <v>31.5275</v>
      </c>
      <c r="KC61">
        <v>21.275200000000002</v>
      </c>
      <c r="KD61">
        <v>10.946199999999999</v>
      </c>
      <c r="KE61">
        <v>400</v>
      </c>
      <c r="KF61">
        <v>8.4356799999999996</v>
      </c>
      <c r="KG61">
        <v>100.22199999999999</v>
      </c>
      <c r="KH61">
        <v>100.84099999999999</v>
      </c>
    </row>
    <row r="62" spans="1:294" x14ac:dyDescent="0.3">
      <c r="A62">
        <v>46</v>
      </c>
      <c r="B62">
        <v>1747240622</v>
      </c>
      <c r="C62">
        <v>5423.4000000953674</v>
      </c>
      <c r="D62" t="s">
        <v>529</v>
      </c>
      <c r="E62" t="s">
        <v>530</v>
      </c>
      <c r="F62" t="s">
        <v>431</v>
      </c>
      <c r="G62" t="s">
        <v>432</v>
      </c>
      <c r="I62" t="s">
        <v>433</v>
      </c>
      <c r="J62">
        <v>1747240622</v>
      </c>
      <c r="K62">
        <f t="shared" si="50"/>
        <v>-9.8931749766895791E-6</v>
      </c>
      <c r="L62">
        <f t="shared" si="51"/>
        <v>-9.8931749766895793E-3</v>
      </c>
      <c r="M62">
        <f t="shared" si="52"/>
        <v>-9.6243272869430102E-2</v>
      </c>
      <c r="N62">
        <f t="shared" si="53"/>
        <v>300.15100000000001</v>
      </c>
      <c r="O62">
        <f t="shared" si="54"/>
        <v>160.57920544082529</v>
      </c>
      <c r="P62">
        <f t="shared" si="55"/>
        <v>16.255112771839094</v>
      </c>
      <c r="Q62">
        <f t="shared" si="56"/>
        <v>30.383687228905998</v>
      </c>
      <c r="R62">
        <f t="shared" si="57"/>
        <v>-1.1292186083568967E-3</v>
      </c>
      <c r="S62">
        <f t="shared" si="58"/>
        <v>2.9569602409966151</v>
      </c>
      <c r="T62">
        <f t="shared" si="59"/>
        <v>-1.129458236369116E-3</v>
      </c>
      <c r="U62">
        <f t="shared" si="60"/>
        <v>-7.0588986442669376E-4</v>
      </c>
      <c r="V62">
        <f t="shared" si="61"/>
        <v>3.9914684550854387E-3</v>
      </c>
      <c r="W62">
        <f t="shared" si="62"/>
        <v>15.010094307637202</v>
      </c>
      <c r="X62">
        <f t="shared" si="63"/>
        <v>15.1873</v>
      </c>
      <c r="Y62">
        <f t="shared" si="64"/>
        <v>1.7321178280838259</v>
      </c>
      <c r="Z62">
        <f t="shared" si="65"/>
        <v>50.039521843487456</v>
      </c>
      <c r="AA62">
        <f t="shared" si="66"/>
        <v>0.85677764630303987</v>
      </c>
      <c r="AB62">
        <f t="shared" si="67"/>
        <v>1.7122019050918407</v>
      </c>
      <c r="AC62">
        <f t="shared" si="68"/>
        <v>0.87534018178078599</v>
      </c>
      <c r="AD62">
        <f t="shared" si="69"/>
        <v>0.43628901647201046</v>
      </c>
      <c r="AE62">
        <f t="shared" si="70"/>
        <v>-28.66293216416722</v>
      </c>
      <c r="AF62">
        <f t="shared" si="71"/>
        <v>-1.852696997055898</v>
      </c>
      <c r="AG62">
        <f t="shared" si="72"/>
        <v>-30.075348676296024</v>
      </c>
      <c r="AH62">
        <f t="shared" si="73"/>
        <v>-9.8832260860292037E-2</v>
      </c>
      <c r="AI62">
        <f t="shared" si="74"/>
        <v>-1.0569960252382497E-2</v>
      </c>
      <c r="AJ62">
        <f t="shared" si="75"/>
        <v>-9.6243272869430102E-2</v>
      </c>
      <c r="AK62">
        <v>302.57925529799161</v>
      </c>
      <c r="AL62">
        <v>302.72609696969681</v>
      </c>
      <c r="AM62">
        <v>-1.7993337595564339E-4</v>
      </c>
      <c r="AN62">
        <v>65.783967559582422</v>
      </c>
      <c r="AO62">
        <f t="shared" si="76"/>
        <v>-9.8931749766895793E-3</v>
      </c>
      <c r="AP62">
        <v>8.4784980647028583</v>
      </c>
      <c r="AQ62">
        <v>8.4637847878787813</v>
      </c>
      <c r="AR62">
        <v>-2.283320222968573E-8</v>
      </c>
      <c r="AS62">
        <v>77.277287980281301</v>
      </c>
      <c r="AT62">
        <v>1</v>
      </c>
      <c r="AU62">
        <v>0</v>
      </c>
      <c r="AV62">
        <f t="shared" si="77"/>
        <v>1</v>
      </c>
      <c r="AW62">
        <f t="shared" si="78"/>
        <v>0</v>
      </c>
      <c r="AX62">
        <f t="shared" si="79"/>
        <v>55934.089091563808</v>
      </c>
      <c r="AY62" t="s">
        <v>434</v>
      </c>
      <c r="AZ62" t="s">
        <v>434</v>
      </c>
      <c r="BA62">
        <v>0</v>
      </c>
      <c r="BB62">
        <v>0</v>
      </c>
      <c r="BC62" t="e">
        <f t="shared" si="80"/>
        <v>#DIV/0!</v>
      </c>
      <c r="BD62">
        <v>0</v>
      </c>
      <c r="BE62" t="s">
        <v>434</v>
      </c>
      <c r="BF62" t="s">
        <v>434</v>
      </c>
      <c r="BG62">
        <v>0</v>
      </c>
      <c r="BH62">
        <v>0</v>
      </c>
      <c r="BI62" t="e">
        <f t="shared" si="81"/>
        <v>#DIV/0!</v>
      </c>
      <c r="BJ62">
        <v>0.5</v>
      </c>
      <c r="BK62">
        <f t="shared" si="82"/>
        <v>2.1007728710975997E-2</v>
      </c>
      <c r="BL62">
        <f t="shared" si="83"/>
        <v>-9.6243272869430102E-2</v>
      </c>
      <c r="BM62" t="e">
        <f t="shared" si="84"/>
        <v>#DIV/0!</v>
      </c>
      <c r="BN62">
        <f t="shared" si="85"/>
        <v>-4.5813269103739653</v>
      </c>
      <c r="BO62" t="e">
        <f t="shared" si="86"/>
        <v>#DIV/0!</v>
      </c>
      <c r="BP62" t="e">
        <f t="shared" si="87"/>
        <v>#DIV/0!</v>
      </c>
      <c r="BQ62" t="s">
        <v>434</v>
      </c>
      <c r="BR62">
        <v>0</v>
      </c>
      <c r="BS62" t="e">
        <f t="shared" si="88"/>
        <v>#DIV/0!</v>
      </c>
      <c r="BT62" t="e">
        <f t="shared" si="89"/>
        <v>#DIV/0!</v>
      </c>
      <c r="BU62" t="e">
        <f t="shared" si="90"/>
        <v>#DIV/0!</v>
      </c>
      <c r="BV62" t="e">
        <f t="shared" si="91"/>
        <v>#DIV/0!</v>
      </c>
      <c r="BW62" t="e">
        <f t="shared" si="92"/>
        <v>#DIV/0!</v>
      </c>
      <c r="BX62" t="e">
        <f t="shared" si="93"/>
        <v>#DIV/0!</v>
      </c>
      <c r="BY62" t="e">
        <f t="shared" si="94"/>
        <v>#DIV/0!</v>
      </c>
      <c r="BZ62" t="e">
        <f t="shared" si="95"/>
        <v>#DIV/0!</v>
      </c>
      <c r="DI62">
        <f t="shared" si="96"/>
        <v>5.0009199999999997E-2</v>
      </c>
      <c r="DJ62">
        <f t="shared" si="97"/>
        <v>2.1007728710975997E-2</v>
      </c>
      <c r="DK62">
        <f t="shared" si="98"/>
        <v>0.42007727999999994</v>
      </c>
      <c r="DL62">
        <f t="shared" si="99"/>
        <v>7.9814683199999986E-2</v>
      </c>
      <c r="DM62">
        <v>6</v>
      </c>
      <c r="DN62">
        <v>0.5</v>
      </c>
      <c r="DO62" t="s">
        <v>435</v>
      </c>
      <c r="DP62">
        <v>2</v>
      </c>
      <c r="DQ62" t="b">
        <v>1</v>
      </c>
      <c r="DR62">
        <v>1747240622</v>
      </c>
      <c r="DS62">
        <v>300.15100000000001</v>
      </c>
      <c r="DT62">
        <v>299.99799999999999</v>
      </c>
      <c r="DU62">
        <v>8.4638399999999994</v>
      </c>
      <c r="DV62">
        <v>8.4795599999999993</v>
      </c>
      <c r="DW62">
        <v>299.57900000000001</v>
      </c>
      <c r="DX62">
        <v>8.5103600000000004</v>
      </c>
      <c r="DY62">
        <v>400.01900000000001</v>
      </c>
      <c r="DZ62">
        <v>101.128</v>
      </c>
      <c r="EA62">
        <v>0.100006</v>
      </c>
      <c r="EB62">
        <v>15.0075</v>
      </c>
      <c r="EC62">
        <v>15.1873</v>
      </c>
      <c r="ED62">
        <v>999.9</v>
      </c>
      <c r="EE62">
        <v>0</v>
      </c>
      <c r="EF62">
        <v>0</v>
      </c>
      <c r="EG62">
        <v>10043.799999999999</v>
      </c>
      <c r="EH62">
        <v>0</v>
      </c>
      <c r="EI62">
        <v>0.221054</v>
      </c>
      <c r="EJ62">
        <v>0.152832</v>
      </c>
      <c r="EK62">
        <v>302.71300000000002</v>
      </c>
      <c r="EL62">
        <v>302.56400000000002</v>
      </c>
      <c r="EM62">
        <v>-1.57108E-2</v>
      </c>
      <c r="EN62">
        <v>299.99799999999999</v>
      </c>
      <c r="EO62">
        <v>8.4795599999999993</v>
      </c>
      <c r="EP62">
        <v>0.85592900000000005</v>
      </c>
      <c r="EQ62">
        <v>0.85751699999999997</v>
      </c>
      <c r="ER62">
        <v>4.6703099999999997</v>
      </c>
      <c r="ES62">
        <v>4.6968500000000004</v>
      </c>
      <c r="ET62">
        <v>5.0009199999999997E-2</v>
      </c>
      <c r="EU62">
        <v>0</v>
      </c>
      <c r="EV62">
        <v>0</v>
      </c>
      <c r="EW62">
        <v>0</v>
      </c>
      <c r="EX62">
        <v>3.48</v>
      </c>
      <c r="EY62">
        <v>5.0009199999999997E-2</v>
      </c>
      <c r="EZ62">
        <v>-3.65</v>
      </c>
      <c r="FA62">
        <v>0.73</v>
      </c>
      <c r="FB62">
        <v>34</v>
      </c>
      <c r="FC62">
        <v>41.125</v>
      </c>
      <c r="FD62">
        <v>37.311999999999998</v>
      </c>
      <c r="FE62">
        <v>41.375</v>
      </c>
      <c r="FF62">
        <v>36.125</v>
      </c>
      <c r="FG62">
        <v>0</v>
      </c>
      <c r="FH62">
        <v>0</v>
      </c>
      <c r="FI62">
        <v>0</v>
      </c>
      <c r="FJ62">
        <v>1747240702.8</v>
      </c>
      <c r="FK62">
        <v>0</v>
      </c>
      <c r="FL62">
        <v>3.3250000000000002</v>
      </c>
      <c r="FM62">
        <v>49.397264785844392</v>
      </c>
      <c r="FN62">
        <v>-31.233845995408281</v>
      </c>
      <c r="FO62">
        <v>-4.8750000000000009</v>
      </c>
      <c r="FP62">
        <v>15</v>
      </c>
      <c r="FQ62">
        <v>1747234147.5</v>
      </c>
      <c r="FR62" t="s">
        <v>436</v>
      </c>
      <c r="FS62">
        <v>1747234147.5</v>
      </c>
      <c r="FT62">
        <v>1747234138</v>
      </c>
      <c r="FU62">
        <v>2</v>
      </c>
      <c r="FV62">
        <v>0.09</v>
      </c>
      <c r="FW62">
        <v>8.9999999999999993E-3</v>
      </c>
      <c r="FX62">
        <v>0.59599999999999997</v>
      </c>
      <c r="FY62">
        <v>-0.03</v>
      </c>
      <c r="FZ62">
        <v>400</v>
      </c>
      <c r="GA62">
        <v>9</v>
      </c>
      <c r="GB62">
        <v>0.79</v>
      </c>
      <c r="GC62">
        <v>0.15</v>
      </c>
      <c r="GD62">
        <v>-0.1163274135384689</v>
      </c>
      <c r="GE62">
        <v>5.8362896331956848E-2</v>
      </c>
      <c r="GF62">
        <v>2.451988384858016E-2</v>
      </c>
      <c r="GG62">
        <v>1</v>
      </c>
      <c r="GH62">
        <v>-1.1957057462549409E-3</v>
      </c>
      <c r="GI62">
        <v>3.9021404987843287E-5</v>
      </c>
      <c r="GJ62">
        <v>5.5806213974773048E-5</v>
      </c>
      <c r="GK62">
        <v>1</v>
      </c>
      <c r="GL62">
        <v>2</v>
      </c>
      <c r="GM62">
        <v>2</v>
      </c>
      <c r="GN62" t="s">
        <v>437</v>
      </c>
      <c r="GO62">
        <v>3.01641</v>
      </c>
      <c r="GP62">
        <v>2.7750599999999999</v>
      </c>
      <c r="GQ62">
        <v>7.7198199999999995E-2</v>
      </c>
      <c r="GR62">
        <v>7.6716999999999994E-2</v>
      </c>
      <c r="GS62">
        <v>5.6753600000000001E-2</v>
      </c>
      <c r="GT62">
        <v>5.6669999999999998E-2</v>
      </c>
      <c r="GU62">
        <v>23861.1</v>
      </c>
      <c r="GV62">
        <v>27887.4</v>
      </c>
      <c r="GW62">
        <v>22656.9</v>
      </c>
      <c r="GX62">
        <v>27750.400000000001</v>
      </c>
      <c r="GY62">
        <v>31004.3</v>
      </c>
      <c r="GZ62">
        <v>37410.199999999997</v>
      </c>
      <c r="HA62">
        <v>36311.1</v>
      </c>
      <c r="HB62">
        <v>44049.3</v>
      </c>
      <c r="HC62">
        <v>1.8144</v>
      </c>
      <c r="HD62">
        <v>2.1815500000000001</v>
      </c>
      <c r="HE62">
        <v>-5.5752700000000002E-2</v>
      </c>
      <c r="HF62">
        <v>0</v>
      </c>
      <c r="HG62">
        <v>16.116199999999999</v>
      </c>
      <c r="HH62">
        <v>999.9</v>
      </c>
      <c r="HI62">
        <v>27.7</v>
      </c>
      <c r="HJ62">
        <v>30</v>
      </c>
      <c r="HK62">
        <v>11.669</v>
      </c>
      <c r="HL62">
        <v>62.296900000000001</v>
      </c>
      <c r="HM62">
        <v>13.5497</v>
      </c>
      <c r="HN62">
        <v>1</v>
      </c>
      <c r="HO62">
        <v>-0.19924800000000001</v>
      </c>
      <c r="HP62">
        <v>5.4952300000000003</v>
      </c>
      <c r="HQ62">
        <v>20.212</v>
      </c>
      <c r="HR62">
        <v>5.1973700000000003</v>
      </c>
      <c r="HS62">
        <v>11.956</v>
      </c>
      <c r="HT62">
        <v>4.9473000000000003</v>
      </c>
      <c r="HU62">
        <v>3.3</v>
      </c>
      <c r="HV62">
        <v>9999</v>
      </c>
      <c r="HW62">
        <v>9999</v>
      </c>
      <c r="HX62">
        <v>9999</v>
      </c>
      <c r="HY62">
        <v>387.8</v>
      </c>
      <c r="HZ62">
        <v>1.86016</v>
      </c>
      <c r="IA62">
        <v>1.8608100000000001</v>
      </c>
      <c r="IB62">
        <v>1.8615699999999999</v>
      </c>
      <c r="IC62">
        <v>1.8571500000000001</v>
      </c>
      <c r="ID62">
        <v>1.85684</v>
      </c>
      <c r="IE62">
        <v>1.85791</v>
      </c>
      <c r="IF62">
        <v>1.85867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438</v>
      </c>
      <c r="IM62" t="s">
        <v>439</v>
      </c>
      <c r="IN62" t="s">
        <v>440</v>
      </c>
      <c r="IO62" t="s">
        <v>440</v>
      </c>
      <c r="IP62" t="s">
        <v>440</v>
      </c>
      <c r="IQ62" t="s">
        <v>440</v>
      </c>
      <c r="IR62">
        <v>0</v>
      </c>
      <c r="IS62">
        <v>100</v>
      </c>
      <c r="IT62">
        <v>100</v>
      </c>
      <c r="IU62">
        <v>0.57199999999999995</v>
      </c>
      <c r="IV62">
        <v>-4.65E-2</v>
      </c>
      <c r="IW62">
        <v>0.38101654895325499</v>
      </c>
      <c r="IX62">
        <v>1.016113312649949E-3</v>
      </c>
      <c r="IY62">
        <v>-1.4583462428187309E-6</v>
      </c>
      <c r="IZ62">
        <v>6.5755811106805324E-10</v>
      </c>
      <c r="JA62">
        <v>-5.6173552592713387E-2</v>
      </c>
      <c r="JB62">
        <v>-1.5724747948717421E-2</v>
      </c>
      <c r="JC62">
        <v>2.2650673685075092E-3</v>
      </c>
      <c r="JD62">
        <v>-3.3369067666825077E-5</v>
      </c>
      <c r="JE62">
        <v>2</v>
      </c>
      <c r="JF62">
        <v>1799</v>
      </c>
      <c r="JG62">
        <v>1</v>
      </c>
      <c r="JH62">
        <v>18</v>
      </c>
      <c r="JI62">
        <v>107.9</v>
      </c>
      <c r="JJ62">
        <v>108.1</v>
      </c>
      <c r="JK62">
        <v>0.81787100000000001</v>
      </c>
      <c r="JL62">
        <v>2.5549300000000001</v>
      </c>
      <c r="JM62">
        <v>1.5466299999999999</v>
      </c>
      <c r="JN62">
        <v>2.1606399999999999</v>
      </c>
      <c r="JO62">
        <v>1.49658</v>
      </c>
      <c r="JP62">
        <v>2.34741</v>
      </c>
      <c r="JQ62">
        <v>35.313299999999998</v>
      </c>
      <c r="JR62">
        <v>24.1751</v>
      </c>
      <c r="JS62">
        <v>18</v>
      </c>
      <c r="JT62">
        <v>377.62200000000001</v>
      </c>
      <c r="JU62">
        <v>644.38699999999994</v>
      </c>
      <c r="JV62">
        <v>10.9024</v>
      </c>
      <c r="JW62">
        <v>24.55</v>
      </c>
      <c r="JX62">
        <v>30.0001</v>
      </c>
      <c r="JY62">
        <v>24.632300000000001</v>
      </c>
      <c r="JZ62">
        <v>24.6541</v>
      </c>
      <c r="KA62">
        <v>16.3874</v>
      </c>
      <c r="KB62">
        <v>31.5275</v>
      </c>
      <c r="KC62">
        <v>21.275200000000002</v>
      </c>
      <c r="KD62">
        <v>10.8931</v>
      </c>
      <c r="KE62">
        <v>300</v>
      </c>
      <c r="KF62">
        <v>8.4356799999999996</v>
      </c>
      <c r="KG62">
        <v>100.22</v>
      </c>
      <c r="KH62">
        <v>100.836</v>
      </c>
    </row>
    <row r="63" spans="1:294" x14ac:dyDescent="0.3">
      <c r="A63">
        <v>47</v>
      </c>
      <c r="B63">
        <v>1747240742.5</v>
      </c>
      <c r="C63">
        <v>5543.9000000953674</v>
      </c>
      <c r="D63" t="s">
        <v>531</v>
      </c>
      <c r="E63" t="s">
        <v>532</v>
      </c>
      <c r="F63" t="s">
        <v>431</v>
      </c>
      <c r="G63" t="s">
        <v>432</v>
      </c>
      <c r="I63" t="s">
        <v>433</v>
      </c>
      <c r="J63">
        <v>1747240742.5</v>
      </c>
      <c r="K63">
        <f t="shared" si="50"/>
        <v>-1.0536480689756332E-5</v>
      </c>
      <c r="L63">
        <f t="shared" si="51"/>
        <v>-1.0536480689756333E-2</v>
      </c>
      <c r="M63">
        <f t="shared" si="52"/>
        <v>-9.9130562450893772E-2</v>
      </c>
      <c r="N63">
        <f t="shared" si="53"/>
        <v>200.11199999999999</v>
      </c>
      <c r="O63">
        <f t="shared" si="54"/>
        <v>66.381130864652448</v>
      </c>
      <c r="P63">
        <f t="shared" si="55"/>
        <v>6.7194943349189309</v>
      </c>
      <c r="Q63">
        <f t="shared" si="56"/>
        <v>20.2565312285952</v>
      </c>
      <c r="R63">
        <f t="shared" si="57"/>
        <v>-1.2025952160185662E-3</v>
      </c>
      <c r="S63">
        <f t="shared" si="58"/>
        <v>2.9573465514491168</v>
      </c>
      <c r="T63">
        <f t="shared" si="59"/>
        <v>-1.2028669664210282E-3</v>
      </c>
      <c r="U63">
        <f t="shared" si="60"/>
        <v>-7.5176743383607229E-4</v>
      </c>
      <c r="V63">
        <f t="shared" si="61"/>
        <v>3.9914684550854387E-3</v>
      </c>
      <c r="W63">
        <f t="shared" si="62"/>
        <v>15.015761125230119</v>
      </c>
      <c r="X63">
        <f t="shared" si="63"/>
        <v>15.1957</v>
      </c>
      <c r="Y63">
        <f t="shared" si="64"/>
        <v>1.733053227080692</v>
      </c>
      <c r="Z63">
        <f t="shared" si="65"/>
        <v>50.07647647148579</v>
      </c>
      <c r="AA63">
        <f t="shared" si="66"/>
        <v>0.85771395917289606</v>
      </c>
      <c r="AB63">
        <f t="shared" si="67"/>
        <v>1.7128081279067027</v>
      </c>
      <c r="AC63">
        <f t="shared" si="68"/>
        <v>0.87533926790779593</v>
      </c>
      <c r="AD63">
        <f t="shared" si="69"/>
        <v>0.46465879841825425</v>
      </c>
      <c r="AE63">
        <f t="shared" si="70"/>
        <v>-29.129042572371208</v>
      </c>
      <c r="AF63">
        <f t="shared" si="71"/>
        <v>-1.8827154607384249</v>
      </c>
      <c r="AG63">
        <f t="shared" si="72"/>
        <v>-30.543107766236293</v>
      </c>
      <c r="AH63">
        <f t="shared" si="73"/>
        <v>-6.5500588282903338E-2</v>
      </c>
      <c r="AI63">
        <f t="shared" si="74"/>
        <v>-1.2492612722342408E-2</v>
      </c>
      <c r="AJ63">
        <f t="shared" si="75"/>
        <v>-9.9130562450893772E-2</v>
      </c>
      <c r="AK63">
        <v>201.67527442856431</v>
      </c>
      <c r="AL63">
        <v>201.82575757575759</v>
      </c>
      <c r="AM63">
        <v>-7.4175760107040393E-5</v>
      </c>
      <c r="AN63">
        <v>65.783967559582422</v>
      </c>
      <c r="AO63">
        <f t="shared" si="76"/>
        <v>-1.0536480689756333E-2</v>
      </c>
      <c r="AP63">
        <v>8.4888736521603185</v>
      </c>
      <c r="AQ63">
        <v>8.4732049090909047</v>
      </c>
      <c r="AR63">
        <v>-2.3836763743334631E-7</v>
      </c>
      <c r="AS63">
        <v>77.277287980281301</v>
      </c>
      <c r="AT63">
        <v>0</v>
      </c>
      <c r="AU63">
        <v>0</v>
      </c>
      <c r="AV63">
        <f t="shared" si="77"/>
        <v>1</v>
      </c>
      <c r="AW63">
        <f t="shared" si="78"/>
        <v>0</v>
      </c>
      <c r="AX63">
        <f t="shared" si="79"/>
        <v>55944.719117045723</v>
      </c>
      <c r="AY63" t="s">
        <v>434</v>
      </c>
      <c r="AZ63" t="s">
        <v>434</v>
      </c>
      <c r="BA63">
        <v>0</v>
      </c>
      <c r="BB63">
        <v>0</v>
      </c>
      <c r="BC63" t="e">
        <f t="shared" si="80"/>
        <v>#DIV/0!</v>
      </c>
      <c r="BD63">
        <v>0</v>
      </c>
      <c r="BE63" t="s">
        <v>434</v>
      </c>
      <c r="BF63" t="s">
        <v>434</v>
      </c>
      <c r="BG63">
        <v>0</v>
      </c>
      <c r="BH63">
        <v>0</v>
      </c>
      <c r="BI63" t="e">
        <f t="shared" si="81"/>
        <v>#DIV/0!</v>
      </c>
      <c r="BJ63">
        <v>0.5</v>
      </c>
      <c r="BK63">
        <f t="shared" si="82"/>
        <v>2.1007728710975997E-2</v>
      </c>
      <c r="BL63">
        <f t="shared" si="83"/>
        <v>-9.9130562450893772E-2</v>
      </c>
      <c r="BM63" t="e">
        <f t="shared" si="84"/>
        <v>#DIV/0!</v>
      </c>
      <c r="BN63">
        <f t="shared" si="85"/>
        <v>-4.7187663080921549</v>
      </c>
      <c r="BO63" t="e">
        <f t="shared" si="86"/>
        <v>#DIV/0!</v>
      </c>
      <c r="BP63" t="e">
        <f t="shared" si="87"/>
        <v>#DIV/0!</v>
      </c>
      <c r="BQ63" t="s">
        <v>434</v>
      </c>
      <c r="BR63">
        <v>0</v>
      </c>
      <c r="BS63" t="e">
        <f t="shared" si="88"/>
        <v>#DIV/0!</v>
      </c>
      <c r="BT63" t="e">
        <f t="shared" si="89"/>
        <v>#DIV/0!</v>
      </c>
      <c r="BU63" t="e">
        <f t="shared" si="90"/>
        <v>#DIV/0!</v>
      </c>
      <c r="BV63" t="e">
        <f t="shared" si="91"/>
        <v>#DIV/0!</v>
      </c>
      <c r="BW63" t="e">
        <f t="shared" si="92"/>
        <v>#DIV/0!</v>
      </c>
      <c r="BX63" t="e">
        <f t="shared" si="93"/>
        <v>#DIV/0!</v>
      </c>
      <c r="BY63" t="e">
        <f t="shared" si="94"/>
        <v>#DIV/0!</v>
      </c>
      <c r="BZ63" t="e">
        <f t="shared" si="95"/>
        <v>#DIV/0!</v>
      </c>
      <c r="DI63">
        <f t="shared" si="96"/>
        <v>5.0009199999999997E-2</v>
      </c>
      <c r="DJ63">
        <f t="shared" si="97"/>
        <v>2.1007728710975997E-2</v>
      </c>
      <c r="DK63">
        <f t="shared" si="98"/>
        <v>0.42007727999999994</v>
      </c>
      <c r="DL63">
        <f t="shared" si="99"/>
        <v>7.9814683199999986E-2</v>
      </c>
      <c r="DM63">
        <v>6</v>
      </c>
      <c r="DN63">
        <v>0.5</v>
      </c>
      <c r="DO63" t="s">
        <v>435</v>
      </c>
      <c r="DP63">
        <v>2</v>
      </c>
      <c r="DQ63" t="b">
        <v>1</v>
      </c>
      <c r="DR63">
        <v>1747240742.5</v>
      </c>
      <c r="DS63">
        <v>200.11199999999999</v>
      </c>
      <c r="DT63">
        <v>200.01</v>
      </c>
      <c r="DU63">
        <v>8.4732599999999998</v>
      </c>
      <c r="DV63">
        <v>8.4918399999999998</v>
      </c>
      <c r="DW63">
        <v>199.58099999999999</v>
      </c>
      <c r="DX63">
        <v>8.5196199999999997</v>
      </c>
      <c r="DY63">
        <v>400.00299999999999</v>
      </c>
      <c r="DZ63">
        <v>101.126</v>
      </c>
      <c r="EA63">
        <v>9.9969600000000006E-2</v>
      </c>
      <c r="EB63">
        <v>15.013</v>
      </c>
      <c r="EC63">
        <v>15.1957</v>
      </c>
      <c r="ED63">
        <v>999.9</v>
      </c>
      <c r="EE63">
        <v>0</v>
      </c>
      <c r="EF63">
        <v>0</v>
      </c>
      <c r="EG63">
        <v>10046.200000000001</v>
      </c>
      <c r="EH63">
        <v>0</v>
      </c>
      <c r="EI63">
        <v>0.221054</v>
      </c>
      <c r="EJ63">
        <v>0.10192900000000001</v>
      </c>
      <c r="EK63">
        <v>201.822</v>
      </c>
      <c r="EL63">
        <v>201.72300000000001</v>
      </c>
      <c r="EM63">
        <v>-1.8581400000000001E-2</v>
      </c>
      <c r="EN63">
        <v>200.01</v>
      </c>
      <c r="EO63">
        <v>8.4918399999999998</v>
      </c>
      <c r="EP63">
        <v>0.85686300000000004</v>
      </c>
      <c r="EQ63">
        <v>0.85874200000000001</v>
      </c>
      <c r="ER63">
        <v>4.6859200000000003</v>
      </c>
      <c r="ES63">
        <v>4.7172599999999996</v>
      </c>
      <c r="ET63">
        <v>5.0009199999999997E-2</v>
      </c>
      <c r="EU63">
        <v>0</v>
      </c>
      <c r="EV63">
        <v>0</v>
      </c>
      <c r="EW63">
        <v>0</v>
      </c>
      <c r="EX63">
        <v>-4.7</v>
      </c>
      <c r="EY63">
        <v>5.0009199999999997E-2</v>
      </c>
      <c r="EZ63">
        <v>-1.28</v>
      </c>
      <c r="FA63">
        <v>-0.05</v>
      </c>
      <c r="FB63">
        <v>34.311999999999998</v>
      </c>
      <c r="FC63">
        <v>41.5</v>
      </c>
      <c r="FD63">
        <v>37.686999999999998</v>
      </c>
      <c r="FE63">
        <v>41.936999999999998</v>
      </c>
      <c r="FF63">
        <v>36.436999999999998</v>
      </c>
      <c r="FG63">
        <v>0</v>
      </c>
      <c r="FH63">
        <v>0</v>
      </c>
      <c r="FI63">
        <v>0</v>
      </c>
      <c r="FJ63">
        <v>1747240823.4000001</v>
      </c>
      <c r="FK63">
        <v>0</v>
      </c>
      <c r="FL63">
        <v>2.8704000000000001</v>
      </c>
      <c r="FM63">
        <v>-25.025384617935721</v>
      </c>
      <c r="FN63">
        <v>26.28076938402716</v>
      </c>
      <c r="FO63">
        <v>-4.9135999999999997</v>
      </c>
      <c r="FP63">
        <v>15</v>
      </c>
      <c r="FQ63">
        <v>1747234147.5</v>
      </c>
      <c r="FR63" t="s">
        <v>436</v>
      </c>
      <c r="FS63">
        <v>1747234147.5</v>
      </c>
      <c r="FT63">
        <v>1747234138</v>
      </c>
      <c r="FU63">
        <v>2</v>
      </c>
      <c r="FV63">
        <v>0.09</v>
      </c>
      <c r="FW63">
        <v>8.9999999999999993E-3</v>
      </c>
      <c r="FX63">
        <v>0.59599999999999997</v>
      </c>
      <c r="FY63">
        <v>-0.03</v>
      </c>
      <c r="FZ63">
        <v>400</v>
      </c>
      <c r="GA63">
        <v>9</v>
      </c>
      <c r="GB63">
        <v>0.79</v>
      </c>
      <c r="GC63">
        <v>0.15</v>
      </c>
      <c r="GD63">
        <v>-8.2412027061622151E-2</v>
      </c>
      <c r="GE63">
        <v>3.693698865749679E-3</v>
      </c>
      <c r="GF63">
        <v>1.500867773462071E-2</v>
      </c>
      <c r="GG63">
        <v>1</v>
      </c>
      <c r="GH63">
        <v>-1.1709116380136579E-3</v>
      </c>
      <c r="GI63">
        <v>6.5288042410264498E-5</v>
      </c>
      <c r="GJ63">
        <v>4.7596910201289878E-5</v>
      </c>
      <c r="GK63">
        <v>1</v>
      </c>
      <c r="GL63">
        <v>2</v>
      </c>
      <c r="GM63">
        <v>2</v>
      </c>
      <c r="GN63" t="s">
        <v>437</v>
      </c>
      <c r="GO63">
        <v>3.0163899999999999</v>
      </c>
      <c r="GP63">
        <v>2.7750400000000002</v>
      </c>
      <c r="GQ63">
        <v>5.4665800000000001E-2</v>
      </c>
      <c r="GR63">
        <v>5.43516E-2</v>
      </c>
      <c r="GS63">
        <v>5.6800799999999999E-2</v>
      </c>
      <c r="GT63">
        <v>5.6732100000000001E-2</v>
      </c>
      <c r="GU63">
        <v>24443.8</v>
      </c>
      <c r="GV63">
        <v>28563</v>
      </c>
      <c r="GW63">
        <v>22657.1</v>
      </c>
      <c r="GX63">
        <v>27750.5</v>
      </c>
      <c r="GY63">
        <v>31002.5</v>
      </c>
      <c r="GZ63">
        <v>37407</v>
      </c>
      <c r="HA63">
        <v>36311.5</v>
      </c>
      <c r="HB63">
        <v>44049.1</v>
      </c>
      <c r="HC63">
        <v>1.8147</v>
      </c>
      <c r="HD63">
        <v>2.1811699999999998</v>
      </c>
      <c r="HE63">
        <v>-5.7592999999999998E-2</v>
      </c>
      <c r="HF63">
        <v>0</v>
      </c>
      <c r="HG63">
        <v>16.1553</v>
      </c>
      <c r="HH63">
        <v>999.9</v>
      </c>
      <c r="HI63">
        <v>27.8</v>
      </c>
      <c r="HJ63">
        <v>30</v>
      </c>
      <c r="HK63">
        <v>11.7118</v>
      </c>
      <c r="HL63">
        <v>62.116999999999997</v>
      </c>
      <c r="HM63">
        <v>13.677899999999999</v>
      </c>
      <c r="HN63">
        <v>1</v>
      </c>
      <c r="HO63">
        <v>-0.197744</v>
      </c>
      <c r="HP63">
        <v>5.69428</v>
      </c>
      <c r="HQ63">
        <v>20.205400000000001</v>
      </c>
      <c r="HR63">
        <v>5.1981200000000003</v>
      </c>
      <c r="HS63">
        <v>11.956</v>
      </c>
      <c r="HT63">
        <v>4.9474999999999998</v>
      </c>
      <c r="HU63">
        <v>3.3</v>
      </c>
      <c r="HV63">
        <v>9999</v>
      </c>
      <c r="HW63">
        <v>9999</v>
      </c>
      <c r="HX63">
        <v>9999</v>
      </c>
      <c r="HY63">
        <v>387.9</v>
      </c>
      <c r="HZ63">
        <v>1.8601700000000001</v>
      </c>
      <c r="IA63">
        <v>1.8608100000000001</v>
      </c>
      <c r="IB63">
        <v>1.8615699999999999</v>
      </c>
      <c r="IC63">
        <v>1.8571599999999999</v>
      </c>
      <c r="ID63">
        <v>1.85684</v>
      </c>
      <c r="IE63">
        <v>1.85791</v>
      </c>
      <c r="IF63">
        <v>1.85867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438</v>
      </c>
      <c r="IM63" t="s">
        <v>439</v>
      </c>
      <c r="IN63" t="s">
        <v>440</v>
      </c>
      <c r="IO63" t="s">
        <v>440</v>
      </c>
      <c r="IP63" t="s">
        <v>440</v>
      </c>
      <c r="IQ63" t="s">
        <v>440</v>
      </c>
      <c r="IR63">
        <v>0</v>
      </c>
      <c r="IS63">
        <v>100</v>
      </c>
      <c r="IT63">
        <v>100</v>
      </c>
      <c r="IU63">
        <v>0.53100000000000003</v>
      </c>
      <c r="IV63">
        <v>-4.6399999999999997E-2</v>
      </c>
      <c r="IW63">
        <v>0.38101654895325499</v>
      </c>
      <c r="IX63">
        <v>1.016113312649949E-3</v>
      </c>
      <c r="IY63">
        <v>-1.4583462428187309E-6</v>
      </c>
      <c r="IZ63">
        <v>6.5755811106805324E-10</v>
      </c>
      <c r="JA63">
        <v>-5.6173552592713387E-2</v>
      </c>
      <c r="JB63">
        <v>-1.5724747948717421E-2</v>
      </c>
      <c r="JC63">
        <v>2.2650673685075092E-3</v>
      </c>
      <c r="JD63">
        <v>-3.3369067666825077E-5</v>
      </c>
      <c r="JE63">
        <v>2</v>
      </c>
      <c r="JF63">
        <v>1799</v>
      </c>
      <c r="JG63">
        <v>1</v>
      </c>
      <c r="JH63">
        <v>18</v>
      </c>
      <c r="JI63">
        <v>109.9</v>
      </c>
      <c r="JJ63">
        <v>110.1</v>
      </c>
      <c r="JK63">
        <v>0.59814500000000004</v>
      </c>
      <c r="JL63">
        <v>2.5671400000000002</v>
      </c>
      <c r="JM63">
        <v>1.5466299999999999</v>
      </c>
      <c r="JN63">
        <v>2.1594199999999999</v>
      </c>
      <c r="JO63">
        <v>1.49658</v>
      </c>
      <c r="JP63">
        <v>2.3950200000000001</v>
      </c>
      <c r="JQ63">
        <v>35.290199999999999</v>
      </c>
      <c r="JR63">
        <v>24.1663</v>
      </c>
      <c r="JS63">
        <v>18</v>
      </c>
      <c r="JT63">
        <v>377.78399999999999</v>
      </c>
      <c r="JU63">
        <v>644.10900000000004</v>
      </c>
      <c r="JV63">
        <v>10.7842</v>
      </c>
      <c r="JW63">
        <v>24.554099999999998</v>
      </c>
      <c r="JX63">
        <v>30.0002</v>
      </c>
      <c r="JY63">
        <v>24.634899999999998</v>
      </c>
      <c r="JZ63">
        <v>24.656099999999999</v>
      </c>
      <c r="KA63">
        <v>11.9971</v>
      </c>
      <c r="KB63">
        <v>31.5275</v>
      </c>
      <c r="KC63">
        <v>21.275200000000002</v>
      </c>
      <c r="KD63">
        <v>10.770300000000001</v>
      </c>
      <c r="KE63">
        <v>200</v>
      </c>
      <c r="KF63">
        <v>8.4353599999999993</v>
      </c>
      <c r="KG63">
        <v>100.221</v>
      </c>
      <c r="KH63">
        <v>100.836</v>
      </c>
    </row>
    <row r="64" spans="1:294" x14ac:dyDescent="0.3">
      <c r="A64">
        <v>48</v>
      </c>
      <c r="B64">
        <v>1747240863</v>
      </c>
      <c r="C64">
        <v>5664.4000000953674</v>
      </c>
      <c r="D64" t="s">
        <v>533</v>
      </c>
      <c r="E64" t="s">
        <v>534</v>
      </c>
      <c r="F64" t="s">
        <v>431</v>
      </c>
      <c r="G64" t="s">
        <v>432</v>
      </c>
      <c r="I64" t="s">
        <v>433</v>
      </c>
      <c r="J64">
        <v>1747240863</v>
      </c>
      <c r="K64">
        <f t="shared" si="50"/>
        <v>-5.0794423379567455E-6</v>
      </c>
      <c r="L64">
        <f t="shared" si="51"/>
        <v>-5.0794423379567459E-3</v>
      </c>
      <c r="M64">
        <f t="shared" si="52"/>
        <v>-0.20032371386151435</v>
      </c>
      <c r="N64">
        <f t="shared" si="53"/>
        <v>100.267</v>
      </c>
      <c r="O64">
        <f t="shared" si="54"/>
        <v>-450.83372918538595</v>
      </c>
      <c r="P64">
        <f t="shared" si="55"/>
        <v>-45.63371471351315</v>
      </c>
      <c r="Q64">
        <f t="shared" si="56"/>
        <v>10.1490979422667</v>
      </c>
      <c r="R64">
        <f t="shared" si="57"/>
        <v>-5.7895711104968849E-4</v>
      </c>
      <c r="S64">
        <f t="shared" si="58"/>
        <v>2.9580313436421521</v>
      </c>
      <c r="T64">
        <f t="shared" si="59"/>
        <v>-5.7902007159962745E-4</v>
      </c>
      <c r="U64">
        <f t="shared" si="60"/>
        <v>-3.6188188756900537E-4</v>
      </c>
      <c r="V64">
        <f t="shared" si="61"/>
        <v>3.9914684550854387E-3</v>
      </c>
      <c r="W64">
        <f t="shared" si="62"/>
        <v>14.980643003398992</v>
      </c>
      <c r="X64">
        <f t="shared" si="63"/>
        <v>15.1653</v>
      </c>
      <c r="Y64">
        <f t="shared" si="64"/>
        <v>1.729670075301426</v>
      </c>
      <c r="Z64">
        <f t="shared" si="65"/>
        <v>49.911846388497949</v>
      </c>
      <c r="AA64">
        <f t="shared" si="66"/>
        <v>0.85304166747155397</v>
      </c>
      <c r="AB64">
        <f t="shared" si="67"/>
        <v>1.7090965956894255</v>
      </c>
      <c r="AC64">
        <f t="shared" si="68"/>
        <v>0.87662840782987206</v>
      </c>
      <c r="AD64">
        <f t="shared" si="69"/>
        <v>0.22400340710389247</v>
      </c>
      <c r="AE64">
        <f t="shared" si="70"/>
        <v>-29.662049758509035</v>
      </c>
      <c r="AF64">
        <f t="shared" si="71"/>
        <v>-1.9160822199596077</v>
      </c>
      <c r="AG64">
        <f t="shared" si="72"/>
        <v>-31.350137102909663</v>
      </c>
      <c r="AH64">
        <f t="shared" si="73"/>
        <v>-0.16139945971694863</v>
      </c>
      <c r="AI64">
        <f t="shared" si="74"/>
        <v>-6.0984699158206871E-3</v>
      </c>
      <c r="AJ64">
        <f t="shared" si="75"/>
        <v>-0.20032371386151435</v>
      </c>
      <c r="AK64">
        <v>100.810264828809</v>
      </c>
      <c r="AL64">
        <v>101.1103272727272</v>
      </c>
      <c r="AM64">
        <v>4.2630216938366409E-4</v>
      </c>
      <c r="AN64">
        <v>65.783967559582422</v>
      </c>
      <c r="AO64">
        <f t="shared" si="76"/>
        <v>-5.0794423379567459E-3</v>
      </c>
      <c r="AP64">
        <v>8.4354130465759862</v>
      </c>
      <c r="AQ64">
        <v>8.4278569696969736</v>
      </c>
      <c r="AR64">
        <v>2.0068460610834499E-7</v>
      </c>
      <c r="AS64">
        <v>77.277287980281301</v>
      </c>
      <c r="AT64">
        <v>0</v>
      </c>
      <c r="AU64">
        <v>0</v>
      </c>
      <c r="AV64">
        <f t="shared" si="77"/>
        <v>1</v>
      </c>
      <c r="AW64">
        <f t="shared" si="78"/>
        <v>0</v>
      </c>
      <c r="AX64">
        <f t="shared" si="79"/>
        <v>55971.973374959001</v>
      </c>
      <c r="AY64" t="s">
        <v>434</v>
      </c>
      <c r="AZ64" t="s">
        <v>434</v>
      </c>
      <c r="BA64">
        <v>0</v>
      </c>
      <c r="BB64">
        <v>0</v>
      </c>
      <c r="BC64" t="e">
        <f t="shared" si="80"/>
        <v>#DIV/0!</v>
      </c>
      <c r="BD64">
        <v>0</v>
      </c>
      <c r="BE64" t="s">
        <v>434</v>
      </c>
      <c r="BF64" t="s">
        <v>434</v>
      </c>
      <c r="BG64">
        <v>0</v>
      </c>
      <c r="BH64">
        <v>0</v>
      </c>
      <c r="BI64" t="e">
        <f t="shared" si="81"/>
        <v>#DIV/0!</v>
      </c>
      <c r="BJ64">
        <v>0.5</v>
      </c>
      <c r="BK64">
        <f t="shared" si="82"/>
        <v>2.1007728710975997E-2</v>
      </c>
      <c r="BL64">
        <f t="shared" si="83"/>
        <v>-0.20032371386151435</v>
      </c>
      <c r="BM64" t="e">
        <f t="shared" si="84"/>
        <v>#DIV/0!</v>
      </c>
      <c r="BN64">
        <f t="shared" si="85"/>
        <v>-9.5357150036334186</v>
      </c>
      <c r="BO64" t="e">
        <f t="shared" si="86"/>
        <v>#DIV/0!</v>
      </c>
      <c r="BP64" t="e">
        <f t="shared" si="87"/>
        <v>#DIV/0!</v>
      </c>
      <c r="BQ64" t="s">
        <v>434</v>
      </c>
      <c r="BR64">
        <v>0</v>
      </c>
      <c r="BS64" t="e">
        <f t="shared" si="88"/>
        <v>#DIV/0!</v>
      </c>
      <c r="BT64" t="e">
        <f t="shared" si="89"/>
        <v>#DIV/0!</v>
      </c>
      <c r="BU64" t="e">
        <f t="shared" si="90"/>
        <v>#DIV/0!</v>
      </c>
      <c r="BV64" t="e">
        <f t="shared" si="91"/>
        <v>#DIV/0!</v>
      </c>
      <c r="BW64" t="e">
        <f t="shared" si="92"/>
        <v>#DIV/0!</v>
      </c>
      <c r="BX64" t="e">
        <f t="shared" si="93"/>
        <v>#DIV/0!</v>
      </c>
      <c r="BY64" t="e">
        <f t="shared" si="94"/>
        <v>#DIV/0!</v>
      </c>
      <c r="BZ64" t="e">
        <f t="shared" si="95"/>
        <v>#DIV/0!</v>
      </c>
      <c r="DI64">
        <f t="shared" si="96"/>
        <v>5.0009199999999997E-2</v>
      </c>
      <c r="DJ64">
        <f t="shared" si="97"/>
        <v>2.1007728710975997E-2</v>
      </c>
      <c r="DK64">
        <f t="shared" si="98"/>
        <v>0.42007727999999994</v>
      </c>
      <c r="DL64">
        <f t="shared" si="99"/>
        <v>7.9814683199999986E-2</v>
      </c>
      <c r="DM64">
        <v>6</v>
      </c>
      <c r="DN64">
        <v>0.5</v>
      </c>
      <c r="DO64" t="s">
        <v>435</v>
      </c>
      <c r="DP64">
        <v>2</v>
      </c>
      <c r="DQ64" t="b">
        <v>1</v>
      </c>
      <c r="DR64">
        <v>1747240863</v>
      </c>
      <c r="DS64">
        <v>100.267</v>
      </c>
      <c r="DT64">
        <v>100.024</v>
      </c>
      <c r="DU64">
        <v>8.4275400000000005</v>
      </c>
      <c r="DV64">
        <v>8.4366099999999999</v>
      </c>
      <c r="DW64">
        <v>99.798000000000002</v>
      </c>
      <c r="DX64">
        <v>8.4746100000000002</v>
      </c>
      <c r="DY64">
        <v>400.02699999999999</v>
      </c>
      <c r="DZ64">
        <v>101.121</v>
      </c>
      <c r="EA64">
        <v>9.9720100000000006E-2</v>
      </c>
      <c r="EB64">
        <v>14.9793</v>
      </c>
      <c r="EC64">
        <v>15.1653</v>
      </c>
      <c r="ED64">
        <v>999.9</v>
      </c>
      <c r="EE64">
        <v>0</v>
      </c>
      <c r="EF64">
        <v>0</v>
      </c>
      <c r="EG64">
        <v>10050.6</v>
      </c>
      <c r="EH64">
        <v>0</v>
      </c>
      <c r="EI64">
        <v>0.221054</v>
      </c>
      <c r="EJ64">
        <v>0.24237800000000001</v>
      </c>
      <c r="EK64">
        <v>101.119</v>
      </c>
      <c r="EL64">
        <v>100.875</v>
      </c>
      <c r="EM64">
        <v>-9.0656299999999999E-3</v>
      </c>
      <c r="EN64">
        <v>100.024</v>
      </c>
      <c r="EO64">
        <v>8.4366099999999999</v>
      </c>
      <c r="EP64">
        <v>0.85220300000000004</v>
      </c>
      <c r="EQ64">
        <v>0.85311999999999999</v>
      </c>
      <c r="ER64">
        <v>4.60792</v>
      </c>
      <c r="ES64">
        <v>4.6232899999999999</v>
      </c>
      <c r="ET64">
        <v>5.0009199999999997E-2</v>
      </c>
      <c r="EU64">
        <v>0</v>
      </c>
      <c r="EV64">
        <v>0</v>
      </c>
      <c r="EW64">
        <v>0</v>
      </c>
      <c r="EX64">
        <v>5.35</v>
      </c>
      <c r="EY64">
        <v>5.0009199999999997E-2</v>
      </c>
      <c r="EZ64">
        <v>-3.98</v>
      </c>
      <c r="FA64">
        <v>1.39</v>
      </c>
      <c r="FB64">
        <v>33</v>
      </c>
      <c r="FC64">
        <v>38</v>
      </c>
      <c r="FD64">
        <v>35.561999999999998</v>
      </c>
      <c r="FE64">
        <v>37.186999999999998</v>
      </c>
      <c r="FF64">
        <v>34.75</v>
      </c>
      <c r="FG64">
        <v>0</v>
      </c>
      <c r="FH64">
        <v>0</v>
      </c>
      <c r="FI64">
        <v>0</v>
      </c>
      <c r="FJ64">
        <v>1747240944</v>
      </c>
      <c r="FK64">
        <v>0</v>
      </c>
      <c r="FL64">
        <v>1.681153846153846</v>
      </c>
      <c r="FM64">
        <v>5.3254701181681652</v>
      </c>
      <c r="FN64">
        <v>-9.7135042747174154</v>
      </c>
      <c r="FO64">
        <v>-2.526153846153846</v>
      </c>
      <c r="FP64">
        <v>15</v>
      </c>
      <c r="FQ64">
        <v>1747234147.5</v>
      </c>
      <c r="FR64" t="s">
        <v>436</v>
      </c>
      <c r="FS64">
        <v>1747234147.5</v>
      </c>
      <c r="FT64">
        <v>1747234138</v>
      </c>
      <c r="FU64">
        <v>2</v>
      </c>
      <c r="FV64">
        <v>0.09</v>
      </c>
      <c r="FW64">
        <v>8.9999999999999993E-3</v>
      </c>
      <c r="FX64">
        <v>0.59599999999999997</v>
      </c>
      <c r="FY64">
        <v>-0.03</v>
      </c>
      <c r="FZ64">
        <v>400</v>
      </c>
      <c r="GA64">
        <v>9</v>
      </c>
      <c r="GB64">
        <v>0.79</v>
      </c>
      <c r="GC64">
        <v>0.15</v>
      </c>
      <c r="GD64">
        <v>-0.189437066239042</v>
      </c>
      <c r="GE64">
        <v>7.9333512646679011E-2</v>
      </c>
      <c r="GF64">
        <v>2.031145083524865E-2</v>
      </c>
      <c r="GG64">
        <v>1</v>
      </c>
      <c r="GH64">
        <v>-5.354730153516702E-4</v>
      </c>
      <c r="GI64">
        <v>-1.0775209564888059E-3</v>
      </c>
      <c r="GJ64">
        <v>1.96383826488287E-4</v>
      </c>
      <c r="GK64">
        <v>1</v>
      </c>
      <c r="GL64">
        <v>2</v>
      </c>
      <c r="GM64">
        <v>2</v>
      </c>
      <c r="GN64" t="s">
        <v>437</v>
      </c>
      <c r="GO64">
        <v>3.01641</v>
      </c>
      <c r="GP64">
        <v>2.7748300000000001</v>
      </c>
      <c r="GQ64">
        <v>2.87957E-2</v>
      </c>
      <c r="GR64">
        <v>2.8634400000000001E-2</v>
      </c>
      <c r="GS64">
        <v>5.6560600000000003E-2</v>
      </c>
      <c r="GT64">
        <v>5.6443100000000003E-2</v>
      </c>
      <c r="GU64">
        <v>25112.5</v>
      </c>
      <c r="GV64">
        <v>29338.5</v>
      </c>
      <c r="GW64">
        <v>22656.799999999999</v>
      </c>
      <c r="GX64">
        <v>27749.1</v>
      </c>
      <c r="GY64">
        <v>31010.2</v>
      </c>
      <c r="GZ64">
        <v>37416.6</v>
      </c>
      <c r="HA64">
        <v>36311.9</v>
      </c>
      <c r="HB64">
        <v>44047.8</v>
      </c>
      <c r="HC64">
        <v>1.8147800000000001</v>
      </c>
      <c r="HD64">
        <v>2.1806199999999998</v>
      </c>
      <c r="HE64">
        <v>-5.8278400000000001E-2</v>
      </c>
      <c r="HF64">
        <v>0</v>
      </c>
      <c r="HG64">
        <v>16.136299999999999</v>
      </c>
      <c r="HH64">
        <v>999.9</v>
      </c>
      <c r="HI64">
        <v>27.7</v>
      </c>
      <c r="HJ64">
        <v>30</v>
      </c>
      <c r="HK64">
        <v>11.6707</v>
      </c>
      <c r="HL64">
        <v>62.256999999999998</v>
      </c>
      <c r="HM64">
        <v>13.9223</v>
      </c>
      <c r="HN64">
        <v>1</v>
      </c>
      <c r="HO64">
        <v>-0.19808700000000001</v>
      </c>
      <c r="HP64">
        <v>5.5043100000000003</v>
      </c>
      <c r="HQ64">
        <v>20.212299999999999</v>
      </c>
      <c r="HR64">
        <v>5.1981200000000003</v>
      </c>
      <c r="HS64">
        <v>11.956</v>
      </c>
      <c r="HT64">
        <v>4.9474999999999998</v>
      </c>
      <c r="HU64">
        <v>3.3</v>
      </c>
      <c r="HV64">
        <v>9999</v>
      </c>
      <c r="HW64">
        <v>9999</v>
      </c>
      <c r="HX64">
        <v>9999</v>
      </c>
      <c r="HY64">
        <v>387.9</v>
      </c>
      <c r="HZ64">
        <v>1.86015</v>
      </c>
      <c r="IA64">
        <v>1.8608100000000001</v>
      </c>
      <c r="IB64">
        <v>1.8615699999999999</v>
      </c>
      <c r="IC64">
        <v>1.8571500000000001</v>
      </c>
      <c r="ID64">
        <v>1.85684</v>
      </c>
      <c r="IE64">
        <v>1.85791</v>
      </c>
      <c r="IF64">
        <v>1.85867</v>
      </c>
      <c r="IG64">
        <v>1.85822</v>
      </c>
      <c r="IH64">
        <v>0</v>
      </c>
      <c r="II64">
        <v>0</v>
      </c>
      <c r="IJ64">
        <v>0</v>
      </c>
      <c r="IK64">
        <v>0</v>
      </c>
      <c r="IL64" t="s">
        <v>438</v>
      </c>
      <c r="IM64" t="s">
        <v>439</v>
      </c>
      <c r="IN64" t="s">
        <v>440</v>
      </c>
      <c r="IO64" t="s">
        <v>440</v>
      </c>
      <c r="IP64" t="s">
        <v>440</v>
      </c>
      <c r="IQ64" t="s">
        <v>440</v>
      </c>
      <c r="IR64">
        <v>0</v>
      </c>
      <c r="IS64">
        <v>100</v>
      </c>
      <c r="IT64">
        <v>100</v>
      </c>
      <c r="IU64">
        <v>0.46899999999999997</v>
      </c>
      <c r="IV64">
        <v>-4.7100000000000003E-2</v>
      </c>
      <c r="IW64">
        <v>0.38101654895325499</v>
      </c>
      <c r="IX64">
        <v>1.016113312649949E-3</v>
      </c>
      <c r="IY64">
        <v>-1.4583462428187309E-6</v>
      </c>
      <c r="IZ64">
        <v>6.5755811106805324E-10</v>
      </c>
      <c r="JA64">
        <v>-5.6173552592713387E-2</v>
      </c>
      <c r="JB64">
        <v>-1.5724747948717421E-2</v>
      </c>
      <c r="JC64">
        <v>2.2650673685075092E-3</v>
      </c>
      <c r="JD64">
        <v>-3.3369067666825077E-5</v>
      </c>
      <c r="JE64">
        <v>2</v>
      </c>
      <c r="JF64">
        <v>1799</v>
      </c>
      <c r="JG64">
        <v>1</v>
      </c>
      <c r="JH64">
        <v>18</v>
      </c>
      <c r="JI64">
        <v>111.9</v>
      </c>
      <c r="JJ64">
        <v>112.1</v>
      </c>
      <c r="JK64">
        <v>0.37231399999999998</v>
      </c>
      <c r="JL64">
        <v>2.5842299999999998</v>
      </c>
      <c r="JM64">
        <v>1.5466299999999999</v>
      </c>
      <c r="JN64">
        <v>2.1606399999999999</v>
      </c>
      <c r="JO64">
        <v>1.49658</v>
      </c>
      <c r="JP64">
        <v>2.4255399999999998</v>
      </c>
      <c r="JQ64">
        <v>35.290199999999999</v>
      </c>
      <c r="JR64">
        <v>24.1751</v>
      </c>
      <c r="JS64">
        <v>18</v>
      </c>
      <c r="JT64">
        <v>377.858</v>
      </c>
      <c r="JU64">
        <v>643.71400000000006</v>
      </c>
      <c r="JV64">
        <v>10.837999999999999</v>
      </c>
      <c r="JW64">
        <v>24.5639</v>
      </c>
      <c r="JX64">
        <v>30</v>
      </c>
      <c r="JY64">
        <v>24.640799999999999</v>
      </c>
      <c r="JZ64">
        <v>24.660299999999999</v>
      </c>
      <c r="KA64">
        <v>7.4709000000000003</v>
      </c>
      <c r="KB64">
        <v>31.8002</v>
      </c>
      <c r="KC64">
        <v>20.905200000000001</v>
      </c>
      <c r="KD64">
        <v>10.8512</v>
      </c>
      <c r="KE64">
        <v>100</v>
      </c>
      <c r="KF64">
        <v>8.4351800000000008</v>
      </c>
      <c r="KG64">
        <v>100.221</v>
      </c>
      <c r="KH64">
        <v>100.83199999999999</v>
      </c>
    </row>
    <row r="65" spans="1:294" x14ac:dyDescent="0.3">
      <c r="A65">
        <v>49</v>
      </c>
      <c r="B65">
        <v>1747240983.5</v>
      </c>
      <c r="C65">
        <v>5784.9000000953674</v>
      </c>
      <c r="D65" t="s">
        <v>535</v>
      </c>
      <c r="E65" t="s">
        <v>536</v>
      </c>
      <c r="F65" t="s">
        <v>431</v>
      </c>
      <c r="G65" t="s">
        <v>432</v>
      </c>
      <c r="I65" t="s">
        <v>433</v>
      </c>
      <c r="J65">
        <v>1747240983.5</v>
      </c>
      <c r="K65">
        <f t="shared" si="50"/>
        <v>-8.741216098145422E-6</v>
      </c>
      <c r="L65">
        <f t="shared" si="51"/>
        <v>-8.7412160981454219E-3</v>
      </c>
      <c r="M65">
        <f t="shared" si="52"/>
        <v>-9.4506153972251025E-2</v>
      </c>
      <c r="N65">
        <f t="shared" si="53"/>
        <v>50.1629</v>
      </c>
      <c r="O65">
        <f t="shared" si="54"/>
        <v>-101.27983418112802</v>
      </c>
      <c r="P65">
        <f t="shared" si="55"/>
        <v>-10.251854225707202</v>
      </c>
      <c r="Q65">
        <f t="shared" si="56"/>
        <v>5.0776419856595005</v>
      </c>
      <c r="R65">
        <f t="shared" si="57"/>
        <v>-9.9594226613597577E-4</v>
      </c>
      <c r="S65">
        <f t="shared" si="58"/>
        <v>2.9572942544552134</v>
      </c>
      <c r="T65">
        <f t="shared" si="59"/>
        <v>-9.9612864173305774E-4</v>
      </c>
      <c r="U65">
        <f t="shared" si="60"/>
        <v>-6.2256365350292302E-4</v>
      </c>
      <c r="V65">
        <f t="shared" si="61"/>
        <v>3.9914684550854387E-3</v>
      </c>
      <c r="W65">
        <f t="shared" si="62"/>
        <v>14.998494738570482</v>
      </c>
      <c r="X65">
        <f t="shared" si="63"/>
        <v>15.167999999999999</v>
      </c>
      <c r="Y65">
        <f t="shared" si="64"/>
        <v>1.7299703176395205</v>
      </c>
      <c r="Z65">
        <f t="shared" si="65"/>
        <v>49.858192970391727</v>
      </c>
      <c r="AA65">
        <f t="shared" si="66"/>
        <v>0.85305223485975001</v>
      </c>
      <c r="AB65">
        <f t="shared" si="67"/>
        <v>1.7109569842740486</v>
      </c>
      <c r="AC65">
        <f t="shared" si="68"/>
        <v>0.87691808277977046</v>
      </c>
      <c r="AD65">
        <f t="shared" si="69"/>
        <v>0.38548762992821312</v>
      </c>
      <c r="AE65">
        <f t="shared" si="70"/>
        <v>-27.390700699975238</v>
      </c>
      <c r="AF65">
        <f t="shared" si="71"/>
        <v>-1.7699812749859996</v>
      </c>
      <c r="AG65">
        <f t="shared" si="72"/>
        <v>-28.771202876577938</v>
      </c>
      <c r="AH65">
        <f t="shared" si="73"/>
        <v>-0.11014086316112855</v>
      </c>
      <c r="AI65">
        <f t="shared" si="74"/>
        <v>-9.4340307054015613E-3</v>
      </c>
      <c r="AJ65">
        <f t="shared" si="75"/>
        <v>-9.4506153972251025E-2</v>
      </c>
      <c r="AK65">
        <v>50.441482536253147</v>
      </c>
      <c r="AL65">
        <v>50.584702424242423</v>
      </c>
      <c r="AM65">
        <v>-3.9191981120343353E-5</v>
      </c>
      <c r="AN65">
        <v>65.783967559582422</v>
      </c>
      <c r="AO65">
        <f t="shared" si="76"/>
        <v>-8.7412160981454219E-3</v>
      </c>
      <c r="AP65">
        <v>8.4401548333065719</v>
      </c>
      <c r="AQ65">
        <v>8.4271537575757574</v>
      </c>
      <c r="AR65">
        <v>1.722373065339664E-7</v>
      </c>
      <c r="AS65">
        <v>77.277287980281301</v>
      </c>
      <c r="AT65">
        <v>0</v>
      </c>
      <c r="AU65">
        <v>0</v>
      </c>
      <c r="AV65">
        <f t="shared" si="77"/>
        <v>1</v>
      </c>
      <c r="AW65">
        <f t="shared" si="78"/>
        <v>0</v>
      </c>
      <c r="AX65">
        <f t="shared" si="79"/>
        <v>55946.322851368735</v>
      </c>
      <c r="AY65" t="s">
        <v>434</v>
      </c>
      <c r="AZ65" t="s">
        <v>434</v>
      </c>
      <c r="BA65">
        <v>0</v>
      </c>
      <c r="BB65">
        <v>0</v>
      </c>
      <c r="BC65" t="e">
        <f t="shared" si="80"/>
        <v>#DIV/0!</v>
      </c>
      <c r="BD65">
        <v>0</v>
      </c>
      <c r="BE65" t="s">
        <v>434</v>
      </c>
      <c r="BF65" t="s">
        <v>434</v>
      </c>
      <c r="BG65">
        <v>0</v>
      </c>
      <c r="BH65">
        <v>0</v>
      </c>
      <c r="BI65" t="e">
        <f t="shared" si="81"/>
        <v>#DIV/0!</v>
      </c>
      <c r="BJ65">
        <v>0.5</v>
      </c>
      <c r="BK65">
        <f t="shared" si="82"/>
        <v>2.1007728710975997E-2</v>
      </c>
      <c r="BL65">
        <f t="shared" si="83"/>
        <v>-9.4506153972251025E-2</v>
      </c>
      <c r="BM65" t="e">
        <f t="shared" si="84"/>
        <v>#DIV/0!</v>
      </c>
      <c r="BN65">
        <f t="shared" si="85"/>
        <v>-4.4986373954302827</v>
      </c>
      <c r="BO65" t="e">
        <f t="shared" si="86"/>
        <v>#DIV/0!</v>
      </c>
      <c r="BP65" t="e">
        <f t="shared" si="87"/>
        <v>#DIV/0!</v>
      </c>
      <c r="BQ65" t="s">
        <v>434</v>
      </c>
      <c r="BR65">
        <v>0</v>
      </c>
      <c r="BS65" t="e">
        <f t="shared" si="88"/>
        <v>#DIV/0!</v>
      </c>
      <c r="BT65" t="e">
        <f t="shared" si="89"/>
        <v>#DIV/0!</v>
      </c>
      <c r="BU65" t="e">
        <f t="shared" si="90"/>
        <v>#DIV/0!</v>
      </c>
      <c r="BV65" t="e">
        <f t="shared" si="91"/>
        <v>#DIV/0!</v>
      </c>
      <c r="BW65" t="e">
        <f t="shared" si="92"/>
        <v>#DIV/0!</v>
      </c>
      <c r="BX65" t="e">
        <f t="shared" si="93"/>
        <v>#DIV/0!</v>
      </c>
      <c r="BY65" t="e">
        <f t="shared" si="94"/>
        <v>#DIV/0!</v>
      </c>
      <c r="BZ65" t="e">
        <f t="shared" si="95"/>
        <v>#DIV/0!</v>
      </c>
      <c r="DI65">
        <f t="shared" si="96"/>
        <v>5.0009199999999997E-2</v>
      </c>
      <c r="DJ65">
        <f t="shared" si="97"/>
        <v>2.1007728710975997E-2</v>
      </c>
      <c r="DK65">
        <f t="shared" si="98"/>
        <v>0.42007727999999994</v>
      </c>
      <c r="DL65">
        <f t="shared" si="99"/>
        <v>7.9814683199999986E-2</v>
      </c>
      <c r="DM65">
        <v>6</v>
      </c>
      <c r="DN65">
        <v>0.5</v>
      </c>
      <c r="DO65" t="s">
        <v>435</v>
      </c>
      <c r="DP65">
        <v>2</v>
      </c>
      <c r="DQ65" t="b">
        <v>1</v>
      </c>
      <c r="DR65">
        <v>1747240983.5</v>
      </c>
      <c r="DS65">
        <v>50.1629</v>
      </c>
      <c r="DT65">
        <v>49.997</v>
      </c>
      <c r="DU65">
        <v>8.4274500000000003</v>
      </c>
      <c r="DV65">
        <v>8.4414800000000003</v>
      </c>
      <c r="DW65">
        <v>49.734900000000003</v>
      </c>
      <c r="DX65">
        <v>8.4745200000000001</v>
      </c>
      <c r="DY65">
        <v>400.05099999999999</v>
      </c>
      <c r="DZ65">
        <v>101.123</v>
      </c>
      <c r="EA65">
        <v>0.10005500000000001</v>
      </c>
      <c r="EB65">
        <v>14.9962</v>
      </c>
      <c r="EC65">
        <v>15.167999999999999</v>
      </c>
      <c r="ED65">
        <v>999.9</v>
      </c>
      <c r="EE65">
        <v>0</v>
      </c>
      <c r="EF65">
        <v>0</v>
      </c>
      <c r="EG65">
        <v>10046.200000000001</v>
      </c>
      <c r="EH65">
        <v>0</v>
      </c>
      <c r="EI65">
        <v>0.221054</v>
      </c>
      <c r="EJ65">
        <v>0.16592399999999999</v>
      </c>
      <c r="EK65">
        <v>50.589199999999998</v>
      </c>
      <c r="EL65">
        <v>50.422600000000003</v>
      </c>
      <c r="EM65">
        <v>-1.4027599999999999E-2</v>
      </c>
      <c r="EN65">
        <v>49.997</v>
      </c>
      <c r="EO65">
        <v>8.4414800000000003</v>
      </c>
      <c r="EP65">
        <v>0.85220700000000005</v>
      </c>
      <c r="EQ65">
        <v>0.85362499999999997</v>
      </c>
      <c r="ER65">
        <v>4.6079800000000004</v>
      </c>
      <c r="ES65">
        <v>4.6317700000000004</v>
      </c>
      <c r="ET65">
        <v>5.0009199999999997E-2</v>
      </c>
      <c r="EU65">
        <v>0</v>
      </c>
      <c r="EV65">
        <v>0</v>
      </c>
      <c r="EW65">
        <v>0</v>
      </c>
      <c r="EX65">
        <v>-3.64</v>
      </c>
      <c r="EY65">
        <v>5.0009199999999997E-2</v>
      </c>
      <c r="EZ65">
        <v>-4.09</v>
      </c>
      <c r="FA65">
        <v>0.22</v>
      </c>
      <c r="FB65">
        <v>33.375</v>
      </c>
      <c r="FC65">
        <v>39.811999999999998</v>
      </c>
      <c r="FD65">
        <v>36.436999999999998</v>
      </c>
      <c r="FE65">
        <v>39.5</v>
      </c>
      <c r="FF65">
        <v>35.375</v>
      </c>
      <c r="FG65">
        <v>0</v>
      </c>
      <c r="FH65">
        <v>0</v>
      </c>
      <c r="FI65">
        <v>0</v>
      </c>
      <c r="FJ65">
        <v>1747241064.5999999</v>
      </c>
      <c r="FK65">
        <v>0</v>
      </c>
      <c r="FL65">
        <v>2.3763999999999998</v>
      </c>
      <c r="FM65">
        <v>27.453846534685731</v>
      </c>
      <c r="FN65">
        <v>-8.5746156221616552</v>
      </c>
      <c r="FO65">
        <v>-3.1432000000000002</v>
      </c>
      <c r="FP65">
        <v>15</v>
      </c>
      <c r="FQ65">
        <v>1747234147.5</v>
      </c>
      <c r="FR65" t="s">
        <v>436</v>
      </c>
      <c r="FS65">
        <v>1747234147.5</v>
      </c>
      <c r="FT65">
        <v>1747234138</v>
      </c>
      <c r="FU65">
        <v>2</v>
      </c>
      <c r="FV65">
        <v>0.09</v>
      </c>
      <c r="FW65">
        <v>8.9999999999999993E-3</v>
      </c>
      <c r="FX65">
        <v>0.59599999999999997</v>
      </c>
      <c r="FY65">
        <v>-0.03</v>
      </c>
      <c r="FZ65">
        <v>400</v>
      </c>
      <c r="GA65">
        <v>9</v>
      </c>
      <c r="GB65">
        <v>0.79</v>
      </c>
      <c r="GC65">
        <v>0.15</v>
      </c>
      <c r="GD65">
        <v>-0.1233564520752657</v>
      </c>
      <c r="GE65">
        <v>8.046931316133446E-2</v>
      </c>
      <c r="GF65">
        <v>1.83549211186507E-2</v>
      </c>
      <c r="GG65">
        <v>1</v>
      </c>
      <c r="GH65">
        <v>-8.4293896698223842E-4</v>
      </c>
      <c r="GI65">
        <v>-7.8237513359289941E-4</v>
      </c>
      <c r="GJ65">
        <v>1.3863770073123499E-4</v>
      </c>
      <c r="GK65">
        <v>1</v>
      </c>
      <c r="GL65">
        <v>2</v>
      </c>
      <c r="GM65">
        <v>2</v>
      </c>
      <c r="GN65" t="s">
        <v>437</v>
      </c>
      <c r="GO65">
        <v>3.0164399999999998</v>
      </c>
      <c r="GP65">
        <v>2.7751299999999999</v>
      </c>
      <c r="GQ65">
        <v>1.4589599999999999E-2</v>
      </c>
      <c r="GR65">
        <v>1.4553399999999999E-2</v>
      </c>
      <c r="GS65">
        <v>5.6560300000000001E-2</v>
      </c>
      <c r="GT65">
        <v>5.6468600000000001E-2</v>
      </c>
      <c r="GU65">
        <v>25479</v>
      </c>
      <c r="GV65">
        <v>29763.9</v>
      </c>
      <c r="GW65">
        <v>22655.8</v>
      </c>
      <c r="GX65">
        <v>27749</v>
      </c>
      <c r="GY65">
        <v>31008.799999999999</v>
      </c>
      <c r="GZ65">
        <v>37414.9</v>
      </c>
      <c r="HA65">
        <v>36310.6</v>
      </c>
      <c r="HB65">
        <v>44047.5</v>
      </c>
      <c r="HC65">
        <v>1.8146</v>
      </c>
      <c r="HD65">
        <v>2.1804999999999999</v>
      </c>
      <c r="HE65">
        <v>-5.8211400000000003E-2</v>
      </c>
      <c r="HF65">
        <v>0</v>
      </c>
      <c r="HG65">
        <v>16.137899999999998</v>
      </c>
      <c r="HH65">
        <v>999.9</v>
      </c>
      <c r="HI65">
        <v>27.7</v>
      </c>
      <c r="HJ65">
        <v>30</v>
      </c>
      <c r="HK65">
        <v>11.6694</v>
      </c>
      <c r="HL65">
        <v>62.287100000000002</v>
      </c>
      <c r="HM65">
        <v>13.8261</v>
      </c>
      <c r="HN65">
        <v>1</v>
      </c>
      <c r="HO65">
        <v>-0.19727900000000001</v>
      </c>
      <c r="HP65">
        <v>5.52583</v>
      </c>
      <c r="HQ65">
        <v>20.211200000000002</v>
      </c>
      <c r="HR65">
        <v>5.19902</v>
      </c>
      <c r="HS65">
        <v>11.956</v>
      </c>
      <c r="HT65">
        <v>4.9476500000000003</v>
      </c>
      <c r="HU65">
        <v>3.3</v>
      </c>
      <c r="HV65">
        <v>9999</v>
      </c>
      <c r="HW65">
        <v>9999</v>
      </c>
      <c r="HX65">
        <v>9999</v>
      </c>
      <c r="HY65">
        <v>387.9</v>
      </c>
      <c r="HZ65">
        <v>1.8601399999999999</v>
      </c>
      <c r="IA65">
        <v>1.8608100000000001</v>
      </c>
      <c r="IB65">
        <v>1.8615699999999999</v>
      </c>
      <c r="IC65">
        <v>1.8571500000000001</v>
      </c>
      <c r="ID65">
        <v>1.85684</v>
      </c>
      <c r="IE65">
        <v>1.8579000000000001</v>
      </c>
      <c r="IF65">
        <v>1.85867</v>
      </c>
      <c r="IG65">
        <v>1.85822</v>
      </c>
      <c r="IH65">
        <v>0</v>
      </c>
      <c r="II65">
        <v>0</v>
      </c>
      <c r="IJ65">
        <v>0</v>
      </c>
      <c r="IK65">
        <v>0</v>
      </c>
      <c r="IL65" t="s">
        <v>438</v>
      </c>
      <c r="IM65" t="s">
        <v>439</v>
      </c>
      <c r="IN65" t="s">
        <v>440</v>
      </c>
      <c r="IO65" t="s">
        <v>440</v>
      </c>
      <c r="IP65" t="s">
        <v>440</v>
      </c>
      <c r="IQ65" t="s">
        <v>440</v>
      </c>
      <c r="IR65">
        <v>0</v>
      </c>
      <c r="IS65">
        <v>100</v>
      </c>
      <c r="IT65">
        <v>100</v>
      </c>
      <c r="IU65">
        <v>0.42799999999999999</v>
      </c>
      <c r="IV65">
        <v>-4.7100000000000003E-2</v>
      </c>
      <c r="IW65">
        <v>0.38101654895325499</v>
      </c>
      <c r="IX65">
        <v>1.016113312649949E-3</v>
      </c>
      <c r="IY65">
        <v>-1.4583462428187309E-6</v>
      </c>
      <c r="IZ65">
        <v>6.5755811106805324E-10</v>
      </c>
      <c r="JA65">
        <v>-5.6173552592713387E-2</v>
      </c>
      <c r="JB65">
        <v>-1.5724747948717421E-2</v>
      </c>
      <c r="JC65">
        <v>2.2650673685075092E-3</v>
      </c>
      <c r="JD65">
        <v>-3.3369067666825077E-5</v>
      </c>
      <c r="JE65">
        <v>2</v>
      </c>
      <c r="JF65">
        <v>1799</v>
      </c>
      <c r="JG65">
        <v>1</v>
      </c>
      <c r="JH65">
        <v>18</v>
      </c>
      <c r="JI65">
        <v>113.9</v>
      </c>
      <c r="JJ65">
        <v>114.1</v>
      </c>
      <c r="JK65">
        <v>0.25878899999999999</v>
      </c>
      <c r="JL65">
        <v>2.5988799999999999</v>
      </c>
      <c r="JM65">
        <v>1.5466299999999999</v>
      </c>
      <c r="JN65">
        <v>2.1594199999999999</v>
      </c>
      <c r="JO65">
        <v>1.49658</v>
      </c>
      <c r="JP65">
        <v>2.4047900000000002</v>
      </c>
      <c r="JQ65">
        <v>35.290199999999999</v>
      </c>
      <c r="JR65">
        <v>24.1751</v>
      </c>
      <c r="JS65">
        <v>18</v>
      </c>
      <c r="JT65">
        <v>377.80200000000002</v>
      </c>
      <c r="JU65">
        <v>643.66300000000001</v>
      </c>
      <c r="JV65">
        <v>10.884399999999999</v>
      </c>
      <c r="JW65">
        <v>24.564399999999999</v>
      </c>
      <c r="JX65">
        <v>29.999700000000001</v>
      </c>
      <c r="JY65">
        <v>24.645299999999999</v>
      </c>
      <c r="JZ65">
        <v>24.664400000000001</v>
      </c>
      <c r="KA65">
        <v>5.2026899999999996</v>
      </c>
      <c r="KB65">
        <v>31.8002</v>
      </c>
      <c r="KC65">
        <v>20.905200000000001</v>
      </c>
      <c r="KD65">
        <v>10.893599999999999</v>
      </c>
      <c r="KE65">
        <v>50</v>
      </c>
      <c r="KF65">
        <v>8.4351800000000008</v>
      </c>
      <c r="KG65">
        <v>100.218</v>
      </c>
      <c r="KH65">
        <v>100.83199999999999</v>
      </c>
    </row>
    <row r="66" spans="1:294" x14ac:dyDescent="0.3">
      <c r="A66">
        <v>50</v>
      </c>
      <c r="B66">
        <v>1747241104</v>
      </c>
      <c r="C66">
        <v>5905.4000000953674</v>
      </c>
      <c r="D66" t="s">
        <v>537</v>
      </c>
      <c r="E66" t="s">
        <v>538</v>
      </c>
      <c r="F66" t="s">
        <v>431</v>
      </c>
      <c r="G66" t="s">
        <v>432</v>
      </c>
      <c r="I66" t="s">
        <v>433</v>
      </c>
      <c r="J66">
        <v>1747241104</v>
      </c>
      <c r="K66">
        <f t="shared" si="50"/>
        <v>-6.9915605809763459E-6</v>
      </c>
      <c r="L66">
        <f t="shared" si="51"/>
        <v>-6.991560580976346E-3</v>
      </c>
      <c r="M66">
        <f t="shared" si="52"/>
        <v>-0.14883267082339496</v>
      </c>
      <c r="N66">
        <f t="shared" si="53"/>
        <v>-1.4072100000000001</v>
      </c>
      <c r="O66">
        <f t="shared" si="54"/>
        <v>-298.71903086259397</v>
      </c>
      <c r="P66">
        <f t="shared" si="55"/>
        <v>-30.237529653733137</v>
      </c>
      <c r="Q66">
        <f t="shared" si="56"/>
        <v>-0.14244339900661501</v>
      </c>
      <c r="R66">
        <f t="shared" si="57"/>
        <v>-7.9520329847775236E-4</v>
      </c>
      <c r="S66">
        <f t="shared" si="58"/>
        <v>2.956662354543095</v>
      </c>
      <c r="T66">
        <f t="shared" si="59"/>
        <v>-7.953221356195746E-4</v>
      </c>
      <c r="U66">
        <f t="shared" si="60"/>
        <v>-4.9706565651228853E-4</v>
      </c>
      <c r="V66">
        <f t="shared" si="61"/>
        <v>3.9914684550854387E-3</v>
      </c>
      <c r="W66">
        <f t="shared" si="62"/>
        <v>15.004240489506168</v>
      </c>
      <c r="X66">
        <f t="shared" si="63"/>
        <v>15.1808</v>
      </c>
      <c r="Y66">
        <f t="shared" si="64"/>
        <v>1.7313943118625124</v>
      </c>
      <c r="Z66">
        <f t="shared" si="65"/>
        <v>49.829884612610279</v>
      </c>
      <c r="AA66">
        <f t="shared" si="66"/>
        <v>0.85290820691992497</v>
      </c>
      <c r="AB66">
        <f t="shared" si="67"/>
        <v>1.7116399396680169</v>
      </c>
      <c r="AC66">
        <f t="shared" si="68"/>
        <v>0.87848610494258739</v>
      </c>
      <c r="AD66">
        <f t="shared" si="69"/>
        <v>0.30832782162105687</v>
      </c>
      <c r="AE66">
        <f t="shared" si="70"/>
        <v>-28.436885225089906</v>
      </c>
      <c r="AF66">
        <f t="shared" si="71"/>
        <v>-1.8381600775526252</v>
      </c>
      <c r="AG66">
        <f t="shared" si="72"/>
        <v>-29.962726012566389</v>
      </c>
      <c r="AH66">
        <f t="shared" si="73"/>
        <v>-0.14570391086428031</v>
      </c>
      <c r="AI66">
        <f t="shared" si="74"/>
        <v>-7.5166684054842059E-3</v>
      </c>
      <c r="AJ66">
        <f t="shared" si="75"/>
        <v>-0.14883267082339496</v>
      </c>
      <c r="AK66">
        <v>-1.63321416662629</v>
      </c>
      <c r="AL66">
        <v>-1.409471575757576</v>
      </c>
      <c r="AM66">
        <v>2.025398702939087E-4</v>
      </c>
      <c r="AN66">
        <v>65.783967559582422</v>
      </c>
      <c r="AO66">
        <f t="shared" si="76"/>
        <v>-6.991560580976346E-3</v>
      </c>
      <c r="AP66">
        <v>8.4364127574004026</v>
      </c>
      <c r="AQ66">
        <v>8.4260133939393942</v>
      </c>
      <c r="AR66">
        <v>4.770977892137645E-8</v>
      </c>
      <c r="AS66">
        <v>77.277287980281301</v>
      </c>
      <c r="AT66">
        <v>0</v>
      </c>
      <c r="AU66">
        <v>0</v>
      </c>
      <c r="AV66">
        <f t="shared" si="77"/>
        <v>1</v>
      </c>
      <c r="AW66">
        <f t="shared" si="78"/>
        <v>0</v>
      </c>
      <c r="AX66">
        <f t="shared" si="79"/>
        <v>55925.93095635705</v>
      </c>
      <c r="AY66" t="s">
        <v>434</v>
      </c>
      <c r="AZ66" t="s">
        <v>434</v>
      </c>
      <c r="BA66">
        <v>0</v>
      </c>
      <c r="BB66">
        <v>0</v>
      </c>
      <c r="BC66" t="e">
        <f t="shared" si="80"/>
        <v>#DIV/0!</v>
      </c>
      <c r="BD66">
        <v>0</v>
      </c>
      <c r="BE66" t="s">
        <v>434</v>
      </c>
      <c r="BF66" t="s">
        <v>434</v>
      </c>
      <c r="BG66">
        <v>0</v>
      </c>
      <c r="BH66">
        <v>0</v>
      </c>
      <c r="BI66" t="e">
        <f t="shared" si="81"/>
        <v>#DIV/0!</v>
      </c>
      <c r="BJ66">
        <v>0.5</v>
      </c>
      <c r="BK66">
        <f t="shared" si="82"/>
        <v>2.1007728710975997E-2</v>
      </c>
      <c r="BL66">
        <f t="shared" si="83"/>
        <v>-0.14883267082339496</v>
      </c>
      <c r="BM66" t="e">
        <f t="shared" si="84"/>
        <v>#DIV/0!</v>
      </c>
      <c r="BN66">
        <f t="shared" si="85"/>
        <v>-7.084662643498139</v>
      </c>
      <c r="BO66" t="e">
        <f t="shared" si="86"/>
        <v>#DIV/0!</v>
      </c>
      <c r="BP66" t="e">
        <f t="shared" si="87"/>
        <v>#DIV/0!</v>
      </c>
      <c r="BQ66" t="s">
        <v>434</v>
      </c>
      <c r="BR66">
        <v>0</v>
      </c>
      <c r="BS66" t="e">
        <f t="shared" si="88"/>
        <v>#DIV/0!</v>
      </c>
      <c r="BT66" t="e">
        <f t="shared" si="89"/>
        <v>#DIV/0!</v>
      </c>
      <c r="BU66" t="e">
        <f t="shared" si="90"/>
        <v>#DIV/0!</v>
      </c>
      <c r="BV66" t="e">
        <f t="shared" si="91"/>
        <v>#DIV/0!</v>
      </c>
      <c r="BW66" t="e">
        <f t="shared" si="92"/>
        <v>#DIV/0!</v>
      </c>
      <c r="BX66" t="e">
        <f t="shared" si="93"/>
        <v>#DIV/0!</v>
      </c>
      <c r="BY66" t="e">
        <f t="shared" si="94"/>
        <v>#DIV/0!</v>
      </c>
      <c r="BZ66" t="e">
        <f t="shared" si="95"/>
        <v>#DIV/0!</v>
      </c>
      <c r="DI66">
        <f t="shared" si="96"/>
        <v>5.0009199999999997E-2</v>
      </c>
      <c r="DJ66">
        <f t="shared" si="97"/>
        <v>2.1007728710975997E-2</v>
      </c>
      <c r="DK66">
        <f t="shared" si="98"/>
        <v>0.42007727999999994</v>
      </c>
      <c r="DL66">
        <f t="shared" si="99"/>
        <v>7.9814683199999986E-2</v>
      </c>
      <c r="DM66">
        <v>6</v>
      </c>
      <c r="DN66">
        <v>0.5</v>
      </c>
      <c r="DO66" t="s">
        <v>435</v>
      </c>
      <c r="DP66">
        <v>2</v>
      </c>
      <c r="DQ66" t="b">
        <v>1</v>
      </c>
      <c r="DR66">
        <v>1747241104</v>
      </c>
      <c r="DS66">
        <v>-1.4072100000000001</v>
      </c>
      <c r="DT66">
        <v>-1.62575</v>
      </c>
      <c r="DU66">
        <v>8.4259500000000003</v>
      </c>
      <c r="DV66">
        <v>8.4371299999999998</v>
      </c>
      <c r="DW66">
        <v>-1.7864100000000001</v>
      </c>
      <c r="DX66">
        <v>8.4730500000000006</v>
      </c>
      <c r="DY66">
        <v>400</v>
      </c>
      <c r="DZ66">
        <v>101.124</v>
      </c>
      <c r="EA66">
        <v>9.9981500000000001E-2</v>
      </c>
      <c r="EB66">
        <v>15.0024</v>
      </c>
      <c r="EC66">
        <v>15.1808</v>
      </c>
      <c r="ED66">
        <v>999.9</v>
      </c>
      <c r="EE66">
        <v>0</v>
      </c>
      <c r="EF66">
        <v>0</v>
      </c>
      <c r="EG66">
        <v>10042.5</v>
      </c>
      <c r="EH66">
        <v>0</v>
      </c>
      <c r="EI66">
        <v>0.221054</v>
      </c>
      <c r="EJ66">
        <v>0.21854000000000001</v>
      </c>
      <c r="EK66">
        <v>-1.41917</v>
      </c>
      <c r="EL66">
        <v>-1.6395900000000001</v>
      </c>
      <c r="EM66">
        <v>-1.1179E-2</v>
      </c>
      <c r="EN66">
        <v>-1.62575</v>
      </c>
      <c r="EO66">
        <v>8.4371299999999998</v>
      </c>
      <c r="EP66">
        <v>0.85206700000000002</v>
      </c>
      <c r="EQ66">
        <v>0.85319800000000001</v>
      </c>
      <c r="ER66">
        <v>4.6056400000000002</v>
      </c>
      <c r="ES66">
        <v>4.6246</v>
      </c>
      <c r="ET66">
        <v>5.0009199999999997E-2</v>
      </c>
      <c r="EU66">
        <v>0</v>
      </c>
      <c r="EV66">
        <v>0</v>
      </c>
      <c r="EW66">
        <v>0</v>
      </c>
      <c r="EX66">
        <v>17.98</v>
      </c>
      <c r="EY66">
        <v>5.0009199999999997E-2</v>
      </c>
      <c r="EZ66">
        <v>-15.94</v>
      </c>
      <c r="FA66">
        <v>0.15</v>
      </c>
      <c r="FB66">
        <v>33.686999999999998</v>
      </c>
      <c r="FC66">
        <v>40.625</v>
      </c>
      <c r="FD66">
        <v>36.936999999999998</v>
      </c>
      <c r="FE66">
        <v>40.75</v>
      </c>
      <c r="FF66">
        <v>35.811999999999998</v>
      </c>
      <c r="FG66">
        <v>0</v>
      </c>
      <c r="FH66">
        <v>0</v>
      </c>
      <c r="FI66">
        <v>0</v>
      </c>
      <c r="FJ66">
        <v>1747241184.5999999</v>
      </c>
      <c r="FK66">
        <v>0</v>
      </c>
      <c r="FL66">
        <v>2.1716000000000002</v>
      </c>
      <c r="FM66">
        <v>5.1023072565589382</v>
      </c>
      <c r="FN66">
        <v>11.79615430739033</v>
      </c>
      <c r="FO66">
        <v>-2.3460000000000001</v>
      </c>
      <c r="FP66">
        <v>15</v>
      </c>
      <c r="FQ66">
        <v>1747234147.5</v>
      </c>
      <c r="FR66" t="s">
        <v>436</v>
      </c>
      <c r="FS66">
        <v>1747234147.5</v>
      </c>
      <c r="FT66">
        <v>1747234138</v>
      </c>
      <c r="FU66">
        <v>2</v>
      </c>
      <c r="FV66">
        <v>0.09</v>
      </c>
      <c r="FW66">
        <v>8.9999999999999993E-3</v>
      </c>
      <c r="FX66">
        <v>0.59599999999999997</v>
      </c>
      <c r="FY66">
        <v>-0.03</v>
      </c>
      <c r="FZ66">
        <v>400</v>
      </c>
      <c r="GA66">
        <v>9</v>
      </c>
      <c r="GB66">
        <v>0.79</v>
      </c>
      <c r="GC66">
        <v>0.15</v>
      </c>
      <c r="GD66">
        <v>-0.14601218429987611</v>
      </c>
      <c r="GE66">
        <v>6.0109646486180862E-2</v>
      </c>
      <c r="GF66">
        <v>1.57966977413867E-2</v>
      </c>
      <c r="GG66">
        <v>1</v>
      </c>
      <c r="GH66">
        <v>-9.2977397888673269E-4</v>
      </c>
      <c r="GI66">
        <v>1.5451717592990469E-4</v>
      </c>
      <c r="GJ66">
        <v>5.2813191091724608E-5</v>
      </c>
      <c r="GK66">
        <v>1</v>
      </c>
      <c r="GL66">
        <v>2</v>
      </c>
      <c r="GM66">
        <v>2</v>
      </c>
      <c r="GN66" t="s">
        <v>437</v>
      </c>
      <c r="GO66">
        <v>3.0163799999999998</v>
      </c>
      <c r="GP66">
        <v>2.77502</v>
      </c>
      <c r="GQ66">
        <v>-5.26834E-4</v>
      </c>
      <c r="GR66">
        <v>-4.7593599999999999E-4</v>
      </c>
      <c r="GS66">
        <v>5.6552999999999999E-2</v>
      </c>
      <c r="GT66">
        <v>5.6446200000000002E-2</v>
      </c>
      <c r="GU66">
        <v>25870.6</v>
      </c>
      <c r="GV66">
        <v>30218.3</v>
      </c>
      <c r="GW66">
        <v>22656.2</v>
      </c>
      <c r="GX66">
        <v>27749</v>
      </c>
      <c r="GY66">
        <v>31009.3</v>
      </c>
      <c r="GZ66">
        <v>37415.199999999997</v>
      </c>
      <c r="HA66">
        <v>36311.4</v>
      </c>
      <c r="HB66">
        <v>44047.3</v>
      </c>
      <c r="HC66">
        <v>1.8143199999999999</v>
      </c>
      <c r="HD66">
        <v>2.1803300000000001</v>
      </c>
      <c r="HE66">
        <v>-5.8576499999999997E-2</v>
      </c>
      <c r="HF66">
        <v>0</v>
      </c>
      <c r="HG66">
        <v>16.1568</v>
      </c>
      <c r="HH66">
        <v>999.9</v>
      </c>
      <c r="HI66">
        <v>27.7</v>
      </c>
      <c r="HJ66">
        <v>30</v>
      </c>
      <c r="HK66">
        <v>11.6698</v>
      </c>
      <c r="HL66">
        <v>62.397100000000002</v>
      </c>
      <c r="HM66">
        <v>13.7821</v>
      </c>
      <c r="HN66">
        <v>1</v>
      </c>
      <c r="HO66">
        <v>-0.197797</v>
      </c>
      <c r="HP66">
        <v>5.4916900000000002</v>
      </c>
      <c r="HQ66">
        <v>20.2119</v>
      </c>
      <c r="HR66">
        <v>5.1984199999999996</v>
      </c>
      <c r="HS66">
        <v>11.956</v>
      </c>
      <c r="HT66">
        <v>4.9476000000000004</v>
      </c>
      <c r="HU66">
        <v>3.3</v>
      </c>
      <c r="HV66">
        <v>9999</v>
      </c>
      <c r="HW66">
        <v>9999</v>
      </c>
      <c r="HX66">
        <v>9999</v>
      </c>
      <c r="HY66">
        <v>388</v>
      </c>
      <c r="HZ66">
        <v>1.8601799999999999</v>
      </c>
      <c r="IA66">
        <v>1.8608100000000001</v>
      </c>
      <c r="IB66">
        <v>1.8615699999999999</v>
      </c>
      <c r="IC66">
        <v>1.8572200000000001</v>
      </c>
      <c r="ID66">
        <v>1.85687</v>
      </c>
      <c r="IE66">
        <v>1.85792</v>
      </c>
      <c r="IF66">
        <v>1.8586800000000001</v>
      </c>
      <c r="IG66">
        <v>1.85822</v>
      </c>
      <c r="IH66">
        <v>0</v>
      </c>
      <c r="II66">
        <v>0</v>
      </c>
      <c r="IJ66">
        <v>0</v>
      </c>
      <c r="IK66">
        <v>0</v>
      </c>
      <c r="IL66" t="s">
        <v>438</v>
      </c>
      <c r="IM66" t="s">
        <v>439</v>
      </c>
      <c r="IN66" t="s">
        <v>440</v>
      </c>
      <c r="IO66" t="s">
        <v>440</v>
      </c>
      <c r="IP66" t="s">
        <v>440</v>
      </c>
      <c r="IQ66" t="s">
        <v>440</v>
      </c>
      <c r="IR66">
        <v>0</v>
      </c>
      <c r="IS66">
        <v>100</v>
      </c>
      <c r="IT66">
        <v>100</v>
      </c>
      <c r="IU66">
        <v>0.379</v>
      </c>
      <c r="IV66">
        <v>-4.7100000000000003E-2</v>
      </c>
      <c r="IW66">
        <v>0.38101654895325499</v>
      </c>
      <c r="IX66">
        <v>1.016113312649949E-3</v>
      </c>
      <c r="IY66">
        <v>-1.4583462428187309E-6</v>
      </c>
      <c r="IZ66">
        <v>6.5755811106805324E-10</v>
      </c>
      <c r="JA66">
        <v>-5.6173552592713387E-2</v>
      </c>
      <c r="JB66">
        <v>-1.5724747948717421E-2</v>
      </c>
      <c r="JC66">
        <v>2.2650673685075092E-3</v>
      </c>
      <c r="JD66">
        <v>-3.3369067666825077E-5</v>
      </c>
      <c r="JE66">
        <v>2</v>
      </c>
      <c r="JF66">
        <v>1799</v>
      </c>
      <c r="JG66">
        <v>1</v>
      </c>
      <c r="JH66">
        <v>18</v>
      </c>
      <c r="JI66">
        <v>115.9</v>
      </c>
      <c r="JJ66">
        <v>116.1</v>
      </c>
      <c r="JK66">
        <v>2.9296900000000001E-2</v>
      </c>
      <c r="JL66">
        <v>4.99634</v>
      </c>
      <c r="JM66">
        <v>1.5466299999999999</v>
      </c>
      <c r="JN66">
        <v>2.1606399999999999</v>
      </c>
      <c r="JO66">
        <v>1.49658</v>
      </c>
      <c r="JP66">
        <v>2.4035600000000001</v>
      </c>
      <c r="JQ66">
        <v>35.313299999999998</v>
      </c>
      <c r="JR66">
        <v>24.1663</v>
      </c>
      <c r="JS66">
        <v>18</v>
      </c>
      <c r="JT66">
        <v>377.68200000000002</v>
      </c>
      <c r="JU66">
        <v>643.572</v>
      </c>
      <c r="JV66">
        <v>10.9214</v>
      </c>
      <c r="JW66">
        <v>24.5686</v>
      </c>
      <c r="JX66">
        <v>30</v>
      </c>
      <c r="JY66">
        <v>24.647300000000001</v>
      </c>
      <c r="JZ66">
        <v>24.668500000000002</v>
      </c>
      <c r="KA66">
        <v>0</v>
      </c>
      <c r="KB66">
        <v>31.8002</v>
      </c>
      <c r="KC66">
        <v>20.905200000000001</v>
      </c>
      <c r="KD66">
        <v>10.9217</v>
      </c>
      <c r="KE66">
        <v>0</v>
      </c>
      <c r="KF66">
        <v>8.4351800000000008</v>
      </c>
      <c r="KG66">
        <v>100.22</v>
      </c>
      <c r="KH66">
        <v>100.83199999999999</v>
      </c>
    </row>
    <row r="67" spans="1:294" x14ac:dyDescent="0.3">
      <c r="A67">
        <v>51</v>
      </c>
      <c r="B67">
        <v>1747241224.5</v>
      </c>
      <c r="C67">
        <v>6025.9000000953674</v>
      </c>
      <c r="D67" t="s">
        <v>539</v>
      </c>
      <c r="E67" t="s">
        <v>540</v>
      </c>
      <c r="F67" t="s">
        <v>431</v>
      </c>
      <c r="G67" t="s">
        <v>432</v>
      </c>
      <c r="I67" t="s">
        <v>433</v>
      </c>
      <c r="J67">
        <v>1747241224.5</v>
      </c>
      <c r="K67">
        <f t="shared" si="50"/>
        <v>-7.4409429474872653E-6</v>
      </c>
      <c r="L67">
        <f t="shared" si="51"/>
        <v>-7.4409429474872656E-3</v>
      </c>
      <c r="M67">
        <f t="shared" si="52"/>
        <v>-3.8793161263858525E-2</v>
      </c>
      <c r="N67">
        <f t="shared" si="53"/>
        <v>50.826000000000001</v>
      </c>
      <c r="O67">
        <f t="shared" si="54"/>
        <v>-22.722554271886374</v>
      </c>
      <c r="P67">
        <f t="shared" si="55"/>
        <v>-2.3000437590711753</v>
      </c>
      <c r="Q67">
        <f t="shared" si="56"/>
        <v>5.1447571738530007</v>
      </c>
      <c r="R67">
        <f t="shared" si="57"/>
        <v>-8.4607891147752301E-4</v>
      </c>
      <c r="S67">
        <f t="shared" si="58"/>
        <v>2.9572942544552134</v>
      </c>
      <c r="T67">
        <f t="shared" si="59"/>
        <v>-8.4621341363600507E-4</v>
      </c>
      <c r="U67">
        <f t="shared" si="60"/>
        <v>-5.2887129756773975E-4</v>
      </c>
      <c r="V67">
        <f t="shared" si="61"/>
        <v>3.9914684550854387E-3</v>
      </c>
      <c r="W67">
        <f t="shared" si="62"/>
        <v>15.008356877266841</v>
      </c>
      <c r="X67">
        <f t="shared" si="63"/>
        <v>15.184200000000001</v>
      </c>
      <c r="Y67">
        <f t="shared" si="64"/>
        <v>1.7317727333768194</v>
      </c>
      <c r="Z67">
        <f t="shared" si="65"/>
        <v>49.826004148325445</v>
      </c>
      <c r="AA67">
        <f t="shared" si="66"/>
        <v>0.85306139221077515</v>
      </c>
      <c r="AB67">
        <f t="shared" si="67"/>
        <v>1.7120806831535675</v>
      </c>
      <c r="AC67">
        <f t="shared" si="68"/>
        <v>0.87871134116604421</v>
      </c>
      <c r="AD67">
        <f t="shared" si="69"/>
        <v>0.32814558398418842</v>
      </c>
      <c r="AE67">
        <f t="shared" si="70"/>
        <v>-28.347302587052695</v>
      </c>
      <c r="AF67">
        <f t="shared" si="71"/>
        <v>-1.8320485095808794</v>
      </c>
      <c r="AG67">
        <f t="shared" si="72"/>
        <v>-29.847214044194303</v>
      </c>
      <c r="AH67">
        <f t="shared" si="73"/>
        <v>-0.19004191073814614</v>
      </c>
      <c r="AI67">
        <f t="shared" si="74"/>
        <v>-7.3357191566446392E-3</v>
      </c>
      <c r="AJ67">
        <f t="shared" si="75"/>
        <v>-3.8793161263858525E-2</v>
      </c>
      <c r="AK67">
        <v>51.03859362095551</v>
      </c>
      <c r="AL67">
        <v>51.28459999999999</v>
      </c>
      <c r="AM67">
        <v>-2.6987330608373401E-2</v>
      </c>
      <c r="AN67">
        <v>65.783967559582422</v>
      </c>
      <c r="AO67">
        <f t="shared" si="76"/>
        <v>-7.4409429474872656E-3</v>
      </c>
      <c r="AP67">
        <v>8.4385132039115032</v>
      </c>
      <c r="AQ67">
        <v>8.4274467272727271</v>
      </c>
      <c r="AR67">
        <v>-2.1956985534894351E-9</v>
      </c>
      <c r="AS67">
        <v>77.277287980281301</v>
      </c>
      <c r="AT67">
        <v>0</v>
      </c>
      <c r="AU67">
        <v>0</v>
      </c>
      <c r="AV67">
        <f t="shared" si="77"/>
        <v>1</v>
      </c>
      <c r="AW67">
        <f t="shared" si="78"/>
        <v>0</v>
      </c>
      <c r="AX67">
        <f t="shared" si="79"/>
        <v>55944.341463131939</v>
      </c>
      <c r="AY67" t="s">
        <v>434</v>
      </c>
      <c r="AZ67" t="s">
        <v>434</v>
      </c>
      <c r="BA67">
        <v>0</v>
      </c>
      <c r="BB67">
        <v>0</v>
      </c>
      <c r="BC67" t="e">
        <f t="shared" si="80"/>
        <v>#DIV/0!</v>
      </c>
      <c r="BD67">
        <v>0</v>
      </c>
      <c r="BE67" t="s">
        <v>434</v>
      </c>
      <c r="BF67" t="s">
        <v>434</v>
      </c>
      <c r="BG67">
        <v>0</v>
      </c>
      <c r="BH67">
        <v>0</v>
      </c>
      <c r="BI67" t="e">
        <f t="shared" si="81"/>
        <v>#DIV/0!</v>
      </c>
      <c r="BJ67">
        <v>0.5</v>
      </c>
      <c r="BK67">
        <f t="shared" si="82"/>
        <v>2.1007728710975997E-2</v>
      </c>
      <c r="BL67">
        <f t="shared" si="83"/>
        <v>-3.8793161263858525E-2</v>
      </c>
      <c r="BM67" t="e">
        <f t="shared" si="84"/>
        <v>#DIV/0!</v>
      </c>
      <c r="BN67">
        <f t="shared" si="85"/>
        <v>-1.8466137771281337</v>
      </c>
      <c r="BO67" t="e">
        <f t="shared" si="86"/>
        <v>#DIV/0!</v>
      </c>
      <c r="BP67" t="e">
        <f t="shared" si="87"/>
        <v>#DIV/0!</v>
      </c>
      <c r="BQ67" t="s">
        <v>434</v>
      </c>
      <c r="BR67">
        <v>0</v>
      </c>
      <c r="BS67" t="e">
        <f t="shared" si="88"/>
        <v>#DIV/0!</v>
      </c>
      <c r="BT67" t="e">
        <f t="shared" si="89"/>
        <v>#DIV/0!</v>
      </c>
      <c r="BU67" t="e">
        <f t="shared" si="90"/>
        <v>#DIV/0!</v>
      </c>
      <c r="BV67" t="e">
        <f t="shared" si="91"/>
        <v>#DIV/0!</v>
      </c>
      <c r="BW67" t="e">
        <f t="shared" si="92"/>
        <v>#DIV/0!</v>
      </c>
      <c r="BX67" t="e">
        <f t="shared" si="93"/>
        <v>#DIV/0!</v>
      </c>
      <c r="BY67" t="e">
        <f t="shared" si="94"/>
        <v>#DIV/0!</v>
      </c>
      <c r="BZ67" t="e">
        <f t="shared" si="95"/>
        <v>#DIV/0!</v>
      </c>
      <c r="DI67">
        <f t="shared" si="96"/>
        <v>5.0009199999999997E-2</v>
      </c>
      <c r="DJ67">
        <f t="shared" si="97"/>
        <v>2.1007728710975997E-2</v>
      </c>
      <c r="DK67">
        <f t="shared" si="98"/>
        <v>0.42007727999999994</v>
      </c>
      <c r="DL67">
        <f t="shared" si="99"/>
        <v>7.9814683199999986E-2</v>
      </c>
      <c r="DM67">
        <v>6</v>
      </c>
      <c r="DN67">
        <v>0.5</v>
      </c>
      <c r="DO67" t="s">
        <v>435</v>
      </c>
      <c r="DP67">
        <v>2</v>
      </c>
      <c r="DQ67" t="b">
        <v>1</v>
      </c>
      <c r="DR67">
        <v>1747241224.5</v>
      </c>
      <c r="DS67">
        <v>50.826000000000001</v>
      </c>
      <c r="DT67">
        <v>50.540399999999998</v>
      </c>
      <c r="DU67">
        <v>8.4275500000000001</v>
      </c>
      <c r="DV67">
        <v>8.4384599999999992</v>
      </c>
      <c r="DW67">
        <v>50.397399999999998</v>
      </c>
      <c r="DX67">
        <v>8.4746199999999998</v>
      </c>
      <c r="DY67">
        <v>400.03100000000001</v>
      </c>
      <c r="DZ67">
        <v>101.123</v>
      </c>
      <c r="EA67">
        <v>9.9940500000000002E-2</v>
      </c>
      <c r="EB67">
        <v>15.006399999999999</v>
      </c>
      <c r="EC67">
        <v>15.184200000000001</v>
      </c>
      <c r="ED67">
        <v>999.9</v>
      </c>
      <c r="EE67">
        <v>0</v>
      </c>
      <c r="EF67">
        <v>0</v>
      </c>
      <c r="EG67">
        <v>10046.200000000001</v>
      </c>
      <c r="EH67">
        <v>0</v>
      </c>
      <c r="EI67">
        <v>0.221054</v>
      </c>
      <c r="EJ67">
        <v>0.28567900000000002</v>
      </c>
      <c r="EK67">
        <v>51.258000000000003</v>
      </c>
      <c r="EL67">
        <v>50.970500000000001</v>
      </c>
      <c r="EM67">
        <v>-1.09081E-2</v>
      </c>
      <c r="EN67">
        <v>50.540399999999998</v>
      </c>
      <c r="EO67">
        <v>8.4384599999999992</v>
      </c>
      <c r="EP67">
        <v>0.85222299999999995</v>
      </c>
      <c r="EQ67">
        <v>0.85332600000000003</v>
      </c>
      <c r="ER67">
        <v>4.6082599999999996</v>
      </c>
      <c r="ES67">
        <v>4.62676</v>
      </c>
      <c r="ET67">
        <v>5.0009199999999997E-2</v>
      </c>
      <c r="EU67">
        <v>0</v>
      </c>
      <c r="EV67">
        <v>0</v>
      </c>
      <c r="EW67">
        <v>0</v>
      </c>
      <c r="EX67">
        <v>-5.09</v>
      </c>
      <c r="EY67">
        <v>5.0009199999999997E-2</v>
      </c>
      <c r="EZ67">
        <v>4.21</v>
      </c>
      <c r="FA67">
        <v>0.71</v>
      </c>
      <c r="FB67">
        <v>34</v>
      </c>
      <c r="FC67">
        <v>41.186999999999998</v>
      </c>
      <c r="FD67">
        <v>37.375</v>
      </c>
      <c r="FE67">
        <v>41.5</v>
      </c>
      <c r="FF67">
        <v>36.186999999999998</v>
      </c>
      <c r="FG67">
        <v>0</v>
      </c>
      <c r="FH67">
        <v>0</v>
      </c>
      <c r="FI67">
        <v>0</v>
      </c>
      <c r="FJ67">
        <v>1747241305.2</v>
      </c>
      <c r="FK67">
        <v>0</v>
      </c>
      <c r="FL67">
        <v>2.486153846153845</v>
      </c>
      <c r="FM67">
        <v>18.208546556195561</v>
      </c>
      <c r="FN67">
        <v>-27.370939815744279</v>
      </c>
      <c r="FO67">
        <v>-2.7176923076923081</v>
      </c>
      <c r="FP67">
        <v>15</v>
      </c>
      <c r="FQ67">
        <v>1747234147.5</v>
      </c>
      <c r="FR67" t="s">
        <v>436</v>
      </c>
      <c r="FS67">
        <v>1747234147.5</v>
      </c>
      <c r="FT67">
        <v>1747234138</v>
      </c>
      <c r="FU67">
        <v>2</v>
      </c>
      <c r="FV67">
        <v>0.09</v>
      </c>
      <c r="FW67">
        <v>8.9999999999999993E-3</v>
      </c>
      <c r="FX67">
        <v>0.59599999999999997</v>
      </c>
      <c r="FY67">
        <v>-0.03</v>
      </c>
      <c r="FZ67">
        <v>400</v>
      </c>
      <c r="GA67">
        <v>9</v>
      </c>
      <c r="GB67">
        <v>0.79</v>
      </c>
      <c r="GC67">
        <v>0.15</v>
      </c>
      <c r="GD67">
        <v>-4.2248664230205298E-2</v>
      </c>
      <c r="GE67">
        <v>-0.17626246574674789</v>
      </c>
      <c r="GF67">
        <v>4.3447750997936199E-2</v>
      </c>
      <c r="GG67">
        <v>1</v>
      </c>
      <c r="GH67">
        <v>-8.7729637916934312E-4</v>
      </c>
      <c r="GI67">
        <v>-1.172392892956771E-4</v>
      </c>
      <c r="GJ67">
        <v>4.7078904997211047E-5</v>
      </c>
      <c r="GK67">
        <v>1</v>
      </c>
      <c r="GL67">
        <v>2</v>
      </c>
      <c r="GM67">
        <v>2</v>
      </c>
      <c r="GN67" t="s">
        <v>437</v>
      </c>
      <c r="GO67">
        <v>3.01641</v>
      </c>
      <c r="GP67">
        <v>2.77501</v>
      </c>
      <c r="GQ67">
        <v>1.47815E-2</v>
      </c>
      <c r="GR67">
        <v>1.4709399999999999E-2</v>
      </c>
      <c r="GS67">
        <v>5.6560300000000001E-2</v>
      </c>
      <c r="GT67">
        <v>5.6452200000000001E-2</v>
      </c>
      <c r="GU67">
        <v>25473.7</v>
      </c>
      <c r="GV67">
        <v>29758.2</v>
      </c>
      <c r="GW67">
        <v>22655.5</v>
      </c>
      <c r="GX67">
        <v>27748.1</v>
      </c>
      <c r="GY67">
        <v>31008.400000000001</v>
      </c>
      <c r="GZ67">
        <v>37414.400000000001</v>
      </c>
      <c r="HA67">
        <v>36310.199999999997</v>
      </c>
      <c r="HB67">
        <v>44046.1</v>
      </c>
      <c r="HC67">
        <v>1.81437</v>
      </c>
      <c r="HD67">
        <v>2.1806000000000001</v>
      </c>
      <c r="HE67">
        <v>-5.8107100000000002E-2</v>
      </c>
      <c r="HF67">
        <v>0</v>
      </c>
      <c r="HG67">
        <v>16.1523</v>
      </c>
      <c r="HH67">
        <v>999.9</v>
      </c>
      <c r="HI67">
        <v>27.7</v>
      </c>
      <c r="HJ67">
        <v>30</v>
      </c>
      <c r="HK67">
        <v>11.6714</v>
      </c>
      <c r="HL67">
        <v>62.217100000000002</v>
      </c>
      <c r="HM67">
        <v>13.7821</v>
      </c>
      <c r="HN67">
        <v>1</v>
      </c>
      <c r="HO67">
        <v>-0.196799</v>
      </c>
      <c r="HP67">
        <v>5.6167100000000003</v>
      </c>
      <c r="HQ67">
        <v>20.208300000000001</v>
      </c>
      <c r="HR67">
        <v>5.1985700000000001</v>
      </c>
      <c r="HS67">
        <v>11.956</v>
      </c>
      <c r="HT67">
        <v>4.9476000000000004</v>
      </c>
      <c r="HU67">
        <v>3.3</v>
      </c>
      <c r="HV67">
        <v>9999</v>
      </c>
      <c r="HW67">
        <v>9999</v>
      </c>
      <c r="HX67">
        <v>9999</v>
      </c>
      <c r="HY67">
        <v>388</v>
      </c>
      <c r="HZ67">
        <v>1.8601399999999999</v>
      </c>
      <c r="IA67">
        <v>1.8608100000000001</v>
      </c>
      <c r="IB67">
        <v>1.8615699999999999</v>
      </c>
      <c r="IC67">
        <v>1.8571500000000001</v>
      </c>
      <c r="ID67">
        <v>1.85684</v>
      </c>
      <c r="IE67">
        <v>1.85791</v>
      </c>
      <c r="IF67">
        <v>1.85867</v>
      </c>
      <c r="IG67">
        <v>1.8582099999999999</v>
      </c>
      <c r="IH67">
        <v>0</v>
      </c>
      <c r="II67">
        <v>0</v>
      </c>
      <c r="IJ67">
        <v>0</v>
      </c>
      <c r="IK67">
        <v>0</v>
      </c>
      <c r="IL67" t="s">
        <v>438</v>
      </c>
      <c r="IM67" t="s">
        <v>439</v>
      </c>
      <c r="IN67" t="s">
        <v>440</v>
      </c>
      <c r="IO67" t="s">
        <v>440</v>
      </c>
      <c r="IP67" t="s">
        <v>440</v>
      </c>
      <c r="IQ67" t="s">
        <v>440</v>
      </c>
      <c r="IR67">
        <v>0</v>
      </c>
      <c r="IS67">
        <v>100</v>
      </c>
      <c r="IT67">
        <v>100</v>
      </c>
      <c r="IU67">
        <v>0.42899999999999999</v>
      </c>
      <c r="IV67">
        <v>-4.7100000000000003E-2</v>
      </c>
      <c r="IW67">
        <v>0.38101654895325499</v>
      </c>
      <c r="IX67">
        <v>1.016113312649949E-3</v>
      </c>
      <c r="IY67">
        <v>-1.4583462428187309E-6</v>
      </c>
      <c r="IZ67">
        <v>6.5755811106805324E-10</v>
      </c>
      <c r="JA67">
        <v>-5.6173552592713387E-2</v>
      </c>
      <c r="JB67">
        <v>-1.5724747948717421E-2</v>
      </c>
      <c r="JC67">
        <v>2.2650673685075092E-3</v>
      </c>
      <c r="JD67">
        <v>-3.3369067666825077E-5</v>
      </c>
      <c r="JE67">
        <v>2</v>
      </c>
      <c r="JF67">
        <v>1799</v>
      </c>
      <c r="JG67">
        <v>1</v>
      </c>
      <c r="JH67">
        <v>18</v>
      </c>
      <c r="JI67">
        <v>118</v>
      </c>
      <c r="JJ67">
        <v>118.1</v>
      </c>
      <c r="JK67">
        <v>0.27710000000000001</v>
      </c>
      <c r="JL67">
        <v>2.6196299999999999</v>
      </c>
      <c r="JM67">
        <v>1.5466299999999999</v>
      </c>
      <c r="JN67">
        <v>2.1594199999999999</v>
      </c>
      <c r="JO67">
        <v>1.49658</v>
      </c>
      <c r="JP67">
        <v>2.36328</v>
      </c>
      <c r="JQ67">
        <v>35.3596</v>
      </c>
      <c r="JR67">
        <v>24.1663</v>
      </c>
      <c r="JS67">
        <v>18</v>
      </c>
      <c r="JT67">
        <v>377.733</v>
      </c>
      <c r="JU67">
        <v>643.83900000000006</v>
      </c>
      <c r="JV67">
        <v>10.8367</v>
      </c>
      <c r="JW67">
        <v>24.572700000000001</v>
      </c>
      <c r="JX67">
        <v>30.0001</v>
      </c>
      <c r="JY67">
        <v>24.651399999999999</v>
      </c>
      <c r="JZ67">
        <v>24.6721</v>
      </c>
      <c r="KA67">
        <v>5.5681099999999999</v>
      </c>
      <c r="KB67">
        <v>31.8002</v>
      </c>
      <c r="KC67">
        <v>20.905200000000001</v>
      </c>
      <c r="KD67">
        <v>10.833399999999999</v>
      </c>
      <c r="KE67">
        <v>50</v>
      </c>
      <c r="KF67">
        <v>8.4351800000000008</v>
      </c>
      <c r="KG67">
        <v>100.21599999999999</v>
      </c>
      <c r="KH67">
        <v>100.82899999999999</v>
      </c>
    </row>
    <row r="68" spans="1:294" x14ac:dyDescent="0.3">
      <c r="A68">
        <v>52</v>
      </c>
      <c r="B68">
        <v>1747241345</v>
      </c>
      <c r="C68">
        <v>6146.4000000953674</v>
      </c>
      <c r="D68" t="s">
        <v>541</v>
      </c>
      <c r="E68" t="s">
        <v>542</v>
      </c>
      <c r="F68" t="s">
        <v>431</v>
      </c>
      <c r="G68" t="s">
        <v>432</v>
      </c>
      <c r="I68" t="s">
        <v>433</v>
      </c>
      <c r="J68">
        <v>1747241345</v>
      </c>
      <c r="K68">
        <f t="shared" si="50"/>
        <v>-8.3173925746416924E-6</v>
      </c>
      <c r="L68">
        <f t="shared" si="51"/>
        <v>-8.3173925746416917E-3</v>
      </c>
      <c r="M68">
        <f t="shared" si="52"/>
        <v>-6.358535305432346E-2</v>
      </c>
      <c r="N68">
        <f t="shared" si="53"/>
        <v>100.247</v>
      </c>
      <c r="O68">
        <f t="shared" si="54"/>
        <v>-7.9718538627507254</v>
      </c>
      <c r="P68">
        <f t="shared" si="55"/>
        <v>-0.80694261334018336</v>
      </c>
      <c r="Q68">
        <f t="shared" si="56"/>
        <v>10.147398278021202</v>
      </c>
      <c r="R68">
        <f t="shared" si="57"/>
        <v>-9.4562988258298502E-4</v>
      </c>
      <c r="S68">
        <f t="shared" si="58"/>
        <v>2.9563288486080186</v>
      </c>
      <c r="T68">
        <f t="shared" si="59"/>
        <v>-9.4579795656424563E-4</v>
      </c>
      <c r="U68">
        <f t="shared" si="60"/>
        <v>-5.9110861997398027E-4</v>
      </c>
      <c r="V68">
        <f t="shared" si="61"/>
        <v>3.9914684550854387E-3</v>
      </c>
      <c r="W68">
        <f t="shared" si="62"/>
        <v>15.001785282346534</v>
      </c>
      <c r="X68">
        <f t="shared" si="63"/>
        <v>15.180099999999999</v>
      </c>
      <c r="Y68">
        <f t="shared" si="64"/>
        <v>1.7313164105693803</v>
      </c>
      <c r="Z68">
        <f t="shared" si="65"/>
        <v>49.815550679592135</v>
      </c>
      <c r="AA68">
        <f t="shared" si="66"/>
        <v>0.852509199990796</v>
      </c>
      <c r="AB68">
        <f t="shared" si="67"/>
        <v>1.7113314785457991</v>
      </c>
      <c r="AC68">
        <f t="shared" si="68"/>
        <v>0.87880721057858435</v>
      </c>
      <c r="AD68">
        <f t="shared" si="69"/>
        <v>0.36679701254169861</v>
      </c>
      <c r="AE68">
        <f t="shared" si="70"/>
        <v>-28.768378959951118</v>
      </c>
      <c r="AF68">
        <f t="shared" si="71"/>
        <v>-1.8597637247469985</v>
      </c>
      <c r="AG68">
        <f t="shared" si="72"/>
        <v>-30.257354203701333</v>
      </c>
      <c r="AH68">
        <f t="shared" si="73"/>
        <v>-9.2537167843656204E-2</v>
      </c>
      <c r="AI68">
        <f t="shared" si="74"/>
        <v>-7.7232451478679437E-3</v>
      </c>
      <c r="AJ68">
        <f t="shared" si="75"/>
        <v>-6.358535305432346E-2</v>
      </c>
      <c r="AK68">
        <v>101.0013632128811</v>
      </c>
      <c r="AL68">
        <v>101.09718787878791</v>
      </c>
      <c r="AM68">
        <v>5.576101399437407E-5</v>
      </c>
      <c r="AN68">
        <v>65.783967559582422</v>
      </c>
      <c r="AO68">
        <f t="shared" si="76"/>
        <v>-8.3173925746416917E-3</v>
      </c>
      <c r="AP68">
        <v>8.4342691503874008</v>
      </c>
      <c r="AQ68">
        <v>8.4218958181818202</v>
      </c>
      <c r="AR68">
        <v>-7.2602925862023443E-8</v>
      </c>
      <c r="AS68">
        <v>77.277287980281301</v>
      </c>
      <c r="AT68">
        <v>0</v>
      </c>
      <c r="AU68">
        <v>0</v>
      </c>
      <c r="AV68">
        <f t="shared" si="77"/>
        <v>1</v>
      </c>
      <c r="AW68">
        <f t="shared" si="78"/>
        <v>0</v>
      </c>
      <c r="AX68">
        <f t="shared" si="79"/>
        <v>55916.336616322173</v>
      </c>
      <c r="AY68" t="s">
        <v>434</v>
      </c>
      <c r="AZ68" t="s">
        <v>434</v>
      </c>
      <c r="BA68">
        <v>0</v>
      </c>
      <c r="BB68">
        <v>0</v>
      </c>
      <c r="BC68" t="e">
        <f t="shared" si="80"/>
        <v>#DIV/0!</v>
      </c>
      <c r="BD68">
        <v>0</v>
      </c>
      <c r="BE68" t="s">
        <v>434</v>
      </c>
      <c r="BF68" t="s">
        <v>434</v>
      </c>
      <c r="BG68">
        <v>0</v>
      </c>
      <c r="BH68">
        <v>0</v>
      </c>
      <c r="BI68" t="e">
        <f t="shared" si="81"/>
        <v>#DIV/0!</v>
      </c>
      <c r="BJ68">
        <v>0.5</v>
      </c>
      <c r="BK68">
        <f t="shared" si="82"/>
        <v>2.1007728710975997E-2</v>
      </c>
      <c r="BL68">
        <f t="shared" si="83"/>
        <v>-6.358535305432346E-2</v>
      </c>
      <c r="BM68" t="e">
        <f t="shared" si="84"/>
        <v>#DIV/0!</v>
      </c>
      <c r="BN68">
        <f t="shared" si="85"/>
        <v>-3.0267600048120267</v>
      </c>
      <c r="BO68" t="e">
        <f t="shared" si="86"/>
        <v>#DIV/0!</v>
      </c>
      <c r="BP68" t="e">
        <f t="shared" si="87"/>
        <v>#DIV/0!</v>
      </c>
      <c r="BQ68" t="s">
        <v>434</v>
      </c>
      <c r="BR68">
        <v>0</v>
      </c>
      <c r="BS68" t="e">
        <f t="shared" si="88"/>
        <v>#DIV/0!</v>
      </c>
      <c r="BT68" t="e">
        <f t="shared" si="89"/>
        <v>#DIV/0!</v>
      </c>
      <c r="BU68" t="e">
        <f t="shared" si="90"/>
        <v>#DIV/0!</v>
      </c>
      <c r="BV68" t="e">
        <f t="shared" si="91"/>
        <v>#DIV/0!</v>
      </c>
      <c r="BW68" t="e">
        <f t="shared" si="92"/>
        <v>#DIV/0!</v>
      </c>
      <c r="BX68" t="e">
        <f t="shared" si="93"/>
        <v>#DIV/0!</v>
      </c>
      <c r="BY68" t="e">
        <f t="shared" si="94"/>
        <v>#DIV/0!</v>
      </c>
      <c r="BZ68" t="e">
        <f t="shared" si="95"/>
        <v>#DIV/0!</v>
      </c>
      <c r="DI68">
        <f t="shared" si="96"/>
        <v>5.0009199999999997E-2</v>
      </c>
      <c r="DJ68">
        <f t="shared" si="97"/>
        <v>2.1007728710975997E-2</v>
      </c>
      <c r="DK68">
        <f t="shared" si="98"/>
        <v>0.42007727999999994</v>
      </c>
      <c r="DL68">
        <f t="shared" si="99"/>
        <v>7.9814683199999986E-2</v>
      </c>
      <c r="DM68">
        <v>6</v>
      </c>
      <c r="DN68">
        <v>0.5</v>
      </c>
      <c r="DO68" t="s">
        <v>435</v>
      </c>
      <c r="DP68">
        <v>2</v>
      </c>
      <c r="DQ68" t="b">
        <v>1</v>
      </c>
      <c r="DR68">
        <v>1747241345</v>
      </c>
      <c r="DS68">
        <v>100.247</v>
      </c>
      <c r="DT68">
        <v>100.107</v>
      </c>
      <c r="DU68">
        <v>8.4220100000000002</v>
      </c>
      <c r="DV68">
        <v>8.4335000000000004</v>
      </c>
      <c r="DW68">
        <v>99.778700000000001</v>
      </c>
      <c r="DX68">
        <v>8.4691600000000005</v>
      </c>
      <c r="DY68">
        <v>399.90600000000001</v>
      </c>
      <c r="DZ68">
        <v>101.124</v>
      </c>
      <c r="EA68">
        <v>9.9959599999999996E-2</v>
      </c>
      <c r="EB68">
        <v>14.999599999999999</v>
      </c>
      <c r="EC68">
        <v>15.180099999999999</v>
      </c>
      <c r="ED68">
        <v>999.9</v>
      </c>
      <c r="EE68">
        <v>0</v>
      </c>
      <c r="EF68">
        <v>0</v>
      </c>
      <c r="EG68">
        <v>10040.6</v>
      </c>
      <c r="EH68">
        <v>0</v>
      </c>
      <c r="EI68">
        <v>0.221054</v>
      </c>
      <c r="EJ68">
        <v>0.139931</v>
      </c>
      <c r="EK68">
        <v>101.099</v>
      </c>
      <c r="EL68">
        <v>100.959</v>
      </c>
      <c r="EM68">
        <v>-1.14889E-2</v>
      </c>
      <c r="EN68">
        <v>100.107</v>
      </c>
      <c r="EO68">
        <v>8.4335000000000004</v>
      </c>
      <c r="EP68">
        <v>0.85166299999999995</v>
      </c>
      <c r="EQ68">
        <v>0.85282500000000006</v>
      </c>
      <c r="ER68">
        <v>4.5988600000000002</v>
      </c>
      <c r="ES68">
        <v>4.6183500000000004</v>
      </c>
      <c r="ET68">
        <v>5.0009199999999997E-2</v>
      </c>
      <c r="EU68">
        <v>0</v>
      </c>
      <c r="EV68">
        <v>0</v>
      </c>
      <c r="EW68">
        <v>0</v>
      </c>
      <c r="EX68">
        <v>8.48</v>
      </c>
      <c r="EY68">
        <v>5.0009199999999997E-2</v>
      </c>
      <c r="EZ68">
        <v>-4.45</v>
      </c>
      <c r="FA68">
        <v>0.27</v>
      </c>
      <c r="FB68">
        <v>34.311999999999998</v>
      </c>
      <c r="FC68">
        <v>41.561999999999998</v>
      </c>
      <c r="FD68">
        <v>37.75</v>
      </c>
      <c r="FE68">
        <v>42</v>
      </c>
      <c r="FF68">
        <v>36.5</v>
      </c>
      <c r="FG68">
        <v>0</v>
      </c>
      <c r="FH68">
        <v>0</v>
      </c>
      <c r="FI68">
        <v>0</v>
      </c>
      <c r="FJ68">
        <v>1747241425.8</v>
      </c>
      <c r="FK68">
        <v>0</v>
      </c>
      <c r="FL68">
        <v>3.6412</v>
      </c>
      <c r="FM68">
        <v>5.7523077421686883</v>
      </c>
      <c r="FN68">
        <v>-1.3738461141520639</v>
      </c>
      <c r="FO68">
        <v>-4.3411999999999997</v>
      </c>
      <c r="FP68">
        <v>15</v>
      </c>
      <c r="FQ68">
        <v>1747234147.5</v>
      </c>
      <c r="FR68" t="s">
        <v>436</v>
      </c>
      <c r="FS68">
        <v>1747234147.5</v>
      </c>
      <c r="FT68">
        <v>1747234138</v>
      </c>
      <c r="FU68">
        <v>2</v>
      </c>
      <c r="FV68">
        <v>0.09</v>
      </c>
      <c r="FW68">
        <v>8.9999999999999993E-3</v>
      </c>
      <c r="FX68">
        <v>0.59599999999999997</v>
      </c>
      <c r="FY68">
        <v>-0.03</v>
      </c>
      <c r="FZ68">
        <v>400</v>
      </c>
      <c r="GA68">
        <v>9</v>
      </c>
      <c r="GB68">
        <v>0.79</v>
      </c>
      <c r="GC68">
        <v>0.15</v>
      </c>
      <c r="GD68">
        <v>-6.1458475332553157E-2</v>
      </c>
      <c r="GE68">
        <v>-8.938791117420259E-3</v>
      </c>
      <c r="GF68">
        <v>2.1029643634688729E-2</v>
      </c>
      <c r="GG68">
        <v>1</v>
      </c>
      <c r="GH68">
        <v>-9.1716112403436307E-4</v>
      </c>
      <c r="GI68">
        <v>1.824704297411715E-4</v>
      </c>
      <c r="GJ68">
        <v>6.5334346012643798E-5</v>
      </c>
      <c r="GK68">
        <v>1</v>
      </c>
      <c r="GL68">
        <v>2</v>
      </c>
      <c r="GM68">
        <v>2</v>
      </c>
      <c r="GN68" t="s">
        <v>437</v>
      </c>
      <c r="GO68">
        <v>3.01627</v>
      </c>
      <c r="GP68">
        <v>2.7749799999999998</v>
      </c>
      <c r="GQ68">
        <v>2.8789599999999999E-2</v>
      </c>
      <c r="GR68">
        <v>2.8656399999999999E-2</v>
      </c>
      <c r="GS68">
        <v>5.6530900000000002E-2</v>
      </c>
      <c r="GT68">
        <v>5.6425900000000001E-2</v>
      </c>
      <c r="GU68">
        <v>25110.799999999999</v>
      </c>
      <c r="GV68">
        <v>29336.9</v>
      </c>
      <c r="GW68">
        <v>22655.1</v>
      </c>
      <c r="GX68">
        <v>27748.3</v>
      </c>
      <c r="GY68">
        <v>31009.1</v>
      </c>
      <c r="GZ68">
        <v>37416.400000000001</v>
      </c>
      <c r="HA68">
        <v>36309.4</v>
      </c>
      <c r="HB68">
        <v>44046.7</v>
      </c>
      <c r="HC68">
        <v>1.8142199999999999</v>
      </c>
      <c r="HD68">
        <v>2.1806199999999998</v>
      </c>
      <c r="HE68">
        <v>-5.6598299999999997E-2</v>
      </c>
      <c r="HF68">
        <v>0</v>
      </c>
      <c r="HG68">
        <v>16.123100000000001</v>
      </c>
      <c r="HH68">
        <v>999.9</v>
      </c>
      <c r="HI68">
        <v>27.7</v>
      </c>
      <c r="HJ68">
        <v>30</v>
      </c>
      <c r="HK68">
        <v>11.6707</v>
      </c>
      <c r="HL68">
        <v>62.2072</v>
      </c>
      <c r="HM68">
        <v>13.854200000000001</v>
      </c>
      <c r="HN68">
        <v>1</v>
      </c>
      <c r="HO68">
        <v>-0.19639499999999999</v>
      </c>
      <c r="HP68">
        <v>5.6059299999999999</v>
      </c>
      <c r="HQ68">
        <v>20.2087</v>
      </c>
      <c r="HR68">
        <v>5.1984199999999996</v>
      </c>
      <c r="HS68">
        <v>11.956</v>
      </c>
      <c r="HT68">
        <v>4.9472500000000004</v>
      </c>
      <c r="HU68">
        <v>3.3</v>
      </c>
      <c r="HV68">
        <v>9999</v>
      </c>
      <c r="HW68">
        <v>9999</v>
      </c>
      <c r="HX68">
        <v>9999</v>
      </c>
      <c r="HY68">
        <v>388</v>
      </c>
      <c r="HZ68">
        <v>1.8601700000000001</v>
      </c>
      <c r="IA68">
        <v>1.8608100000000001</v>
      </c>
      <c r="IB68">
        <v>1.8615699999999999</v>
      </c>
      <c r="IC68">
        <v>1.8571500000000001</v>
      </c>
      <c r="ID68">
        <v>1.85684</v>
      </c>
      <c r="IE68">
        <v>1.85791</v>
      </c>
      <c r="IF68">
        <v>1.85867</v>
      </c>
      <c r="IG68">
        <v>1.85822</v>
      </c>
      <c r="IH68">
        <v>0</v>
      </c>
      <c r="II68">
        <v>0</v>
      </c>
      <c r="IJ68">
        <v>0</v>
      </c>
      <c r="IK68">
        <v>0</v>
      </c>
      <c r="IL68" t="s">
        <v>438</v>
      </c>
      <c r="IM68" t="s">
        <v>439</v>
      </c>
      <c r="IN68" t="s">
        <v>440</v>
      </c>
      <c r="IO68" t="s">
        <v>440</v>
      </c>
      <c r="IP68" t="s">
        <v>440</v>
      </c>
      <c r="IQ68" t="s">
        <v>440</v>
      </c>
      <c r="IR68">
        <v>0</v>
      </c>
      <c r="IS68">
        <v>100</v>
      </c>
      <c r="IT68">
        <v>100</v>
      </c>
      <c r="IU68">
        <v>0.46800000000000003</v>
      </c>
      <c r="IV68">
        <v>-4.7199999999999999E-2</v>
      </c>
      <c r="IW68">
        <v>0.38101654895325499</v>
      </c>
      <c r="IX68">
        <v>1.016113312649949E-3</v>
      </c>
      <c r="IY68">
        <v>-1.4583462428187309E-6</v>
      </c>
      <c r="IZ68">
        <v>6.5755811106805324E-10</v>
      </c>
      <c r="JA68">
        <v>-5.6173552592713387E-2</v>
      </c>
      <c r="JB68">
        <v>-1.5724747948717421E-2</v>
      </c>
      <c r="JC68">
        <v>2.2650673685075092E-3</v>
      </c>
      <c r="JD68">
        <v>-3.3369067666825077E-5</v>
      </c>
      <c r="JE68">
        <v>2</v>
      </c>
      <c r="JF68">
        <v>1799</v>
      </c>
      <c r="JG68">
        <v>1</v>
      </c>
      <c r="JH68">
        <v>18</v>
      </c>
      <c r="JI68">
        <v>120</v>
      </c>
      <c r="JJ68">
        <v>120.1</v>
      </c>
      <c r="JK68">
        <v>0.377197</v>
      </c>
      <c r="JL68">
        <v>2.6086399999999998</v>
      </c>
      <c r="JM68">
        <v>1.5466299999999999</v>
      </c>
      <c r="JN68">
        <v>2.1594199999999999</v>
      </c>
      <c r="JO68">
        <v>1.49658</v>
      </c>
      <c r="JP68">
        <v>2.3889200000000002</v>
      </c>
      <c r="JQ68">
        <v>35.336500000000001</v>
      </c>
      <c r="JR68">
        <v>24.1751</v>
      </c>
      <c r="JS68">
        <v>18</v>
      </c>
      <c r="JT68">
        <v>377.69099999999997</v>
      </c>
      <c r="JU68">
        <v>643.91700000000003</v>
      </c>
      <c r="JV68">
        <v>10.819900000000001</v>
      </c>
      <c r="JW68">
        <v>24.578900000000001</v>
      </c>
      <c r="JX68">
        <v>30.0002</v>
      </c>
      <c r="JY68">
        <v>24.656199999999998</v>
      </c>
      <c r="JZ68">
        <v>24.6767</v>
      </c>
      <c r="KA68">
        <v>7.5867000000000004</v>
      </c>
      <c r="KB68">
        <v>31.8002</v>
      </c>
      <c r="KC68">
        <v>20.905200000000001</v>
      </c>
      <c r="KD68">
        <v>10.8203</v>
      </c>
      <c r="KE68">
        <v>100</v>
      </c>
      <c r="KF68">
        <v>8.4351800000000008</v>
      </c>
      <c r="KG68">
        <v>100.214</v>
      </c>
      <c r="KH68">
        <v>100.83</v>
      </c>
    </row>
    <row r="69" spans="1:294" x14ac:dyDescent="0.3">
      <c r="A69">
        <v>53</v>
      </c>
      <c r="B69">
        <v>1747241465.5</v>
      </c>
      <c r="C69">
        <v>6266.9000000953674</v>
      </c>
      <c r="D69" t="s">
        <v>543</v>
      </c>
      <c r="E69" t="s">
        <v>544</v>
      </c>
      <c r="F69" t="s">
        <v>431</v>
      </c>
      <c r="G69" t="s">
        <v>432</v>
      </c>
      <c r="I69" t="s">
        <v>433</v>
      </c>
      <c r="J69">
        <v>1747241465.5</v>
      </c>
      <c r="K69">
        <f t="shared" si="50"/>
        <v>-6.2264740582425921E-6</v>
      </c>
      <c r="L69">
        <f t="shared" si="51"/>
        <v>-6.2264740582425922E-3</v>
      </c>
      <c r="M69">
        <f t="shared" si="52"/>
        <v>7.9294081379761419E-2</v>
      </c>
      <c r="N69">
        <f t="shared" si="53"/>
        <v>199.93700000000001</v>
      </c>
      <c r="O69">
        <f t="shared" si="54"/>
        <v>374.52486015753499</v>
      </c>
      <c r="P69">
        <f t="shared" si="55"/>
        <v>37.910873471380384</v>
      </c>
      <c r="Q69">
        <f t="shared" si="56"/>
        <v>20.238406353210099</v>
      </c>
      <c r="R69">
        <f t="shared" si="57"/>
        <v>-7.1021469697610923E-4</v>
      </c>
      <c r="S69">
        <f t="shared" si="58"/>
        <v>2.9569958163768599</v>
      </c>
      <c r="T69">
        <f t="shared" si="59"/>
        <v>-7.1030947740854391E-4</v>
      </c>
      <c r="U69">
        <f t="shared" si="60"/>
        <v>-4.4393490689997476E-4</v>
      </c>
      <c r="V69">
        <f t="shared" si="61"/>
        <v>3.9914684550854387E-3</v>
      </c>
      <c r="W69">
        <f t="shared" si="62"/>
        <v>14.982941506678756</v>
      </c>
      <c r="X69">
        <f t="shared" si="63"/>
        <v>15.149699999999999</v>
      </c>
      <c r="Y69">
        <f t="shared" si="64"/>
        <v>1.727936237986486</v>
      </c>
      <c r="Z69">
        <f t="shared" si="65"/>
        <v>49.840316134114715</v>
      </c>
      <c r="AA69">
        <f t="shared" si="66"/>
        <v>0.851928830693644</v>
      </c>
      <c r="AB69">
        <f t="shared" si="67"/>
        <v>1.7093166672562807</v>
      </c>
      <c r="AC69">
        <f t="shared" si="68"/>
        <v>0.87600740729284199</v>
      </c>
      <c r="AD69">
        <f t="shared" si="69"/>
        <v>0.27458750596849829</v>
      </c>
      <c r="AE69">
        <f t="shared" si="70"/>
        <v>-26.845916843402577</v>
      </c>
      <c r="AF69">
        <f t="shared" si="71"/>
        <v>-1.7346526364951222</v>
      </c>
      <c r="AG69">
        <f t="shared" si="72"/>
        <v>-28.301990505474116</v>
      </c>
      <c r="AH69">
        <f t="shared" si="73"/>
        <v>8.4426916748839412E-2</v>
      </c>
      <c r="AI69">
        <f t="shared" si="74"/>
        <v>-5.3664825194991274E-3</v>
      </c>
      <c r="AJ69">
        <f t="shared" si="75"/>
        <v>7.9294081379761419E-2</v>
      </c>
      <c r="AK69">
        <v>201.7429276507649</v>
      </c>
      <c r="AL69">
        <v>201.62549696969691</v>
      </c>
      <c r="AM69">
        <v>-3.5893298818680139E-4</v>
      </c>
      <c r="AN69">
        <v>65.783967559582422</v>
      </c>
      <c r="AO69">
        <f t="shared" si="76"/>
        <v>-6.2264740582425922E-3</v>
      </c>
      <c r="AP69">
        <v>8.4251401821519671</v>
      </c>
      <c r="AQ69">
        <v>8.4158807272727216</v>
      </c>
      <c r="AR69">
        <v>7.8156917218371334E-8</v>
      </c>
      <c r="AS69">
        <v>77.277287980281301</v>
      </c>
      <c r="AT69">
        <v>1</v>
      </c>
      <c r="AU69">
        <v>0</v>
      </c>
      <c r="AV69">
        <f t="shared" si="77"/>
        <v>1</v>
      </c>
      <c r="AW69">
        <f t="shared" si="78"/>
        <v>0</v>
      </c>
      <c r="AX69">
        <f t="shared" si="79"/>
        <v>55940.166720997084</v>
      </c>
      <c r="AY69" t="s">
        <v>434</v>
      </c>
      <c r="AZ69" t="s">
        <v>434</v>
      </c>
      <c r="BA69">
        <v>0</v>
      </c>
      <c r="BB69">
        <v>0</v>
      </c>
      <c r="BC69" t="e">
        <f t="shared" si="80"/>
        <v>#DIV/0!</v>
      </c>
      <c r="BD69">
        <v>0</v>
      </c>
      <c r="BE69" t="s">
        <v>434</v>
      </c>
      <c r="BF69" t="s">
        <v>434</v>
      </c>
      <c r="BG69">
        <v>0</v>
      </c>
      <c r="BH69">
        <v>0</v>
      </c>
      <c r="BI69" t="e">
        <f t="shared" si="81"/>
        <v>#DIV/0!</v>
      </c>
      <c r="BJ69">
        <v>0.5</v>
      </c>
      <c r="BK69">
        <f t="shared" si="82"/>
        <v>2.1007728710975997E-2</v>
      </c>
      <c r="BL69">
        <f t="shared" si="83"/>
        <v>7.9294081379761419E-2</v>
      </c>
      <c r="BM69" t="e">
        <f t="shared" si="84"/>
        <v>#DIV/0!</v>
      </c>
      <c r="BN69">
        <f t="shared" si="85"/>
        <v>3.7745194861704543</v>
      </c>
      <c r="BO69" t="e">
        <f t="shared" si="86"/>
        <v>#DIV/0!</v>
      </c>
      <c r="BP69" t="e">
        <f t="shared" si="87"/>
        <v>#DIV/0!</v>
      </c>
      <c r="BQ69" t="s">
        <v>434</v>
      </c>
      <c r="BR69">
        <v>0</v>
      </c>
      <c r="BS69" t="e">
        <f t="shared" si="88"/>
        <v>#DIV/0!</v>
      </c>
      <c r="BT69" t="e">
        <f t="shared" si="89"/>
        <v>#DIV/0!</v>
      </c>
      <c r="BU69" t="e">
        <f t="shared" si="90"/>
        <v>#DIV/0!</v>
      </c>
      <c r="BV69" t="e">
        <f t="shared" si="91"/>
        <v>#DIV/0!</v>
      </c>
      <c r="BW69" t="e">
        <f t="shared" si="92"/>
        <v>#DIV/0!</v>
      </c>
      <c r="BX69" t="e">
        <f t="shared" si="93"/>
        <v>#DIV/0!</v>
      </c>
      <c r="BY69" t="e">
        <f t="shared" si="94"/>
        <v>#DIV/0!</v>
      </c>
      <c r="BZ69" t="e">
        <f t="shared" si="95"/>
        <v>#DIV/0!</v>
      </c>
      <c r="DI69">
        <f t="shared" si="96"/>
        <v>5.0009199999999997E-2</v>
      </c>
      <c r="DJ69">
        <f t="shared" si="97"/>
        <v>2.1007728710975997E-2</v>
      </c>
      <c r="DK69">
        <f t="shared" si="98"/>
        <v>0.42007727999999994</v>
      </c>
      <c r="DL69">
        <f t="shared" si="99"/>
        <v>7.9814683199999986E-2</v>
      </c>
      <c r="DM69">
        <v>6</v>
      </c>
      <c r="DN69">
        <v>0.5</v>
      </c>
      <c r="DO69" t="s">
        <v>435</v>
      </c>
      <c r="DP69">
        <v>2</v>
      </c>
      <c r="DQ69" t="b">
        <v>1</v>
      </c>
      <c r="DR69">
        <v>1747241465.5</v>
      </c>
      <c r="DS69">
        <v>199.93700000000001</v>
      </c>
      <c r="DT69">
        <v>200.06200000000001</v>
      </c>
      <c r="DU69">
        <v>8.4162800000000004</v>
      </c>
      <c r="DV69">
        <v>8.4242600000000003</v>
      </c>
      <c r="DW69">
        <v>199.40600000000001</v>
      </c>
      <c r="DX69">
        <v>8.4635200000000008</v>
      </c>
      <c r="DY69">
        <v>400.09899999999999</v>
      </c>
      <c r="DZ69">
        <v>101.124</v>
      </c>
      <c r="EA69">
        <v>9.9917300000000001E-2</v>
      </c>
      <c r="EB69">
        <v>14.981299999999999</v>
      </c>
      <c r="EC69">
        <v>15.149699999999999</v>
      </c>
      <c r="ED69">
        <v>999.9</v>
      </c>
      <c r="EE69">
        <v>0</v>
      </c>
      <c r="EF69">
        <v>0</v>
      </c>
      <c r="EG69">
        <v>10044.4</v>
      </c>
      <c r="EH69">
        <v>0</v>
      </c>
      <c r="EI69">
        <v>0.221054</v>
      </c>
      <c r="EJ69">
        <v>-0.12536600000000001</v>
      </c>
      <c r="EK69">
        <v>201.63399999999999</v>
      </c>
      <c r="EL69">
        <v>201.762</v>
      </c>
      <c r="EM69">
        <v>-7.9803500000000006E-3</v>
      </c>
      <c r="EN69">
        <v>200.06200000000001</v>
      </c>
      <c r="EO69">
        <v>8.4242600000000003</v>
      </c>
      <c r="EP69">
        <v>0.85108499999999998</v>
      </c>
      <c r="EQ69">
        <v>0.85189199999999998</v>
      </c>
      <c r="ER69">
        <v>4.5891400000000004</v>
      </c>
      <c r="ES69">
        <v>4.6026899999999999</v>
      </c>
      <c r="ET69">
        <v>5.0009199999999997E-2</v>
      </c>
      <c r="EU69">
        <v>0</v>
      </c>
      <c r="EV69">
        <v>0</v>
      </c>
      <c r="EW69">
        <v>0</v>
      </c>
      <c r="EX69">
        <v>-3.59</v>
      </c>
      <c r="EY69">
        <v>5.0009199999999997E-2</v>
      </c>
      <c r="EZ69">
        <v>-0.66</v>
      </c>
      <c r="FA69">
        <v>0.98</v>
      </c>
      <c r="FB69">
        <v>33.061999999999998</v>
      </c>
      <c r="FC69">
        <v>38.561999999999998</v>
      </c>
      <c r="FD69">
        <v>35.811999999999998</v>
      </c>
      <c r="FE69">
        <v>37.75</v>
      </c>
      <c r="FF69">
        <v>34.936999999999998</v>
      </c>
      <c r="FG69">
        <v>0</v>
      </c>
      <c r="FH69">
        <v>0</v>
      </c>
      <c r="FI69">
        <v>0</v>
      </c>
      <c r="FJ69">
        <v>1747241546.4000001</v>
      </c>
      <c r="FK69">
        <v>0</v>
      </c>
      <c r="FL69">
        <v>1.6988461538461539</v>
      </c>
      <c r="FM69">
        <v>-5.2488890699929529</v>
      </c>
      <c r="FN69">
        <v>-10.95247870361024</v>
      </c>
      <c r="FO69">
        <v>-2.899999999999999</v>
      </c>
      <c r="FP69">
        <v>15</v>
      </c>
      <c r="FQ69">
        <v>1747234147.5</v>
      </c>
      <c r="FR69" t="s">
        <v>436</v>
      </c>
      <c r="FS69">
        <v>1747234147.5</v>
      </c>
      <c r="FT69">
        <v>1747234138</v>
      </c>
      <c r="FU69">
        <v>2</v>
      </c>
      <c r="FV69">
        <v>0.09</v>
      </c>
      <c r="FW69">
        <v>8.9999999999999993E-3</v>
      </c>
      <c r="FX69">
        <v>0.59599999999999997</v>
      </c>
      <c r="FY69">
        <v>-0.03</v>
      </c>
      <c r="FZ69">
        <v>400</v>
      </c>
      <c r="GA69">
        <v>9</v>
      </c>
      <c r="GB69">
        <v>0.79</v>
      </c>
      <c r="GC69">
        <v>0.15</v>
      </c>
      <c r="GD69">
        <v>8.4560400353746068E-2</v>
      </c>
      <c r="GE69">
        <v>-6.4893298055581458E-2</v>
      </c>
      <c r="GF69">
        <v>1.556284776020544E-2</v>
      </c>
      <c r="GG69">
        <v>1</v>
      </c>
      <c r="GH69">
        <v>-6.5281539034623857E-4</v>
      </c>
      <c r="GI69">
        <v>4.8430451746642623E-4</v>
      </c>
      <c r="GJ69">
        <v>1.002204437039475E-4</v>
      </c>
      <c r="GK69">
        <v>1</v>
      </c>
      <c r="GL69">
        <v>2</v>
      </c>
      <c r="GM69">
        <v>2</v>
      </c>
      <c r="GN69" t="s">
        <v>437</v>
      </c>
      <c r="GO69">
        <v>3.0164800000000001</v>
      </c>
      <c r="GP69">
        <v>2.7749700000000002</v>
      </c>
      <c r="GQ69">
        <v>5.4617699999999998E-2</v>
      </c>
      <c r="GR69">
        <v>5.43586E-2</v>
      </c>
      <c r="GS69">
        <v>5.6500099999999998E-2</v>
      </c>
      <c r="GT69">
        <v>5.6377099999999999E-2</v>
      </c>
      <c r="GU69">
        <v>24442.799999999999</v>
      </c>
      <c r="GV69">
        <v>28560.1</v>
      </c>
      <c r="GW69">
        <v>22655.1</v>
      </c>
      <c r="GX69">
        <v>27748.1</v>
      </c>
      <c r="GY69">
        <v>31010.3</v>
      </c>
      <c r="GZ69">
        <v>37418.5</v>
      </c>
      <c r="HA69">
        <v>36308.9</v>
      </c>
      <c r="HB69">
        <v>44046.1</v>
      </c>
      <c r="HC69">
        <v>1.8142</v>
      </c>
      <c r="HD69">
        <v>2.1805699999999999</v>
      </c>
      <c r="HE69">
        <v>-5.75781E-2</v>
      </c>
      <c r="HF69">
        <v>0</v>
      </c>
      <c r="HG69">
        <v>16.109100000000002</v>
      </c>
      <c r="HH69">
        <v>999.9</v>
      </c>
      <c r="HI69">
        <v>27.7</v>
      </c>
      <c r="HJ69">
        <v>30</v>
      </c>
      <c r="HK69">
        <v>11.670500000000001</v>
      </c>
      <c r="HL69">
        <v>62.147199999999998</v>
      </c>
      <c r="HM69">
        <v>13.4255</v>
      </c>
      <c r="HN69">
        <v>1</v>
      </c>
      <c r="HO69">
        <v>-0.196301</v>
      </c>
      <c r="HP69">
        <v>5.4218799999999998</v>
      </c>
      <c r="HQ69">
        <v>20.214200000000002</v>
      </c>
      <c r="HR69">
        <v>5.1984199999999996</v>
      </c>
      <c r="HS69">
        <v>11.956</v>
      </c>
      <c r="HT69">
        <v>4.9474</v>
      </c>
      <c r="HU69">
        <v>3.3</v>
      </c>
      <c r="HV69">
        <v>9999</v>
      </c>
      <c r="HW69">
        <v>9999</v>
      </c>
      <c r="HX69">
        <v>9999</v>
      </c>
      <c r="HY69">
        <v>388.1</v>
      </c>
      <c r="HZ69">
        <v>1.8601700000000001</v>
      </c>
      <c r="IA69">
        <v>1.8608100000000001</v>
      </c>
      <c r="IB69">
        <v>1.8615699999999999</v>
      </c>
      <c r="IC69">
        <v>1.8571599999999999</v>
      </c>
      <c r="ID69">
        <v>1.85684</v>
      </c>
      <c r="IE69">
        <v>1.85791</v>
      </c>
      <c r="IF69">
        <v>1.85867</v>
      </c>
      <c r="IG69">
        <v>1.85822</v>
      </c>
      <c r="IH69">
        <v>0</v>
      </c>
      <c r="II69">
        <v>0</v>
      </c>
      <c r="IJ69">
        <v>0</v>
      </c>
      <c r="IK69">
        <v>0</v>
      </c>
      <c r="IL69" t="s">
        <v>438</v>
      </c>
      <c r="IM69" t="s">
        <v>439</v>
      </c>
      <c r="IN69" t="s">
        <v>440</v>
      </c>
      <c r="IO69" t="s">
        <v>440</v>
      </c>
      <c r="IP69" t="s">
        <v>440</v>
      </c>
      <c r="IQ69" t="s">
        <v>440</v>
      </c>
      <c r="IR69">
        <v>0</v>
      </c>
      <c r="IS69">
        <v>100</v>
      </c>
      <c r="IT69">
        <v>100</v>
      </c>
      <c r="IU69">
        <v>0.53100000000000003</v>
      </c>
      <c r="IV69">
        <v>-4.7199999999999999E-2</v>
      </c>
      <c r="IW69">
        <v>0.38101654895325499</v>
      </c>
      <c r="IX69">
        <v>1.016113312649949E-3</v>
      </c>
      <c r="IY69">
        <v>-1.4583462428187309E-6</v>
      </c>
      <c r="IZ69">
        <v>6.5755811106805324E-10</v>
      </c>
      <c r="JA69">
        <v>-5.6173552592713387E-2</v>
      </c>
      <c r="JB69">
        <v>-1.5724747948717421E-2</v>
      </c>
      <c r="JC69">
        <v>2.2650673685075092E-3</v>
      </c>
      <c r="JD69">
        <v>-3.3369067666825077E-5</v>
      </c>
      <c r="JE69">
        <v>2</v>
      </c>
      <c r="JF69">
        <v>1799</v>
      </c>
      <c r="JG69">
        <v>1</v>
      </c>
      <c r="JH69">
        <v>18</v>
      </c>
      <c r="JI69">
        <v>122</v>
      </c>
      <c r="JJ69">
        <v>122.1</v>
      </c>
      <c r="JK69">
        <v>0.60058599999999995</v>
      </c>
      <c r="JL69">
        <v>2.5939899999999998</v>
      </c>
      <c r="JM69">
        <v>1.5466299999999999</v>
      </c>
      <c r="JN69">
        <v>2.1606399999999999</v>
      </c>
      <c r="JO69">
        <v>1.49658</v>
      </c>
      <c r="JP69">
        <v>2.4670399999999999</v>
      </c>
      <c r="JQ69">
        <v>35.336500000000001</v>
      </c>
      <c r="JR69">
        <v>24.1751</v>
      </c>
      <c r="JS69">
        <v>18</v>
      </c>
      <c r="JT69">
        <v>377.72800000000001</v>
      </c>
      <c r="JU69">
        <v>643.95299999999997</v>
      </c>
      <c r="JV69">
        <v>10.929500000000001</v>
      </c>
      <c r="JW69">
        <v>24.589200000000002</v>
      </c>
      <c r="JX69">
        <v>30.0001</v>
      </c>
      <c r="JY69">
        <v>24.663799999999998</v>
      </c>
      <c r="JZ69">
        <v>24.6829</v>
      </c>
      <c r="KA69">
        <v>12.0334</v>
      </c>
      <c r="KB69">
        <v>31.8002</v>
      </c>
      <c r="KC69">
        <v>20.905200000000001</v>
      </c>
      <c r="KD69">
        <v>10.933999999999999</v>
      </c>
      <c r="KE69">
        <v>200</v>
      </c>
      <c r="KF69">
        <v>8.4352</v>
      </c>
      <c r="KG69">
        <v>100.21299999999999</v>
      </c>
      <c r="KH69">
        <v>100.82899999999999</v>
      </c>
    </row>
    <row r="70" spans="1:294" x14ac:dyDescent="0.3">
      <c r="A70">
        <v>54</v>
      </c>
      <c r="B70">
        <v>1747241586</v>
      </c>
      <c r="C70">
        <v>6387.4000000953674</v>
      </c>
      <c r="D70" t="s">
        <v>545</v>
      </c>
      <c r="E70" t="s">
        <v>546</v>
      </c>
      <c r="F70" t="s">
        <v>431</v>
      </c>
      <c r="G70" t="s">
        <v>432</v>
      </c>
      <c r="I70" t="s">
        <v>433</v>
      </c>
      <c r="J70">
        <v>1747241586</v>
      </c>
      <c r="K70">
        <f t="shared" si="50"/>
        <v>-8.928250087039761E-6</v>
      </c>
      <c r="L70">
        <f t="shared" si="51"/>
        <v>-8.9282500870397612E-3</v>
      </c>
      <c r="M70">
        <f t="shared" si="52"/>
        <v>1.8355197518028023E-2</v>
      </c>
      <c r="N70">
        <f t="shared" si="53"/>
        <v>299.98599999999999</v>
      </c>
      <c r="O70">
        <f t="shared" si="54"/>
        <v>324.56744602825739</v>
      </c>
      <c r="P70">
        <f t="shared" si="55"/>
        <v>32.853987016766752</v>
      </c>
      <c r="Q70">
        <f t="shared" si="56"/>
        <v>30.365756855213796</v>
      </c>
      <c r="R70">
        <f t="shared" si="57"/>
        <v>-1.0130942178303119E-3</v>
      </c>
      <c r="S70">
        <f t="shared" si="58"/>
        <v>2.9567676630444812</v>
      </c>
      <c r="T70">
        <f t="shared" si="59"/>
        <v>-1.013287103188254E-3</v>
      </c>
      <c r="U70">
        <f t="shared" si="60"/>
        <v>-6.332871068976825E-4</v>
      </c>
      <c r="V70">
        <f t="shared" si="61"/>
        <v>3.9914684550854387E-3</v>
      </c>
      <c r="W70">
        <f t="shared" si="62"/>
        <v>15.005343717384084</v>
      </c>
      <c r="X70">
        <f t="shared" si="63"/>
        <v>15.1807</v>
      </c>
      <c r="Y70">
        <f t="shared" si="64"/>
        <v>1.7313831829178183</v>
      </c>
      <c r="Z70">
        <f t="shared" si="65"/>
        <v>49.708175687830177</v>
      </c>
      <c r="AA70">
        <f t="shared" si="66"/>
        <v>0.85085784802580988</v>
      </c>
      <c r="AB70">
        <f t="shared" si="67"/>
        <v>1.7117060448350379</v>
      </c>
      <c r="AC70">
        <f t="shared" si="68"/>
        <v>0.88052533489200846</v>
      </c>
      <c r="AD70">
        <f t="shared" si="69"/>
        <v>0.39373582883845348</v>
      </c>
      <c r="AE70">
        <f t="shared" si="70"/>
        <v>-28.326314391034572</v>
      </c>
      <c r="AF70">
        <f t="shared" si="71"/>
        <v>-1.8309523312435454</v>
      </c>
      <c r="AG70">
        <f t="shared" si="72"/>
        <v>-29.759539424984577</v>
      </c>
      <c r="AH70">
        <f t="shared" si="73"/>
        <v>3.5924161959958699E-2</v>
      </c>
      <c r="AI70">
        <f t="shared" si="74"/>
        <v>-8.6765003254521585E-3</v>
      </c>
      <c r="AJ70">
        <f t="shared" si="75"/>
        <v>1.8355197518028023E-2</v>
      </c>
      <c r="AK70">
        <v>302.55503427665388</v>
      </c>
      <c r="AL70">
        <v>302.52404242424223</v>
      </c>
      <c r="AM70">
        <v>4.6300330248148281E-4</v>
      </c>
      <c r="AN70">
        <v>65.783967559582422</v>
      </c>
      <c r="AO70">
        <f t="shared" si="76"/>
        <v>-8.9282500870397612E-3</v>
      </c>
      <c r="AP70">
        <v>8.4191009995903059</v>
      </c>
      <c r="AQ70">
        <v>8.4058178181818146</v>
      </c>
      <c r="AR70">
        <v>-1.718991310418701E-7</v>
      </c>
      <c r="AS70">
        <v>77.277287980281301</v>
      </c>
      <c r="AT70">
        <v>0</v>
      </c>
      <c r="AU70">
        <v>0</v>
      </c>
      <c r="AV70">
        <f t="shared" si="77"/>
        <v>1</v>
      </c>
      <c r="AW70">
        <f t="shared" si="78"/>
        <v>0</v>
      </c>
      <c r="AX70">
        <f t="shared" si="79"/>
        <v>55929.015784922965</v>
      </c>
      <c r="AY70" t="s">
        <v>434</v>
      </c>
      <c r="AZ70" t="s">
        <v>434</v>
      </c>
      <c r="BA70">
        <v>0</v>
      </c>
      <c r="BB70">
        <v>0</v>
      </c>
      <c r="BC70" t="e">
        <f t="shared" si="80"/>
        <v>#DIV/0!</v>
      </c>
      <c r="BD70">
        <v>0</v>
      </c>
      <c r="BE70" t="s">
        <v>434</v>
      </c>
      <c r="BF70" t="s">
        <v>434</v>
      </c>
      <c r="BG70">
        <v>0</v>
      </c>
      <c r="BH70">
        <v>0</v>
      </c>
      <c r="BI70" t="e">
        <f t="shared" si="81"/>
        <v>#DIV/0!</v>
      </c>
      <c r="BJ70">
        <v>0.5</v>
      </c>
      <c r="BK70">
        <f t="shared" si="82"/>
        <v>2.1007728710975997E-2</v>
      </c>
      <c r="BL70">
        <f t="shared" si="83"/>
        <v>1.8355197518028023E-2</v>
      </c>
      <c r="BM70" t="e">
        <f t="shared" si="84"/>
        <v>#DIV/0!</v>
      </c>
      <c r="BN70">
        <f t="shared" si="85"/>
        <v>0.8737354604373726</v>
      </c>
      <c r="BO70" t="e">
        <f t="shared" si="86"/>
        <v>#DIV/0!</v>
      </c>
      <c r="BP70" t="e">
        <f t="shared" si="87"/>
        <v>#DIV/0!</v>
      </c>
      <c r="BQ70" t="s">
        <v>434</v>
      </c>
      <c r="BR70">
        <v>0</v>
      </c>
      <c r="BS70" t="e">
        <f t="shared" si="88"/>
        <v>#DIV/0!</v>
      </c>
      <c r="BT70" t="e">
        <f t="shared" si="89"/>
        <v>#DIV/0!</v>
      </c>
      <c r="BU70" t="e">
        <f t="shared" si="90"/>
        <v>#DIV/0!</v>
      </c>
      <c r="BV70" t="e">
        <f t="shared" si="91"/>
        <v>#DIV/0!</v>
      </c>
      <c r="BW70" t="e">
        <f t="shared" si="92"/>
        <v>#DIV/0!</v>
      </c>
      <c r="BX70" t="e">
        <f t="shared" si="93"/>
        <v>#DIV/0!</v>
      </c>
      <c r="BY70" t="e">
        <f t="shared" si="94"/>
        <v>#DIV/0!</v>
      </c>
      <c r="BZ70" t="e">
        <f t="shared" si="95"/>
        <v>#DIV/0!</v>
      </c>
      <c r="DI70">
        <f t="shared" si="96"/>
        <v>5.0009199999999997E-2</v>
      </c>
      <c r="DJ70">
        <f t="shared" si="97"/>
        <v>2.1007728710975997E-2</v>
      </c>
      <c r="DK70">
        <f t="shared" si="98"/>
        <v>0.42007727999999994</v>
      </c>
      <c r="DL70">
        <f t="shared" si="99"/>
        <v>7.9814683199999986E-2</v>
      </c>
      <c r="DM70">
        <v>6</v>
      </c>
      <c r="DN70">
        <v>0.5</v>
      </c>
      <c r="DO70" t="s">
        <v>435</v>
      </c>
      <c r="DP70">
        <v>2</v>
      </c>
      <c r="DQ70" t="b">
        <v>1</v>
      </c>
      <c r="DR70">
        <v>1747241586</v>
      </c>
      <c r="DS70">
        <v>299.98599999999999</v>
      </c>
      <c r="DT70">
        <v>300.036</v>
      </c>
      <c r="DU70">
        <v>8.4056999999999995</v>
      </c>
      <c r="DV70">
        <v>8.4186099999999993</v>
      </c>
      <c r="DW70">
        <v>299.41300000000001</v>
      </c>
      <c r="DX70">
        <v>8.4530999999999992</v>
      </c>
      <c r="DY70">
        <v>399.85599999999999</v>
      </c>
      <c r="DZ70">
        <v>101.124</v>
      </c>
      <c r="EA70">
        <v>9.9913299999999997E-2</v>
      </c>
      <c r="EB70">
        <v>15.003</v>
      </c>
      <c r="EC70">
        <v>15.1807</v>
      </c>
      <c r="ED70">
        <v>999.9</v>
      </c>
      <c r="EE70">
        <v>0</v>
      </c>
      <c r="EF70">
        <v>0</v>
      </c>
      <c r="EG70">
        <v>10043.1</v>
      </c>
      <c r="EH70">
        <v>0</v>
      </c>
      <c r="EI70">
        <v>0.221054</v>
      </c>
      <c r="EJ70">
        <v>-5.0170899999999997E-2</v>
      </c>
      <c r="EK70">
        <v>302.52800000000002</v>
      </c>
      <c r="EL70">
        <v>302.58300000000003</v>
      </c>
      <c r="EM70">
        <v>-1.2911799999999999E-2</v>
      </c>
      <c r="EN70">
        <v>300.036</v>
      </c>
      <c r="EO70">
        <v>8.4186099999999993</v>
      </c>
      <c r="EP70">
        <v>0.85002</v>
      </c>
      <c r="EQ70">
        <v>0.85132600000000003</v>
      </c>
      <c r="ER70">
        <v>4.5712400000000004</v>
      </c>
      <c r="ES70">
        <v>4.5931899999999999</v>
      </c>
      <c r="ET70">
        <v>5.0009199999999997E-2</v>
      </c>
      <c r="EU70">
        <v>0</v>
      </c>
      <c r="EV70">
        <v>0</v>
      </c>
      <c r="EW70">
        <v>0</v>
      </c>
      <c r="EX70">
        <v>-4.67</v>
      </c>
      <c r="EY70">
        <v>5.0009199999999997E-2</v>
      </c>
      <c r="EZ70">
        <v>-5.42</v>
      </c>
      <c r="FA70">
        <v>0.88</v>
      </c>
      <c r="FB70">
        <v>33.375</v>
      </c>
      <c r="FC70">
        <v>40</v>
      </c>
      <c r="FD70">
        <v>36.561999999999998</v>
      </c>
      <c r="FE70">
        <v>39.75</v>
      </c>
      <c r="FF70">
        <v>35.5</v>
      </c>
      <c r="FG70">
        <v>0</v>
      </c>
      <c r="FH70">
        <v>0</v>
      </c>
      <c r="FI70">
        <v>0</v>
      </c>
      <c r="FJ70">
        <v>1747241667</v>
      </c>
      <c r="FK70">
        <v>0</v>
      </c>
      <c r="FL70">
        <v>-8.0799999999999983E-2</v>
      </c>
      <c r="FM70">
        <v>4.4738462040551186</v>
      </c>
      <c r="FN70">
        <v>-2.1223074505808772</v>
      </c>
      <c r="FO70">
        <v>-1.0860000000000001</v>
      </c>
      <c r="FP70">
        <v>15</v>
      </c>
      <c r="FQ70">
        <v>1747234147.5</v>
      </c>
      <c r="FR70" t="s">
        <v>436</v>
      </c>
      <c r="FS70">
        <v>1747234147.5</v>
      </c>
      <c r="FT70">
        <v>1747234138</v>
      </c>
      <c r="FU70">
        <v>2</v>
      </c>
      <c r="FV70">
        <v>0.09</v>
      </c>
      <c r="FW70">
        <v>8.9999999999999993E-3</v>
      </c>
      <c r="FX70">
        <v>0.59599999999999997</v>
      </c>
      <c r="FY70">
        <v>-0.03</v>
      </c>
      <c r="FZ70">
        <v>400</v>
      </c>
      <c r="GA70">
        <v>9</v>
      </c>
      <c r="GB70">
        <v>0.79</v>
      </c>
      <c r="GC70">
        <v>0.15</v>
      </c>
      <c r="GD70">
        <v>6.3840177376084592E-2</v>
      </c>
      <c r="GE70">
        <v>-0.12804603151918131</v>
      </c>
      <c r="GF70">
        <v>2.102812293831563E-2</v>
      </c>
      <c r="GG70">
        <v>1</v>
      </c>
      <c r="GH70">
        <v>-6.1042879556914452E-4</v>
      </c>
      <c r="GI70">
        <v>-1.2980545337509331E-3</v>
      </c>
      <c r="GJ70">
        <v>2.3672280735833991E-4</v>
      </c>
      <c r="GK70">
        <v>1</v>
      </c>
      <c r="GL70">
        <v>2</v>
      </c>
      <c r="GM70">
        <v>2</v>
      </c>
      <c r="GN70" t="s">
        <v>437</v>
      </c>
      <c r="GO70">
        <v>3.0162</v>
      </c>
      <c r="GP70">
        <v>2.7749600000000001</v>
      </c>
      <c r="GQ70">
        <v>7.7152600000000002E-2</v>
      </c>
      <c r="GR70">
        <v>7.6714599999999994E-2</v>
      </c>
      <c r="GS70">
        <v>5.6444500000000002E-2</v>
      </c>
      <c r="GT70">
        <v>5.63472E-2</v>
      </c>
      <c r="GU70">
        <v>23860.9</v>
      </c>
      <c r="GV70">
        <v>27885.8</v>
      </c>
      <c r="GW70">
        <v>22655.7</v>
      </c>
      <c r="GX70">
        <v>27748.799999999999</v>
      </c>
      <c r="GY70">
        <v>31013.3</v>
      </c>
      <c r="GZ70">
        <v>37421.300000000003</v>
      </c>
      <c r="HA70">
        <v>36309.599999999999</v>
      </c>
      <c r="HB70">
        <v>44047.1</v>
      </c>
      <c r="HC70">
        <v>1.8144800000000001</v>
      </c>
      <c r="HD70">
        <v>2.18092</v>
      </c>
      <c r="HE70">
        <v>-5.5901699999999999E-2</v>
      </c>
      <c r="HF70">
        <v>0</v>
      </c>
      <c r="HG70">
        <v>16.112200000000001</v>
      </c>
      <c r="HH70">
        <v>999.9</v>
      </c>
      <c r="HI70">
        <v>27.6</v>
      </c>
      <c r="HJ70">
        <v>30</v>
      </c>
      <c r="HK70">
        <v>11.6282</v>
      </c>
      <c r="HL70">
        <v>62.287300000000002</v>
      </c>
      <c r="HM70">
        <v>13.8742</v>
      </c>
      <c r="HN70">
        <v>1</v>
      </c>
      <c r="HO70">
        <v>-0.196052</v>
      </c>
      <c r="HP70">
        <v>5.5043499999999996</v>
      </c>
      <c r="HQ70">
        <v>20.211400000000001</v>
      </c>
      <c r="HR70">
        <v>5.1987199999999998</v>
      </c>
      <c r="HS70">
        <v>11.956</v>
      </c>
      <c r="HT70">
        <v>4.9476000000000004</v>
      </c>
      <c r="HU70">
        <v>3.3</v>
      </c>
      <c r="HV70">
        <v>9999</v>
      </c>
      <c r="HW70">
        <v>9999</v>
      </c>
      <c r="HX70">
        <v>9999</v>
      </c>
      <c r="HY70">
        <v>388.1</v>
      </c>
      <c r="HZ70">
        <v>1.86016</v>
      </c>
      <c r="IA70">
        <v>1.8608100000000001</v>
      </c>
      <c r="IB70">
        <v>1.8615699999999999</v>
      </c>
      <c r="IC70">
        <v>1.8571500000000001</v>
      </c>
      <c r="ID70">
        <v>1.85684</v>
      </c>
      <c r="IE70">
        <v>1.85791</v>
      </c>
      <c r="IF70">
        <v>1.85867</v>
      </c>
      <c r="IG70">
        <v>1.8582099999999999</v>
      </c>
      <c r="IH70">
        <v>0</v>
      </c>
      <c r="II70">
        <v>0</v>
      </c>
      <c r="IJ70">
        <v>0</v>
      </c>
      <c r="IK70">
        <v>0</v>
      </c>
      <c r="IL70" t="s">
        <v>438</v>
      </c>
      <c r="IM70" t="s">
        <v>439</v>
      </c>
      <c r="IN70" t="s">
        <v>440</v>
      </c>
      <c r="IO70" t="s">
        <v>440</v>
      </c>
      <c r="IP70" t="s">
        <v>440</v>
      </c>
      <c r="IQ70" t="s">
        <v>440</v>
      </c>
      <c r="IR70">
        <v>0</v>
      </c>
      <c r="IS70">
        <v>100</v>
      </c>
      <c r="IT70">
        <v>100</v>
      </c>
      <c r="IU70">
        <v>0.57299999999999995</v>
      </c>
      <c r="IV70">
        <v>-4.7399999999999998E-2</v>
      </c>
      <c r="IW70">
        <v>0.38101654895325499</v>
      </c>
      <c r="IX70">
        <v>1.016113312649949E-3</v>
      </c>
      <c r="IY70">
        <v>-1.4583462428187309E-6</v>
      </c>
      <c r="IZ70">
        <v>6.5755811106805324E-10</v>
      </c>
      <c r="JA70">
        <v>-5.6173552592713387E-2</v>
      </c>
      <c r="JB70">
        <v>-1.5724747948717421E-2</v>
      </c>
      <c r="JC70">
        <v>2.2650673685075092E-3</v>
      </c>
      <c r="JD70">
        <v>-3.3369067666825077E-5</v>
      </c>
      <c r="JE70">
        <v>2</v>
      </c>
      <c r="JF70">
        <v>1799</v>
      </c>
      <c r="JG70">
        <v>1</v>
      </c>
      <c r="JH70">
        <v>18</v>
      </c>
      <c r="JI70">
        <v>124</v>
      </c>
      <c r="JJ70">
        <v>124.1</v>
      </c>
      <c r="JK70">
        <v>0.81787100000000001</v>
      </c>
      <c r="JL70">
        <v>2.5830099999999998</v>
      </c>
      <c r="JM70">
        <v>1.5466299999999999</v>
      </c>
      <c r="JN70">
        <v>2.1594199999999999</v>
      </c>
      <c r="JO70">
        <v>1.49658</v>
      </c>
      <c r="JP70">
        <v>2.4499499999999999</v>
      </c>
      <c r="JQ70">
        <v>35.3596</v>
      </c>
      <c r="JR70">
        <v>24.1751</v>
      </c>
      <c r="JS70">
        <v>18</v>
      </c>
      <c r="JT70">
        <v>377.90199999999999</v>
      </c>
      <c r="JU70">
        <v>644.31200000000001</v>
      </c>
      <c r="JV70">
        <v>10.9414</v>
      </c>
      <c r="JW70">
        <v>24.5913</v>
      </c>
      <c r="JX70">
        <v>30.0001</v>
      </c>
      <c r="JY70">
        <v>24.670100000000001</v>
      </c>
      <c r="JZ70">
        <v>24.6891</v>
      </c>
      <c r="KA70">
        <v>16.401800000000001</v>
      </c>
      <c r="KB70">
        <v>31.5169</v>
      </c>
      <c r="KC70">
        <v>20.905200000000001</v>
      </c>
      <c r="KD70">
        <v>10.9384</v>
      </c>
      <c r="KE70">
        <v>300</v>
      </c>
      <c r="KF70">
        <v>8.4766899999999996</v>
      </c>
      <c r="KG70">
        <v>100.21599999999999</v>
      </c>
      <c r="KH70">
        <v>100.831</v>
      </c>
    </row>
    <row r="71" spans="1:294" x14ac:dyDescent="0.3">
      <c r="A71">
        <v>55</v>
      </c>
      <c r="B71">
        <v>1747241706.5</v>
      </c>
      <c r="C71">
        <v>6507.9000000953674</v>
      </c>
      <c r="D71" t="s">
        <v>547</v>
      </c>
      <c r="E71" t="s">
        <v>548</v>
      </c>
      <c r="F71" t="s">
        <v>431</v>
      </c>
      <c r="G71" t="s">
        <v>432</v>
      </c>
      <c r="I71" t="s">
        <v>433</v>
      </c>
      <c r="J71">
        <v>1747241706.5</v>
      </c>
      <c r="K71">
        <f t="shared" si="50"/>
        <v>-7.3636734358991668E-6</v>
      </c>
      <c r="L71">
        <f t="shared" si="51"/>
        <v>-7.3636734358991669E-3</v>
      </c>
      <c r="M71">
        <f t="shared" si="52"/>
        <v>0.13176336666475041</v>
      </c>
      <c r="N71">
        <f t="shared" si="53"/>
        <v>399.80099999999999</v>
      </c>
      <c r="O71">
        <f t="shared" si="54"/>
        <v>643.97904349918542</v>
      </c>
      <c r="P71">
        <f t="shared" si="55"/>
        <v>65.187471599655851</v>
      </c>
      <c r="Q71">
        <f t="shared" si="56"/>
        <v>40.470286410876007</v>
      </c>
      <c r="R71">
        <f t="shared" si="57"/>
        <v>-8.3809726435887159E-4</v>
      </c>
      <c r="S71">
        <f t="shared" si="58"/>
        <v>2.9573465514491168</v>
      </c>
      <c r="T71">
        <f t="shared" si="59"/>
        <v>-8.382292382356799E-4</v>
      </c>
      <c r="U71">
        <f t="shared" si="60"/>
        <v>-5.2388141514271287E-4</v>
      </c>
      <c r="V71">
        <f t="shared" si="61"/>
        <v>3.9914684550854387E-3</v>
      </c>
      <c r="W71">
        <f t="shared" si="62"/>
        <v>15.01163676432453</v>
      </c>
      <c r="X71">
        <f t="shared" si="63"/>
        <v>15.1798</v>
      </c>
      <c r="Y71">
        <f t="shared" si="64"/>
        <v>1.7312830252435432</v>
      </c>
      <c r="Z71">
        <f t="shared" si="65"/>
        <v>49.834344146545007</v>
      </c>
      <c r="AA71">
        <f t="shared" si="66"/>
        <v>0.85338542145724017</v>
      </c>
      <c r="AB71">
        <f t="shared" si="67"/>
        <v>1.7124443715918853</v>
      </c>
      <c r="AC71">
        <f t="shared" si="68"/>
        <v>0.87789760378630299</v>
      </c>
      <c r="AD71">
        <f t="shared" si="69"/>
        <v>0.32473799852315327</v>
      </c>
      <c r="AE71">
        <f t="shared" si="70"/>
        <v>-27.120143084621343</v>
      </c>
      <c r="AF71">
        <f t="shared" si="71"/>
        <v>-1.7526977737391169</v>
      </c>
      <c r="AG71">
        <f t="shared" si="72"/>
        <v>-28.54411139138222</v>
      </c>
      <c r="AH71">
        <f t="shared" si="73"/>
        <v>0.17691886315190725</v>
      </c>
      <c r="AI71">
        <f t="shared" si="74"/>
        <v>-7.3279910553115373E-3</v>
      </c>
      <c r="AJ71">
        <f t="shared" si="75"/>
        <v>0.13176336666475041</v>
      </c>
      <c r="AK71">
        <v>403.37836648955653</v>
      </c>
      <c r="AL71">
        <v>403.18009696969688</v>
      </c>
      <c r="AM71">
        <v>-1.5421156585099951E-4</v>
      </c>
      <c r="AN71">
        <v>65.783967559582422</v>
      </c>
      <c r="AO71">
        <f t="shared" si="76"/>
        <v>-7.3636734358991669E-3</v>
      </c>
      <c r="AP71">
        <v>8.4414782770042063</v>
      </c>
      <c r="AQ71">
        <v>8.430526848484849</v>
      </c>
      <c r="AR71">
        <v>-2.0192229701590071E-7</v>
      </c>
      <c r="AS71">
        <v>77.277287980281301</v>
      </c>
      <c r="AT71">
        <v>0</v>
      </c>
      <c r="AU71">
        <v>0</v>
      </c>
      <c r="AV71">
        <f t="shared" si="77"/>
        <v>1</v>
      </c>
      <c r="AW71">
        <f t="shared" si="78"/>
        <v>0</v>
      </c>
      <c r="AX71">
        <f t="shared" si="79"/>
        <v>55945.360128695975</v>
      </c>
      <c r="AY71" t="s">
        <v>434</v>
      </c>
      <c r="AZ71" t="s">
        <v>434</v>
      </c>
      <c r="BA71">
        <v>0</v>
      </c>
      <c r="BB71">
        <v>0</v>
      </c>
      <c r="BC71" t="e">
        <f t="shared" si="80"/>
        <v>#DIV/0!</v>
      </c>
      <c r="BD71">
        <v>0</v>
      </c>
      <c r="BE71" t="s">
        <v>434</v>
      </c>
      <c r="BF71" t="s">
        <v>434</v>
      </c>
      <c r="BG71">
        <v>0</v>
      </c>
      <c r="BH71">
        <v>0</v>
      </c>
      <c r="BI71" t="e">
        <f t="shared" si="81"/>
        <v>#DIV/0!</v>
      </c>
      <c r="BJ71">
        <v>0.5</v>
      </c>
      <c r="BK71">
        <f t="shared" si="82"/>
        <v>2.1007728710975997E-2</v>
      </c>
      <c r="BL71">
        <f t="shared" si="83"/>
        <v>0.13176336666475041</v>
      </c>
      <c r="BM71" t="e">
        <f t="shared" si="84"/>
        <v>#DIV/0!</v>
      </c>
      <c r="BN71">
        <f t="shared" si="85"/>
        <v>6.2721376726417573</v>
      </c>
      <c r="BO71" t="e">
        <f t="shared" si="86"/>
        <v>#DIV/0!</v>
      </c>
      <c r="BP71" t="e">
        <f t="shared" si="87"/>
        <v>#DIV/0!</v>
      </c>
      <c r="BQ71" t="s">
        <v>434</v>
      </c>
      <c r="BR71">
        <v>0</v>
      </c>
      <c r="BS71" t="e">
        <f t="shared" si="88"/>
        <v>#DIV/0!</v>
      </c>
      <c r="BT71" t="e">
        <f t="shared" si="89"/>
        <v>#DIV/0!</v>
      </c>
      <c r="BU71" t="e">
        <f t="shared" si="90"/>
        <v>#DIV/0!</v>
      </c>
      <c r="BV71" t="e">
        <f t="shared" si="91"/>
        <v>#DIV/0!</v>
      </c>
      <c r="BW71" t="e">
        <f t="shared" si="92"/>
        <v>#DIV/0!</v>
      </c>
      <c r="BX71" t="e">
        <f t="shared" si="93"/>
        <v>#DIV/0!</v>
      </c>
      <c r="BY71" t="e">
        <f t="shared" si="94"/>
        <v>#DIV/0!</v>
      </c>
      <c r="BZ71" t="e">
        <f t="shared" si="95"/>
        <v>#DIV/0!</v>
      </c>
      <c r="DI71">
        <f t="shared" si="96"/>
        <v>5.0009199999999997E-2</v>
      </c>
      <c r="DJ71">
        <f t="shared" si="97"/>
        <v>2.1007728710975997E-2</v>
      </c>
      <c r="DK71">
        <f t="shared" si="98"/>
        <v>0.42007727999999994</v>
      </c>
      <c r="DL71">
        <f t="shared" si="99"/>
        <v>7.9814683199999986E-2</v>
      </c>
      <c r="DM71">
        <v>6</v>
      </c>
      <c r="DN71">
        <v>0.5</v>
      </c>
      <c r="DO71" t="s">
        <v>435</v>
      </c>
      <c r="DP71">
        <v>2</v>
      </c>
      <c r="DQ71" t="b">
        <v>1</v>
      </c>
      <c r="DR71">
        <v>1747241706.5</v>
      </c>
      <c r="DS71">
        <v>399.80099999999999</v>
      </c>
      <c r="DT71">
        <v>400.06200000000001</v>
      </c>
      <c r="DU71">
        <v>8.4304900000000007</v>
      </c>
      <c r="DV71">
        <v>8.4413900000000002</v>
      </c>
      <c r="DW71">
        <v>399.20499999999998</v>
      </c>
      <c r="DX71">
        <v>8.4775100000000005</v>
      </c>
      <c r="DY71">
        <v>399.97500000000002</v>
      </c>
      <c r="DZ71">
        <v>101.126</v>
      </c>
      <c r="EA71">
        <v>0.100076</v>
      </c>
      <c r="EB71">
        <v>15.0097</v>
      </c>
      <c r="EC71">
        <v>15.1798</v>
      </c>
      <c r="ED71">
        <v>999.9</v>
      </c>
      <c r="EE71">
        <v>0</v>
      </c>
      <c r="EF71">
        <v>0</v>
      </c>
      <c r="EG71">
        <v>10046.200000000001</v>
      </c>
      <c r="EH71">
        <v>0</v>
      </c>
      <c r="EI71">
        <v>0.221054</v>
      </c>
      <c r="EJ71">
        <v>-0.260376</v>
      </c>
      <c r="EK71">
        <v>403.2</v>
      </c>
      <c r="EL71">
        <v>403.46699999999998</v>
      </c>
      <c r="EM71">
        <v>-1.09005E-2</v>
      </c>
      <c r="EN71">
        <v>400.06200000000001</v>
      </c>
      <c r="EO71">
        <v>8.4413900000000002</v>
      </c>
      <c r="EP71">
        <v>0.85253800000000002</v>
      </c>
      <c r="EQ71">
        <v>0.85363999999999995</v>
      </c>
      <c r="ER71">
        <v>4.6135400000000004</v>
      </c>
      <c r="ES71">
        <v>4.6320199999999998</v>
      </c>
      <c r="ET71">
        <v>5.0009199999999997E-2</v>
      </c>
      <c r="EU71">
        <v>0</v>
      </c>
      <c r="EV71">
        <v>0</v>
      </c>
      <c r="EW71">
        <v>0</v>
      </c>
      <c r="EX71">
        <v>-3.03</v>
      </c>
      <c r="EY71">
        <v>5.0009199999999997E-2</v>
      </c>
      <c r="EZ71">
        <v>-2.42</v>
      </c>
      <c r="FA71">
        <v>0.4</v>
      </c>
      <c r="FB71">
        <v>33.686999999999998</v>
      </c>
      <c r="FC71">
        <v>40.75</v>
      </c>
      <c r="FD71">
        <v>37.061999999999998</v>
      </c>
      <c r="FE71">
        <v>40.936999999999998</v>
      </c>
      <c r="FF71">
        <v>35.875</v>
      </c>
      <c r="FG71">
        <v>0</v>
      </c>
      <c r="FH71">
        <v>0</v>
      </c>
      <c r="FI71">
        <v>0</v>
      </c>
      <c r="FJ71">
        <v>1747241787.5999999</v>
      </c>
      <c r="FK71">
        <v>0</v>
      </c>
      <c r="FL71">
        <v>2.2242307692307688</v>
      </c>
      <c r="FM71">
        <v>7.5025640103943934</v>
      </c>
      <c r="FN71">
        <v>8.8601709894827927</v>
      </c>
      <c r="FO71">
        <v>-4.5576923076923066</v>
      </c>
      <c r="FP71">
        <v>15</v>
      </c>
      <c r="FQ71">
        <v>1747234147.5</v>
      </c>
      <c r="FR71" t="s">
        <v>436</v>
      </c>
      <c r="FS71">
        <v>1747234147.5</v>
      </c>
      <c r="FT71">
        <v>1747234138</v>
      </c>
      <c r="FU71">
        <v>2</v>
      </c>
      <c r="FV71">
        <v>0.09</v>
      </c>
      <c r="FW71">
        <v>8.9999999999999993E-3</v>
      </c>
      <c r="FX71">
        <v>0.59599999999999997</v>
      </c>
      <c r="FY71">
        <v>-0.03</v>
      </c>
      <c r="FZ71">
        <v>400</v>
      </c>
      <c r="GA71">
        <v>9</v>
      </c>
      <c r="GB71">
        <v>0.79</v>
      </c>
      <c r="GC71">
        <v>0.15</v>
      </c>
      <c r="GD71">
        <v>0.1497817679698919</v>
      </c>
      <c r="GE71">
        <v>-3.199766261725049E-2</v>
      </c>
      <c r="GF71">
        <v>2.0757265329833491E-2</v>
      </c>
      <c r="GG71">
        <v>1</v>
      </c>
      <c r="GH71">
        <v>-8.4541703853648672E-4</v>
      </c>
      <c r="GI71">
        <v>2.0110822275939369E-4</v>
      </c>
      <c r="GJ71">
        <v>7.0840925285335703E-5</v>
      </c>
      <c r="GK71">
        <v>1</v>
      </c>
      <c r="GL71">
        <v>2</v>
      </c>
      <c r="GM71">
        <v>2</v>
      </c>
      <c r="GN71" t="s">
        <v>437</v>
      </c>
      <c r="GO71">
        <v>3.01634</v>
      </c>
      <c r="GP71">
        <v>2.77515</v>
      </c>
      <c r="GQ71">
        <v>9.6865199999999999E-2</v>
      </c>
      <c r="GR71">
        <v>9.6334299999999998E-2</v>
      </c>
      <c r="GS71">
        <v>5.6573600000000002E-2</v>
      </c>
      <c r="GT71">
        <v>5.6465700000000001E-2</v>
      </c>
      <c r="GU71">
        <v>23351.200000000001</v>
      </c>
      <c r="GV71">
        <v>27292.6</v>
      </c>
      <c r="GW71">
        <v>22655.4</v>
      </c>
      <c r="GX71">
        <v>27747.9</v>
      </c>
      <c r="GY71">
        <v>31009.1</v>
      </c>
      <c r="GZ71">
        <v>37415.9</v>
      </c>
      <c r="HA71">
        <v>36309.199999999997</v>
      </c>
      <c r="HB71">
        <v>44045.7</v>
      </c>
      <c r="HC71">
        <v>1.8143199999999999</v>
      </c>
      <c r="HD71">
        <v>2.1813500000000001</v>
      </c>
      <c r="HE71">
        <v>-5.7581800000000002E-2</v>
      </c>
      <c r="HF71">
        <v>0</v>
      </c>
      <c r="HG71">
        <v>16.139199999999999</v>
      </c>
      <c r="HH71">
        <v>999.9</v>
      </c>
      <c r="HI71">
        <v>27.5</v>
      </c>
      <c r="HJ71">
        <v>30</v>
      </c>
      <c r="HK71">
        <v>11.587</v>
      </c>
      <c r="HL71">
        <v>62.257300000000001</v>
      </c>
      <c r="HM71">
        <v>13.6538</v>
      </c>
      <c r="HN71">
        <v>1</v>
      </c>
      <c r="HO71">
        <v>-0.19598099999999999</v>
      </c>
      <c r="HP71">
        <v>5.4984599999999997</v>
      </c>
      <c r="HQ71">
        <v>20.2119</v>
      </c>
      <c r="HR71">
        <v>5.19468</v>
      </c>
      <c r="HS71">
        <v>11.956</v>
      </c>
      <c r="HT71">
        <v>4.9476000000000004</v>
      </c>
      <c r="HU71">
        <v>3.3</v>
      </c>
      <c r="HV71">
        <v>9999</v>
      </c>
      <c r="HW71">
        <v>9999</v>
      </c>
      <c r="HX71">
        <v>9999</v>
      </c>
      <c r="HY71">
        <v>388.1</v>
      </c>
      <c r="HZ71">
        <v>1.86019</v>
      </c>
      <c r="IA71">
        <v>1.8608</v>
      </c>
      <c r="IB71">
        <v>1.8615699999999999</v>
      </c>
      <c r="IC71">
        <v>1.8571500000000001</v>
      </c>
      <c r="ID71">
        <v>1.85684</v>
      </c>
      <c r="IE71">
        <v>1.85791</v>
      </c>
      <c r="IF71">
        <v>1.85867</v>
      </c>
      <c r="IG71">
        <v>1.8582000000000001</v>
      </c>
      <c r="IH71">
        <v>0</v>
      </c>
      <c r="II71">
        <v>0</v>
      </c>
      <c r="IJ71">
        <v>0</v>
      </c>
      <c r="IK71">
        <v>0</v>
      </c>
      <c r="IL71" t="s">
        <v>438</v>
      </c>
      <c r="IM71" t="s">
        <v>439</v>
      </c>
      <c r="IN71" t="s">
        <v>440</v>
      </c>
      <c r="IO71" t="s">
        <v>440</v>
      </c>
      <c r="IP71" t="s">
        <v>440</v>
      </c>
      <c r="IQ71" t="s">
        <v>440</v>
      </c>
      <c r="IR71">
        <v>0</v>
      </c>
      <c r="IS71">
        <v>100</v>
      </c>
      <c r="IT71">
        <v>100</v>
      </c>
      <c r="IU71">
        <v>0.59599999999999997</v>
      </c>
      <c r="IV71">
        <v>-4.7E-2</v>
      </c>
      <c r="IW71">
        <v>0.38101654895325499</v>
      </c>
      <c r="IX71">
        <v>1.016113312649949E-3</v>
      </c>
      <c r="IY71">
        <v>-1.4583462428187309E-6</v>
      </c>
      <c r="IZ71">
        <v>6.5755811106805324E-10</v>
      </c>
      <c r="JA71">
        <v>-5.6173552592713387E-2</v>
      </c>
      <c r="JB71">
        <v>-1.5724747948717421E-2</v>
      </c>
      <c r="JC71">
        <v>2.2650673685075092E-3</v>
      </c>
      <c r="JD71">
        <v>-3.3369067666825077E-5</v>
      </c>
      <c r="JE71">
        <v>2</v>
      </c>
      <c r="JF71">
        <v>1799</v>
      </c>
      <c r="JG71">
        <v>1</v>
      </c>
      <c r="JH71">
        <v>18</v>
      </c>
      <c r="JI71">
        <v>126</v>
      </c>
      <c r="JJ71">
        <v>126.1</v>
      </c>
      <c r="JK71">
        <v>1.02783</v>
      </c>
      <c r="JL71">
        <v>2.5683600000000002</v>
      </c>
      <c r="JM71">
        <v>1.5466299999999999</v>
      </c>
      <c r="JN71">
        <v>2.1594199999999999</v>
      </c>
      <c r="JO71">
        <v>1.49658</v>
      </c>
      <c r="JP71">
        <v>2.4572799999999999</v>
      </c>
      <c r="JQ71">
        <v>35.3596</v>
      </c>
      <c r="JR71">
        <v>24.1751</v>
      </c>
      <c r="JS71">
        <v>18</v>
      </c>
      <c r="JT71">
        <v>377.84199999999998</v>
      </c>
      <c r="JU71">
        <v>644.68200000000002</v>
      </c>
      <c r="JV71">
        <v>10.930400000000001</v>
      </c>
      <c r="JW71">
        <v>24.5913</v>
      </c>
      <c r="JX71">
        <v>30.000299999999999</v>
      </c>
      <c r="JY71">
        <v>24.6721</v>
      </c>
      <c r="JZ71">
        <v>24.691099999999999</v>
      </c>
      <c r="KA71">
        <v>20.613199999999999</v>
      </c>
      <c r="KB71">
        <v>31.229800000000001</v>
      </c>
      <c r="KC71">
        <v>20.905200000000001</v>
      </c>
      <c r="KD71">
        <v>10.9277</v>
      </c>
      <c r="KE71">
        <v>400</v>
      </c>
      <c r="KF71">
        <v>8.4753100000000003</v>
      </c>
      <c r="KG71">
        <v>100.214</v>
      </c>
      <c r="KH71">
        <v>100.828</v>
      </c>
    </row>
    <row r="72" spans="1:294" x14ac:dyDescent="0.3">
      <c r="A72">
        <v>56</v>
      </c>
      <c r="B72">
        <v>1747241827</v>
      </c>
      <c r="C72">
        <v>6628.4000000953674</v>
      </c>
      <c r="D72" t="s">
        <v>549</v>
      </c>
      <c r="E72" t="s">
        <v>550</v>
      </c>
      <c r="F72" t="s">
        <v>431</v>
      </c>
      <c r="G72" t="s">
        <v>432</v>
      </c>
      <c r="I72" t="s">
        <v>433</v>
      </c>
      <c r="J72">
        <v>1747241827</v>
      </c>
      <c r="K72">
        <f t="shared" si="50"/>
        <v>-1.1307081241427033E-5</v>
      </c>
      <c r="L72">
        <f t="shared" si="51"/>
        <v>-1.1307081241427033E-2</v>
      </c>
      <c r="M72">
        <f t="shared" si="52"/>
        <v>0.23073140038751366</v>
      </c>
      <c r="N72">
        <f t="shared" si="53"/>
        <v>499.68</v>
      </c>
      <c r="O72">
        <f t="shared" si="54"/>
        <v>777.67276706905511</v>
      </c>
      <c r="P72">
        <f t="shared" si="55"/>
        <v>78.721526297119738</v>
      </c>
      <c r="Q72">
        <f t="shared" si="56"/>
        <v>50.581136341440001</v>
      </c>
      <c r="R72">
        <f t="shared" si="57"/>
        <v>-1.2861547523057696E-3</v>
      </c>
      <c r="S72">
        <f t="shared" si="58"/>
        <v>2.9560651399703244</v>
      </c>
      <c r="T72">
        <f t="shared" si="59"/>
        <v>-1.2864657186149528E-3</v>
      </c>
      <c r="U72">
        <f t="shared" si="60"/>
        <v>-8.0401312950846159E-4</v>
      </c>
      <c r="V72">
        <f t="shared" si="61"/>
        <v>3.9914684550854387E-3</v>
      </c>
      <c r="W72">
        <f t="shared" si="62"/>
        <v>15.007462565882841</v>
      </c>
      <c r="X72">
        <f t="shared" si="63"/>
        <v>15.1823</v>
      </c>
      <c r="Y72">
        <f t="shared" si="64"/>
        <v>1.7315612535744831</v>
      </c>
      <c r="Z72">
        <f t="shared" si="65"/>
        <v>49.840747852810487</v>
      </c>
      <c r="AA72">
        <f t="shared" si="66"/>
        <v>0.85320946695286004</v>
      </c>
      <c r="AB72">
        <f t="shared" si="67"/>
        <v>1.7118713175664118</v>
      </c>
      <c r="AC72">
        <f t="shared" si="68"/>
        <v>0.87835178662162305</v>
      </c>
      <c r="AD72">
        <f t="shared" si="69"/>
        <v>0.49864228274693218</v>
      </c>
      <c r="AE72">
        <f t="shared" si="70"/>
        <v>-28.335520844276971</v>
      </c>
      <c r="AF72">
        <f t="shared" si="71"/>
        <v>-1.8320122625232609</v>
      </c>
      <c r="AG72">
        <f t="shared" si="72"/>
        <v>-29.664899355598216</v>
      </c>
      <c r="AH72">
        <f t="shared" si="73"/>
        <v>0.21511480265553928</v>
      </c>
      <c r="AI72">
        <f t="shared" si="74"/>
        <v>-1.0206737623201944E-2</v>
      </c>
      <c r="AJ72">
        <f t="shared" si="75"/>
        <v>0.23073140038751366</v>
      </c>
      <c r="AK72">
        <v>504.23527168306322</v>
      </c>
      <c r="AL72">
        <v>503.90143636363649</v>
      </c>
      <c r="AM72">
        <v>-2.187473452787231E-3</v>
      </c>
      <c r="AN72">
        <v>65.783967559582422</v>
      </c>
      <c r="AO72">
        <f t="shared" si="76"/>
        <v>-1.1307081241427033E-2</v>
      </c>
      <c r="AP72">
        <v>8.4449937228942478</v>
      </c>
      <c r="AQ72">
        <v>8.4281776363636371</v>
      </c>
      <c r="AR72">
        <v>-5.0407352762820557E-8</v>
      </c>
      <c r="AS72">
        <v>77.277287980281301</v>
      </c>
      <c r="AT72">
        <v>0</v>
      </c>
      <c r="AU72">
        <v>0</v>
      </c>
      <c r="AV72">
        <f t="shared" si="77"/>
        <v>1</v>
      </c>
      <c r="AW72">
        <f t="shared" si="78"/>
        <v>0</v>
      </c>
      <c r="AX72">
        <f t="shared" si="79"/>
        <v>55907.438970654635</v>
      </c>
      <c r="AY72" t="s">
        <v>434</v>
      </c>
      <c r="AZ72" t="s">
        <v>434</v>
      </c>
      <c r="BA72">
        <v>0</v>
      </c>
      <c r="BB72">
        <v>0</v>
      </c>
      <c r="BC72" t="e">
        <f t="shared" si="80"/>
        <v>#DIV/0!</v>
      </c>
      <c r="BD72">
        <v>0</v>
      </c>
      <c r="BE72" t="s">
        <v>434</v>
      </c>
      <c r="BF72" t="s">
        <v>434</v>
      </c>
      <c r="BG72">
        <v>0</v>
      </c>
      <c r="BH72">
        <v>0</v>
      </c>
      <c r="BI72" t="e">
        <f t="shared" si="81"/>
        <v>#DIV/0!</v>
      </c>
      <c r="BJ72">
        <v>0.5</v>
      </c>
      <c r="BK72">
        <f t="shared" si="82"/>
        <v>2.1007728710975997E-2</v>
      </c>
      <c r="BL72">
        <f t="shared" si="83"/>
        <v>0.23073140038751366</v>
      </c>
      <c r="BM72" t="e">
        <f t="shared" si="84"/>
        <v>#DIV/0!</v>
      </c>
      <c r="BN72">
        <f t="shared" si="85"/>
        <v>10.983167364826187</v>
      </c>
      <c r="BO72" t="e">
        <f t="shared" si="86"/>
        <v>#DIV/0!</v>
      </c>
      <c r="BP72" t="e">
        <f t="shared" si="87"/>
        <v>#DIV/0!</v>
      </c>
      <c r="BQ72" t="s">
        <v>434</v>
      </c>
      <c r="BR72">
        <v>0</v>
      </c>
      <c r="BS72" t="e">
        <f t="shared" si="88"/>
        <v>#DIV/0!</v>
      </c>
      <c r="BT72" t="e">
        <f t="shared" si="89"/>
        <v>#DIV/0!</v>
      </c>
      <c r="BU72" t="e">
        <f t="shared" si="90"/>
        <v>#DIV/0!</v>
      </c>
      <c r="BV72" t="e">
        <f t="shared" si="91"/>
        <v>#DIV/0!</v>
      </c>
      <c r="BW72" t="e">
        <f t="shared" si="92"/>
        <v>#DIV/0!</v>
      </c>
      <c r="BX72" t="e">
        <f t="shared" si="93"/>
        <v>#DIV/0!</v>
      </c>
      <c r="BY72" t="e">
        <f t="shared" si="94"/>
        <v>#DIV/0!</v>
      </c>
      <c r="BZ72" t="e">
        <f t="shared" si="95"/>
        <v>#DIV/0!</v>
      </c>
      <c r="DI72">
        <f t="shared" si="96"/>
        <v>5.0009199999999997E-2</v>
      </c>
      <c r="DJ72">
        <f t="shared" si="97"/>
        <v>2.1007728710975997E-2</v>
      </c>
      <c r="DK72">
        <f t="shared" si="98"/>
        <v>0.42007727999999994</v>
      </c>
      <c r="DL72">
        <f t="shared" si="99"/>
        <v>7.9814683199999986E-2</v>
      </c>
      <c r="DM72">
        <v>6</v>
      </c>
      <c r="DN72">
        <v>0.5</v>
      </c>
      <c r="DO72" t="s">
        <v>435</v>
      </c>
      <c r="DP72">
        <v>2</v>
      </c>
      <c r="DQ72" t="b">
        <v>1</v>
      </c>
      <c r="DR72">
        <v>1747241827</v>
      </c>
      <c r="DS72">
        <v>499.68</v>
      </c>
      <c r="DT72">
        <v>499.995</v>
      </c>
      <c r="DU72">
        <v>8.4286700000000003</v>
      </c>
      <c r="DV72">
        <v>8.4438499999999994</v>
      </c>
      <c r="DW72">
        <v>499.07299999999998</v>
      </c>
      <c r="DX72">
        <v>8.4757200000000008</v>
      </c>
      <c r="DY72">
        <v>400.02800000000002</v>
      </c>
      <c r="DZ72">
        <v>101.127</v>
      </c>
      <c r="EA72">
        <v>0.10005799999999999</v>
      </c>
      <c r="EB72">
        <v>15.0045</v>
      </c>
      <c r="EC72">
        <v>15.1823</v>
      </c>
      <c r="ED72">
        <v>999.9</v>
      </c>
      <c r="EE72">
        <v>0</v>
      </c>
      <c r="EF72">
        <v>0</v>
      </c>
      <c r="EG72">
        <v>10038.799999999999</v>
      </c>
      <c r="EH72">
        <v>0</v>
      </c>
      <c r="EI72">
        <v>0.221054</v>
      </c>
      <c r="EJ72">
        <v>-0.31518600000000002</v>
      </c>
      <c r="EK72">
        <v>503.92700000000002</v>
      </c>
      <c r="EL72">
        <v>504.25299999999999</v>
      </c>
      <c r="EM72">
        <v>-1.51825E-2</v>
      </c>
      <c r="EN72">
        <v>499.995</v>
      </c>
      <c r="EO72">
        <v>8.4438499999999994</v>
      </c>
      <c r="EP72">
        <v>0.85236299999999998</v>
      </c>
      <c r="EQ72">
        <v>0.85389899999999996</v>
      </c>
      <c r="ER72">
        <v>4.6106100000000003</v>
      </c>
      <c r="ES72">
        <v>4.6363399999999997</v>
      </c>
      <c r="ET72">
        <v>5.0009199999999997E-2</v>
      </c>
      <c r="EU72">
        <v>0</v>
      </c>
      <c r="EV72">
        <v>0</v>
      </c>
      <c r="EW72">
        <v>0</v>
      </c>
      <c r="EX72">
        <v>-3.42</v>
      </c>
      <c r="EY72">
        <v>5.0009199999999997E-2</v>
      </c>
      <c r="EZ72">
        <v>-1.64</v>
      </c>
      <c r="FA72">
        <v>-0.2</v>
      </c>
      <c r="FB72">
        <v>34.061999999999998</v>
      </c>
      <c r="FC72">
        <v>41.25</v>
      </c>
      <c r="FD72">
        <v>37.436999999999998</v>
      </c>
      <c r="FE72">
        <v>41.625</v>
      </c>
      <c r="FF72">
        <v>36.25</v>
      </c>
      <c r="FG72">
        <v>0</v>
      </c>
      <c r="FH72">
        <v>0</v>
      </c>
      <c r="FI72">
        <v>0</v>
      </c>
      <c r="FJ72">
        <v>1747241907.5999999</v>
      </c>
      <c r="FK72">
        <v>0</v>
      </c>
      <c r="FL72">
        <v>2.534615384615384</v>
      </c>
      <c r="FM72">
        <v>6.032136432502214</v>
      </c>
      <c r="FN72">
        <v>2.2899149861901411</v>
      </c>
      <c r="FO72">
        <v>-3.3769230769230769</v>
      </c>
      <c r="FP72">
        <v>15</v>
      </c>
      <c r="FQ72">
        <v>1747234147.5</v>
      </c>
      <c r="FR72" t="s">
        <v>436</v>
      </c>
      <c r="FS72">
        <v>1747234147.5</v>
      </c>
      <c r="FT72">
        <v>1747234138</v>
      </c>
      <c r="FU72">
        <v>2</v>
      </c>
      <c r="FV72">
        <v>0.09</v>
      </c>
      <c r="FW72">
        <v>8.9999999999999993E-3</v>
      </c>
      <c r="FX72">
        <v>0.59599999999999997</v>
      </c>
      <c r="FY72">
        <v>-0.03</v>
      </c>
      <c r="FZ72">
        <v>400</v>
      </c>
      <c r="GA72">
        <v>9</v>
      </c>
      <c r="GB72">
        <v>0.79</v>
      </c>
      <c r="GC72">
        <v>0.15</v>
      </c>
      <c r="GD72">
        <v>0.21979883363705299</v>
      </c>
      <c r="GE72">
        <v>1.546819932763332E-2</v>
      </c>
      <c r="GF72">
        <v>7.012057705377632E-2</v>
      </c>
      <c r="GG72">
        <v>1</v>
      </c>
      <c r="GH72">
        <v>-1.32751106220973E-3</v>
      </c>
      <c r="GI72">
        <v>-2.1595265659920299E-3</v>
      </c>
      <c r="GJ72">
        <v>5.3384959486466542E-4</v>
      </c>
      <c r="GK72">
        <v>1</v>
      </c>
      <c r="GL72">
        <v>2</v>
      </c>
      <c r="GM72">
        <v>2</v>
      </c>
      <c r="GN72" t="s">
        <v>437</v>
      </c>
      <c r="GO72">
        <v>3.01641</v>
      </c>
      <c r="GP72">
        <v>2.7750599999999999</v>
      </c>
      <c r="GQ72">
        <v>0.11447</v>
      </c>
      <c r="GR72">
        <v>0.113832</v>
      </c>
      <c r="GS72">
        <v>5.6564400000000001E-2</v>
      </c>
      <c r="GT72">
        <v>5.6478599999999997E-2</v>
      </c>
      <c r="GU72">
        <v>22895.3</v>
      </c>
      <c r="GV72">
        <v>26765.1</v>
      </c>
      <c r="GW72">
        <v>22654.3</v>
      </c>
      <c r="GX72">
        <v>27748.5</v>
      </c>
      <c r="GY72">
        <v>31008.7</v>
      </c>
      <c r="GZ72">
        <v>37416.800000000003</v>
      </c>
      <c r="HA72">
        <v>36307.800000000003</v>
      </c>
      <c r="HB72">
        <v>44046.8</v>
      </c>
      <c r="HC72">
        <v>1.8146500000000001</v>
      </c>
      <c r="HD72">
        <v>2.1814800000000001</v>
      </c>
      <c r="HE72">
        <v>-5.7585499999999998E-2</v>
      </c>
      <c r="HF72">
        <v>0</v>
      </c>
      <c r="HG72">
        <v>16.1418</v>
      </c>
      <c r="HH72">
        <v>999.9</v>
      </c>
      <c r="HI72">
        <v>27.5</v>
      </c>
      <c r="HJ72">
        <v>30</v>
      </c>
      <c r="HK72">
        <v>11.5855</v>
      </c>
      <c r="HL72">
        <v>62.277299999999997</v>
      </c>
      <c r="HM72">
        <v>13.521599999999999</v>
      </c>
      <c r="HN72">
        <v>1</v>
      </c>
      <c r="HO72">
        <v>-0.19530500000000001</v>
      </c>
      <c r="HP72">
        <v>5.5780700000000003</v>
      </c>
      <c r="HQ72">
        <v>20.209399999999999</v>
      </c>
      <c r="HR72">
        <v>5.1978200000000001</v>
      </c>
      <c r="HS72">
        <v>11.956</v>
      </c>
      <c r="HT72">
        <v>4.9473500000000001</v>
      </c>
      <c r="HU72">
        <v>3.3</v>
      </c>
      <c r="HV72">
        <v>9999</v>
      </c>
      <c r="HW72">
        <v>9999</v>
      </c>
      <c r="HX72">
        <v>9999</v>
      </c>
      <c r="HY72">
        <v>388.2</v>
      </c>
      <c r="HZ72">
        <v>1.8601700000000001</v>
      </c>
      <c r="IA72">
        <v>1.8608100000000001</v>
      </c>
      <c r="IB72">
        <v>1.8615699999999999</v>
      </c>
      <c r="IC72">
        <v>1.8571500000000001</v>
      </c>
      <c r="ID72">
        <v>1.85684</v>
      </c>
      <c r="IE72">
        <v>1.85791</v>
      </c>
      <c r="IF72">
        <v>1.85867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438</v>
      </c>
      <c r="IM72" t="s">
        <v>439</v>
      </c>
      <c r="IN72" t="s">
        <v>440</v>
      </c>
      <c r="IO72" t="s">
        <v>440</v>
      </c>
      <c r="IP72" t="s">
        <v>440</v>
      </c>
      <c r="IQ72" t="s">
        <v>440</v>
      </c>
      <c r="IR72">
        <v>0</v>
      </c>
      <c r="IS72">
        <v>100</v>
      </c>
      <c r="IT72">
        <v>100</v>
      </c>
      <c r="IU72">
        <v>0.60699999999999998</v>
      </c>
      <c r="IV72">
        <v>-4.7100000000000003E-2</v>
      </c>
      <c r="IW72">
        <v>0.38101654895325499</v>
      </c>
      <c r="IX72">
        <v>1.016113312649949E-3</v>
      </c>
      <c r="IY72">
        <v>-1.4583462428187309E-6</v>
      </c>
      <c r="IZ72">
        <v>6.5755811106805324E-10</v>
      </c>
      <c r="JA72">
        <v>-5.6173552592713387E-2</v>
      </c>
      <c r="JB72">
        <v>-1.5724747948717421E-2</v>
      </c>
      <c r="JC72">
        <v>2.2650673685075092E-3</v>
      </c>
      <c r="JD72">
        <v>-3.3369067666825077E-5</v>
      </c>
      <c r="JE72">
        <v>2</v>
      </c>
      <c r="JF72">
        <v>1799</v>
      </c>
      <c r="JG72">
        <v>1</v>
      </c>
      <c r="JH72">
        <v>18</v>
      </c>
      <c r="JI72">
        <v>128</v>
      </c>
      <c r="JJ72">
        <v>128.19999999999999</v>
      </c>
      <c r="JK72">
        <v>1.23047</v>
      </c>
      <c r="JL72">
        <v>2.5598100000000001</v>
      </c>
      <c r="JM72">
        <v>1.5466299999999999</v>
      </c>
      <c r="JN72">
        <v>2.1606399999999999</v>
      </c>
      <c r="JO72">
        <v>1.49658</v>
      </c>
      <c r="JP72">
        <v>2.4584999999999999</v>
      </c>
      <c r="JQ72">
        <v>35.336500000000001</v>
      </c>
      <c r="JR72">
        <v>24.1751</v>
      </c>
      <c r="JS72">
        <v>18</v>
      </c>
      <c r="JT72">
        <v>378.01299999999998</v>
      </c>
      <c r="JU72">
        <v>644.82799999999997</v>
      </c>
      <c r="JV72">
        <v>10.8628</v>
      </c>
      <c r="JW72">
        <v>24.593299999999999</v>
      </c>
      <c r="JX72">
        <v>30.0002</v>
      </c>
      <c r="JY72">
        <v>24.674199999999999</v>
      </c>
      <c r="JZ72">
        <v>24.694700000000001</v>
      </c>
      <c r="KA72">
        <v>24.662800000000001</v>
      </c>
      <c r="KB72">
        <v>30.943200000000001</v>
      </c>
      <c r="KC72">
        <v>20.905200000000001</v>
      </c>
      <c r="KD72">
        <v>10.854200000000001</v>
      </c>
      <c r="KE72">
        <v>500</v>
      </c>
      <c r="KF72">
        <v>8.4786699999999993</v>
      </c>
      <c r="KG72">
        <v>100.21</v>
      </c>
      <c r="KH72">
        <v>100.83</v>
      </c>
    </row>
    <row r="73" spans="1:294" x14ac:dyDescent="0.3">
      <c r="A73">
        <v>57</v>
      </c>
      <c r="B73">
        <v>1747241947.5</v>
      </c>
      <c r="C73">
        <v>6748.9000000953674</v>
      </c>
      <c r="D73" t="s">
        <v>551</v>
      </c>
      <c r="E73" t="s">
        <v>552</v>
      </c>
      <c r="F73" t="s">
        <v>431</v>
      </c>
      <c r="G73" t="s">
        <v>432</v>
      </c>
      <c r="I73" t="s">
        <v>433</v>
      </c>
      <c r="J73">
        <v>1747241947.5</v>
      </c>
      <c r="K73">
        <f t="shared" si="50"/>
        <v>-2.357527509621907E-5</v>
      </c>
      <c r="L73">
        <f t="shared" si="51"/>
        <v>-2.3575275096219071E-2</v>
      </c>
      <c r="M73">
        <f t="shared" si="52"/>
        <v>0.15173849959461908</v>
      </c>
      <c r="N73">
        <f t="shared" si="53"/>
        <v>599.75099999999998</v>
      </c>
      <c r="O73">
        <f t="shared" si="54"/>
        <v>681.10339418489468</v>
      </c>
      <c r="P73">
        <f t="shared" si="55"/>
        <v>68.943239372591606</v>
      </c>
      <c r="Q73">
        <f t="shared" si="56"/>
        <v>60.708516665718598</v>
      </c>
      <c r="R73">
        <f t="shared" si="57"/>
        <v>-2.6862142381344494E-3</v>
      </c>
      <c r="S73">
        <f t="shared" si="58"/>
        <v>2.9580662134932263</v>
      </c>
      <c r="T73">
        <f t="shared" si="59"/>
        <v>-2.6875701691577167E-3</v>
      </c>
      <c r="U73">
        <f t="shared" si="60"/>
        <v>-1.6796094769320914E-3</v>
      </c>
      <c r="V73">
        <f t="shared" si="61"/>
        <v>3.9914684550854387E-3</v>
      </c>
      <c r="W73">
        <f t="shared" si="62"/>
        <v>15.00634753458688</v>
      </c>
      <c r="X73">
        <f t="shared" si="63"/>
        <v>15.178800000000001</v>
      </c>
      <c r="Y73">
        <f t="shared" si="64"/>
        <v>1.7311717449087642</v>
      </c>
      <c r="Z73">
        <f t="shared" si="65"/>
        <v>49.935167897019845</v>
      </c>
      <c r="AA73">
        <f t="shared" si="66"/>
        <v>0.85458925158579002</v>
      </c>
      <c r="AB73">
        <f t="shared" si="67"/>
        <v>1.7113975732457531</v>
      </c>
      <c r="AC73">
        <f t="shared" si="68"/>
        <v>0.87658249332297422</v>
      </c>
      <c r="AD73">
        <f t="shared" si="69"/>
        <v>1.039669631743261</v>
      </c>
      <c r="AE73">
        <f t="shared" si="70"/>
        <v>-28.482282454350038</v>
      </c>
      <c r="AF73">
        <f t="shared" si="71"/>
        <v>-1.8401805537899536</v>
      </c>
      <c r="AG73">
        <f t="shared" si="72"/>
        <v>-29.278801907941645</v>
      </c>
      <c r="AH73">
        <f t="shared" si="73"/>
        <v>0.19617282541635089</v>
      </c>
      <c r="AI73">
        <f t="shared" si="74"/>
        <v>-2.1401159953077419E-2</v>
      </c>
      <c r="AJ73">
        <f t="shared" si="75"/>
        <v>0.15173849959461908</v>
      </c>
      <c r="AK73">
        <v>605.08392872198817</v>
      </c>
      <c r="AL73">
        <v>604.85493939393928</v>
      </c>
      <c r="AM73">
        <v>-8.0469133519599299E-5</v>
      </c>
      <c r="AN73">
        <v>65.783967559582422</v>
      </c>
      <c r="AO73">
        <f t="shared" si="76"/>
        <v>-2.3575275096219071E-2</v>
      </c>
      <c r="AP73">
        <v>8.4765289622583015</v>
      </c>
      <c r="AQ73">
        <v>8.4414599999999993</v>
      </c>
      <c r="AR73">
        <v>6.5645798049301523E-7</v>
      </c>
      <c r="AS73">
        <v>77.277287980281301</v>
      </c>
      <c r="AT73">
        <v>0</v>
      </c>
      <c r="AU73">
        <v>0</v>
      </c>
      <c r="AV73">
        <f t="shared" si="77"/>
        <v>1</v>
      </c>
      <c r="AW73">
        <f t="shared" si="78"/>
        <v>0</v>
      </c>
      <c r="AX73">
        <f t="shared" si="79"/>
        <v>55969.018472095944</v>
      </c>
      <c r="AY73" t="s">
        <v>434</v>
      </c>
      <c r="AZ73" t="s">
        <v>434</v>
      </c>
      <c r="BA73">
        <v>0</v>
      </c>
      <c r="BB73">
        <v>0</v>
      </c>
      <c r="BC73" t="e">
        <f t="shared" si="80"/>
        <v>#DIV/0!</v>
      </c>
      <c r="BD73">
        <v>0</v>
      </c>
      <c r="BE73" t="s">
        <v>434</v>
      </c>
      <c r="BF73" t="s">
        <v>434</v>
      </c>
      <c r="BG73">
        <v>0</v>
      </c>
      <c r="BH73">
        <v>0</v>
      </c>
      <c r="BI73" t="e">
        <f t="shared" si="81"/>
        <v>#DIV/0!</v>
      </c>
      <c r="BJ73">
        <v>0.5</v>
      </c>
      <c r="BK73">
        <f t="shared" si="82"/>
        <v>2.1007728710975997E-2</v>
      </c>
      <c r="BL73">
        <f t="shared" si="83"/>
        <v>0.15173849959461908</v>
      </c>
      <c r="BM73" t="e">
        <f t="shared" si="84"/>
        <v>#DIV/0!</v>
      </c>
      <c r="BN73">
        <f t="shared" si="85"/>
        <v>7.2229845349887647</v>
      </c>
      <c r="BO73" t="e">
        <f t="shared" si="86"/>
        <v>#DIV/0!</v>
      </c>
      <c r="BP73" t="e">
        <f t="shared" si="87"/>
        <v>#DIV/0!</v>
      </c>
      <c r="BQ73" t="s">
        <v>434</v>
      </c>
      <c r="BR73">
        <v>0</v>
      </c>
      <c r="BS73" t="e">
        <f t="shared" si="88"/>
        <v>#DIV/0!</v>
      </c>
      <c r="BT73" t="e">
        <f t="shared" si="89"/>
        <v>#DIV/0!</v>
      </c>
      <c r="BU73" t="e">
        <f t="shared" si="90"/>
        <v>#DIV/0!</v>
      </c>
      <c r="BV73" t="e">
        <f t="shared" si="91"/>
        <v>#DIV/0!</v>
      </c>
      <c r="BW73" t="e">
        <f t="shared" si="92"/>
        <v>#DIV/0!</v>
      </c>
      <c r="BX73" t="e">
        <f t="shared" si="93"/>
        <v>#DIV/0!</v>
      </c>
      <c r="BY73" t="e">
        <f t="shared" si="94"/>
        <v>#DIV/0!</v>
      </c>
      <c r="BZ73" t="e">
        <f t="shared" si="95"/>
        <v>#DIV/0!</v>
      </c>
      <c r="DI73">
        <f t="shared" si="96"/>
        <v>5.0009199999999997E-2</v>
      </c>
      <c r="DJ73">
        <f t="shared" si="97"/>
        <v>2.1007728710975997E-2</v>
      </c>
      <c r="DK73">
        <f t="shared" si="98"/>
        <v>0.42007727999999994</v>
      </c>
      <c r="DL73">
        <f t="shared" si="99"/>
        <v>7.9814683199999986E-2</v>
      </c>
      <c r="DM73">
        <v>6</v>
      </c>
      <c r="DN73">
        <v>0.5</v>
      </c>
      <c r="DO73" t="s">
        <v>435</v>
      </c>
      <c r="DP73">
        <v>2</v>
      </c>
      <c r="DQ73" t="b">
        <v>1</v>
      </c>
      <c r="DR73">
        <v>1747241947.5</v>
      </c>
      <c r="DS73">
        <v>599.75099999999998</v>
      </c>
      <c r="DT73">
        <v>600.02599999999995</v>
      </c>
      <c r="DU73">
        <v>8.4426500000000004</v>
      </c>
      <c r="DV73">
        <v>8.4744799999999998</v>
      </c>
      <c r="DW73">
        <v>599.14300000000003</v>
      </c>
      <c r="DX73">
        <v>8.48949</v>
      </c>
      <c r="DY73">
        <v>400.00900000000001</v>
      </c>
      <c r="DZ73">
        <v>101.123</v>
      </c>
      <c r="EA73">
        <v>9.9868600000000002E-2</v>
      </c>
      <c r="EB73">
        <v>15.0002</v>
      </c>
      <c r="EC73">
        <v>15.178800000000001</v>
      </c>
      <c r="ED73">
        <v>999.9</v>
      </c>
      <c r="EE73">
        <v>0</v>
      </c>
      <c r="EF73">
        <v>0</v>
      </c>
      <c r="EG73">
        <v>10050.6</v>
      </c>
      <c r="EH73">
        <v>0</v>
      </c>
      <c r="EI73">
        <v>0.221054</v>
      </c>
      <c r="EJ73">
        <v>-0.27459699999999998</v>
      </c>
      <c r="EK73">
        <v>604.85699999999997</v>
      </c>
      <c r="EL73">
        <v>605.154</v>
      </c>
      <c r="EM73">
        <v>-3.1823200000000003E-2</v>
      </c>
      <c r="EN73">
        <v>600.02599999999995</v>
      </c>
      <c r="EO73">
        <v>8.4744799999999998</v>
      </c>
      <c r="EP73">
        <v>0.85374399999999995</v>
      </c>
      <c r="EQ73">
        <v>0.856962</v>
      </c>
      <c r="ER73">
        <v>4.6337599999999997</v>
      </c>
      <c r="ES73">
        <v>4.6875799999999996</v>
      </c>
      <c r="ET73">
        <v>5.0009199999999997E-2</v>
      </c>
      <c r="EU73">
        <v>0</v>
      </c>
      <c r="EV73">
        <v>0</v>
      </c>
      <c r="EW73">
        <v>0</v>
      </c>
      <c r="EX73">
        <v>-1.9</v>
      </c>
      <c r="EY73">
        <v>5.0009199999999997E-2</v>
      </c>
      <c r="EZ73">
        <v>-0.21</v>
      </c>
      <c r="FA73">
        <v>0.22</v>
      </c>
      <c r="FB73">
        <v>34.186999999999998</v>
      </c>
      <c r="FC73">
        <v>40.686999999999998</v>
      </c>
      <c r="FD73">
        <v>37.311999999999998</v>
      </c>
      <c r="FE73">
        <v>40.561999999999998</v>
      </c>
      <c r="FF73">
        <v>35.875</v>
      </c>
      <c r="FG73">
        <v>0</v>
      </c>
      <c r="FH73">
        <v>0</v>
      </c>
      <c r="FI73">
        <v>0</v>
      </c>
      <c r="FJ73">
        <v>1747242028.2</v>
      </c>
      <c r="FK73">
        <v>0</v>
      </c>
      <c r="FL73">
        <v>2.0539999999999998</v>
      </c>
      <c r="FM73">
        <v>23.057692170448799</v>
      </c>
      <c r="FN73">
        <v>3.205384787535055</v>
      </c>
      <c r="FO73">
        <v>-4.8863999999999992</v>
      </c>
      <c r="FP73">
        <v>15</v>
      </c>
      <c r="FQ73">
        <v>1747234147.5</v>
      </c>
      <c r="FR73" t="s">
        <v>436</v>
      </c>
      <c r="FS73">
        <v>1747234147.5</v>
      </c>
      <c r="FT73">
        <v>1747234138</v>
      </c>
      <c r="FU73">
        <v>2</v>
      </c>
      <c r="FV73">
        <v>0.09</v>
      </c>
      <c r="FW73">
        <v>8.9999999999999993E-3</v>
      </c>
      <c r="FX73">
        <v>0.59599999999999997</v>
      </c>
      <c r="FY73">
        <v>-0.03</v>
      </c>
      <c r="FZ73">
        <v>400</v>
      </c>
      <c r="GA73">
        <v>9</v>
      </c>
      <c r="GB73">
        <v>0.79</v>
      </c>
      <c r="GC73">
        <v>0.15</v>
      </c>
      <c r="GD73">
        <v>0.1582472754392158</v>
      </c>
      <c r="GE73">
        <v>-8.4342396162987887E-2</v>
      </c>
      <c r="GF73">
        <v>6.0688019907731101E-2</v>
      </c>
      <c r="GG73">
        <v>1</v>
      </c>
      <c r="GH73">
        <v>-1.344338603640293E-3</v>
      </c>
      <c r="GI73">
        <v>-5.5073655917409828E-3</v>
      </c>
      <c r="GJ73">
        <v>1.020541747801451E-3</v>
      </c>
      <c r="GK73">
        <v>1</v>
      </c>
      <c r="GL73">
        <v>2</v>
      </c>
      <c r="GM73">
        <v>2</v>
      </c>
      <c r="GN73" t="s">
        <v>437</v>
      </c>
      <c r="GO73">
        <v>3.0163899999999999</v>
      </c>
      <c r="GP73">
        <v>2.7749799999999998</v>
      </c>
      <c r="GQ73">
        <v>0.13047</v>
      </c>
      <c r="GR73">
        <v>0.129723</v>
      </c>
      <c r="GS73">
        <v>5.6634400000000001E-2</v>
      </c>
      <c r="GT73">
        <v>5.6634700000000003E-2</v>
      </c>
      <c r="GU73">
        <v>22482</v>
      </c>
      <c r="GV73">
        <v>26284.9</v>
      </c>
      <c r="GW73">
        <v>22654.2</v>
      </c>
      <c r="GX73">
        <v>27747.7</v>
      </c>
      <c r="GY73">
        <v>31006.799999999999</v>
      </c>
      <c r="GZ73">
        <v>37410.6</v>
      </c>
      <c r="HA73">
        <v>36307.800000000003</v>
      </c>
      <c r="HB73">
        <v>44046.3</v>
      </c>
      <c r="HC73">
        <v>1.8142499999999999</v>
      </c>
      <c r="HD73">
        <v>2.1819700000000002</v>
      </c>
      <c r="HE73">
        <v>-5.6475400000000002E-2</v>
      </c>
      <c r="HF73">
        <v>0</v>
      </c>
      <c r="HG73">
        <v>16.119800000000001</v>
      </c>
      <c r="HH73">
        <v>999.9</v>
      </c>
      <c r="HI73">
        <v>27.4</v>
      </c>
      <c r="HJ73">
        <v>30</v>
      </c>
      <c r="HK73">
        <v>11.543900000000001</v>
      </c>
      <c r="HL73">
        <v>62.157400000000003</v>
      </c>
      <c r="HM73">
        <v>13.5136</v>
      </c>
      <c r="HN73">
        <v>1</v>
      </c>
      <c r="HO73">
        <v>-0.19572899999999999</v>
      </c>
      <c r="HP73">
        <v>5.4956800000000001</v>
      </c>
      <c r="HQ73">
        <v>20.2104</v>
      </c>
      <c r="HR73">
        <v>5.1960300000000004</v>
      </c>
      <c r="HS73">
        <v>11.956</v>
      </c>
      <c r="HT73">
        <v>4.9474499999999999</v>
      </c>
      <c r="HU73">
        <v>3.3</v>
      </c>
      <c r="HV73">
        <v>9999</v>
      </c>
      <c r="HW73">
        <v>9999</v>
      </c>
      <c r="HX73">
        <v>9999</v>
      </c>
      <c r="HY73">
        <v>388.2</v>
      </c>
      <c r="HZ73">
        <v>1.8601399999999999</v>
      </c>
      <c r="IA73">
        <v>1.8608100000000001</v>
      </c>
      <c r="IB73">
        <v>1.8615699999999999</v>
      </c>
      <c r="IC73">
        <v>1.8571500000000001</v>
      </c>
      <c r="ID73">
        <v>1.85684</v>
      </c>
      <c r="IE73">
        <v>1.85791</v>
      </c>
      <c r="IF73">
        <v>1.85867</v>
      </c>
      <c r="IG73">
        <v>1.8582000000000001</v>
      </c>
      <c r="IH73">
        <v>0</v>
      </c>
      <c r="II73">
        <v>0</v>
      </c>
      <c r="IJ73">
        <v>0</v>
      </c>
      <c r="IK73">
        <v>0</v>
      </c>
      <c r="IL73" t="s">
        <v>438</v>
      </c>
      <c r="IM73" t="s">
        <v>439</v>
      </c>
      <c r="IN73" t="s">
        <v>440</v>
      </c>
      <c r="IO73" t="s">
        <v>440</v>
      </c>
      <c r="IP73" t="s">
        <v>440</v>
      </c>
      <c r="IQ73" t="s">
        <v>440</v>
      </c>
      <c r="IR73">
        <v>0</v>
      </c>
      <c r="IS73">
        <v>100</v>
      </c>
      <c r="IT73">
        <v>100</v>
      </c>
      <c r="IU73">
        <v>0.60799999999999998</v>
      </c>
      <c r="IV73">
        <v>-4.6800000000000001E-2</v>
      </c>
      <c r="IW73">
        <v>0.38101654895325499</v>
      </c>
      <c r="IX73">
        <v>1.016113312649949E-3</v>
      </c>
      <c r="IY73">
        <v>-1.4583462428187309E-6</v>
      </c>
      <c r="IZ73">
        <v>6.5755811106805324E-10</v>
      </c>
      <c r="JA73">
        <v>-5.6173552592713387E-2</v>
      </c>
      <c r="JB73">
        <v>-1.5724747948717421E-2</v>
      </c>
      <c r="JC73">
        <v>2.2650673685075092E-3</v>
      </c>
      <c r="JD73">
        <v>-3.3369067666825077E-5</v>
      </c>
      <c r="JE73">
        <v>2</v>
      </c>
      <c r="JF73">
        <v>1799</v>
      </c>
      <c r="JG73">
        <v>1</v>
      </c>
      <c r="JH73">
        <v>18</v>
      </c>
      <c r="JI73">
        <v>130</v>
      </c>
      <c r="JJ73">
        <v>130.19999999999999</v>
      </c>
      <c r="JK73">
        <v>1.427</v>
      </c>
      <c r="JL73">
        <v>2.5476100000000002</v>
      </c>
      <c r="JM73">
        <v>1.5466299999999999</v>
      </c>
      <c r="JN73">
        <v>2.1606399999999999</v>
      </c>
      <c r="JO73">
        <v>1.49658</v>
      </c>
      <c r="JP73">
        <v>2.4414099999999999</v>
      </c>
      <c r="JQ73">
        <v>35.336500000000001</v>
      </c>
      <c r="JR73">
        <v>24.1751</v>
      </c>
      <c r="JS73">
        <v>18</v>
      </c>
      <c r="JT73">
        <v>377.83800000000002</v>
      </c>
      <c r="JU73">
        <v>645.26499999999999</v>
      </c>
      <c r="JV73">
        <v>10.825100000000001</v>
      </c>
      <c r="JW73">
        <v>24.5975</v>
      </c>
      <c r="JX73">
        <v>29.9999</v>
      </c>
      <c r="JY73">
        <v>24.677099999999999</v>
      </c>
      <c r="JZ73">
        <v>24.697299999999998</v>
      </c>
      <c r="KA73">
        <v>28.593599999999999</v>
      </c>
      <c r="KB73">
        <v>30.6633</v>
      </c>
      <c r="KC73">
        <v>20.905200000000001</v>
      </c>
      <c r="KD73">
        <v>10.823700000000001</v>
      </c>
      <c r="KE73">
        <v>600</v>
      </c>
      <c r="KF73">
        <v>8.4804200000000005</v>
      </c>
      <c r="KG73">
        <v>100.21</v>
      </c>
      <c r="KH73">
        <v>100.828</v>
      </c>
    </row>
    <row r="74" spans="1:294" x14ac:dyDescent="0.3">
      <c r="A74">
        <v>58</v>
      </c>
      <c r="B74">
        <v>1747242068.0999999</v>
      </c>
      <c r="C74">
        <v>6869.5</v>
      </c>
      <c r="D74" t="s">
        <v>553</v>
      </c>
      <c r="E74" t="s">
        <v>554</v>
      </c>
      <c r="F74" t="s">
        <v>431</v>
      </c>
      <c r="G74" t="s">
        <v>432</v>
      </c>
      <c r="I74" t="s">
        <v>433</v>
      </c>
      <c r="J74">
        <v>1747242068.0999999</v>
      </c>
      <c r="K74">
        <f t="shared" si="50"/>
        <v>-6.7794151866469982E-6</v>
      </c>
      <c r="L74">
        <f t="shared" si="51"/>
        <v>-6.7794151866469978E-3</v>
      </c>
      <c r="M74">
        <f t="shared" si="52"/>
        <v>9.6185751828327962E-2</v>
      </c>
      <c r="N74">
        <f t="shared" si="53"/>
        <v>499.81599999999997</v>
      </c>
      <c r="O74">
        <f t="shared" si="54"/>
        <v>690.09167733839934</v>
      </c>
      <c r="P74">
        <f t="shared" si="55"/>
        <v>69.853962093129027</v>
      </c>
      <c r="Q74">
        <f t="shared" si="56"/>
        <v>50.593463251431999</v>
      </c>
      <c r="R74">
        <f t="shared" si="57"/>
        <v>-7.7479853651495013E-4</v>
      </c>
      <c r="S74">
        <f t="shared" si="58"/>
        <v>2.9560128549361826</v>
      </c>
      <c r="T74">
        <f t="shared" si="59"/>
        <v>-7.7491137755112858E-4</v>
      </c>
      <c r="U74">
        <f t="shared" si="60"/>
        <v>-4.8430947154222978E-4</v>
      </c>
      <c r="V74">
        <f t="shared" si="61"/>
        <v>3.9914684550854387E-3</v>
      </c>
      <c r="W74">
        <f t="shared" si="62"/>
        <v>14.981885750773481</v>
      </c>
      <c r="X74">
        <f t="shared" si="63"/>
        <v>15.1553</v>
      </c>
      <c r="Y74">
        <f t="shared" si="64"/>
        <v>1.7285584653628114</v>
      </c>
      <c r="Z74">
        <f t="shared" si="65"/>
        <v>49.981930308439921</v>
      </c>
      <c r="AA74">
        <f t="shared" si="66"/>
        <v>0.85428346627503993</v>
      </c>
      <c r="AB74">
        <f t="shared" si="67"/>
        <v>1.7091846213286126</v>
      </c>
      <c r="AC74">
        <f t="shared" si="68"/>
        <v>0.87427499908777151</v>
      </c>
      <c r="AD74">
        <f t="shared" si="69"/>
        <v>0.29897220973113264</v>
      </c>
      <c r="AE74">
        <f t="shared" si="70"/>
        <v>-27.920671794188014</v>
      </c>
      <c r="AF74">
        <f t="shared" si="71"/>
        <v>-1.8047393536383296</v>
      </c>
      <c r="AG74">
        <f t="shared" si="72"/>
        <v>-29.422447469640126</v>
      </c>
      <c r="AH74">
        <f t="shared" si="73"/>
        <v>0.11843182250458928</v>
      </c>
      <c r="AI74">
        <f t="shared" si="74"/>
        <v>-6.2644469923479685E-3</v>
      </c>
      <c r="AJ74">
        <f t="shared" si="75"/>
        <v>9.6185751828327962E-2</v>
      </c>
      <c r="AK74">
        <v>504.21972012921748</v>
      </c>
      <c r="AL74">
        <v>504.07242424242452</v>
      </c>
      <c r="AM74">
        <v>2.515340368101724E-4</v>
      </c>
      <c r="AN74">
        <v>65.783967559582422</v>
      </c>
      <c r="AO74">
        <f t="shared" si="76"/>
        <v>-6.7794151866469978E-3</v>
      </c>
      <c r="AP74">
        <v>8.4496879439040917</v>
      </c>
      <c r="AQ74">
        <v>8.439603757575755</v>
      </c>
      <c r="AR74">
        <v>-2.4055932149733328E-7</v>
      </c>
      <c r="AS74">
        <v>77.277287980281301</v>
      </c>
      <c r="AT74">
        <v>0</v>
      </c>
      <c r="AU74">
        <v>0</v>
      </c>
      <c r="AV74">
        <f t="shared" si="77"/>
        <v>1</v>
      </c>
      <c r="AW74">
        <f t="shared" si="78"/>
        <v>0</v>
      </c>
      <c r="AX74">
        <f t="shared" si="79"/>
        <v>55910.517228388591</v>
      </c>
      <c r="AY74" t="s">
        <v>434</v>
      </c>
      <c r="AZ74" t="s">
        <v>434</v>
      </c>
      <c r="BA74">
        <v>0</v>
      </c>
      <c r="BB74">
        <v>0</v>
      </c>
      <c r="BC74" t="e">
        <f t="shared" si="80"/>
        <v>#DIV/0!</v>
      </c>
      <c r="BD74">
        <v>0</v>
      </c>
      <c r="BE74" t="s">
        <v>434</v>
      </c>
      <c r="BF74" t="s">
        <v>434</v>
      </c>
      <c r="BG74">
        <v>0</v>
      </c>
      <c r="BH74">
        <v>0</v>
      </c>
      <c r="BI74" t="e">
        <f t="shared" si="81"/>
        <v>#DIV/0!</v>
      </c>
      <c r="BJ74">
        <v>0.5</v>
      </c>
      <c r="BK74">
        <f t="shared" si="82"/>
        <v>2.1007728710975997E-2</v>
      </c>
      <c r="BL74">
        <f t="shared" si="83"/>
        <v>9.6185751828327962E-2</v>
      </c>
      <c r="BM74" t="e">
        <f t="shared" si="84"/>
        <v>#DIV/0!</v>
      </c>
      <c r="BN74">
        <f t="shared" si="85"/>
        <v>4.5785888208882568</v>
      </c>
      <c r="BO74" t="e">
        <f t="shared" si="86"/>
        <v>#DIV/0!</v>
      </c>
      <c r="BP74" t="e">
        <f t="shared" si="87"/>
        <v>#DIV/0!</v>
      </c>
      <c r="BQ74" t="s">
        <v>434</v>
      </c>
      <c r="BR74">
        <v>0</v>
      </c>
      <c r="BS74" t="e">
        <f t="shared" si="88"/>
        <v>#DIV/0!</v>
      </c>
      <c r="BT74" t="e">
        <f t="shared" si="89"/>
        <v>#DIV/0!</v>
      </c>
      <c r="BU74" t="e">
        <f t="shared" si="90"/>
        <v>#DIV/0!</v>
      </c>
      <c r="BV74" t="e">
        <f t="shared" si="91"/>
        <v>#DIV/0!</v>
      </c>
      <c r="BW74" t="e">
        <f t="shared" si="92"/>
        <v>#DIV/0!</v>
      </c>
      <c r="BX74" t="e">
        <f t="shared" si="93"/>
        <v>#DIV/0!</v>
      </c>
      <c r="BY74" t="e">
        <f t="shared" si="94"/>
        <v>#DIV/0!</v>
      </c>
      <c r="BZ74" t="e">
        <f t="shared" si="95"/>
        <v>#DIV/0!</v>
      </c>
      <c r="DI74">
        <f t="shared" si="96"/>
        <v>5.0009199999999997E-2</v>
      </c>
      <c r="DJ74">
        <f t="shared" si="97"/>
        <v>2.1007728710975997E-2</v>
      </c>
      <c r="DK74">
        <f t="shared" si="98"/>
        <v>0.42007727999999994</v>
      </c>
      <c r="DL74">
        <f t="shared" si="99"/>
        <v>7.9814683199999986E-2</v>
      </c>
      <c r="DM74">
        <v>6</v>
      </c>
      <c r="DN74">
        <v>0.5</v>
      </c>
      <c r="DO74" t="s">
        <v>435</v>
      </c>
      <c r="DP74">
        <v>2</v>
      </c>
      <c r="DQ74" t="b">
        <v>1</v>
      </c>
      <c r="DR74">
        <v>1747242068.0999999</v>
      </c>
      <c r="DS74">
        <v>499.81599999999997</v>
      </c>
      <c r="DT74">
        <v>499.98899999999998</v>
      </c>
      <c r="DU74">
        <v>8.4395199999999999</v>
      </c>
      <c r="DV74">
        <v>8.4488400000000006</v>
      </c>
      <c r="DW74">
        <v>499.209</v>
      </c>
      <c r="DX74">
        <v>8.4864099999999993</v>
      </c>
      <c r="DY74">
        <v>399.887</v>
      </c>
      <c r="DZ74">
        <v>101.124</v>
      </c>
      <c r="EA74">
        <v>0.100177</v>
      </c>
      <c r="EB74">
        <v>14.9801</v>
      </c>
      <c r="EC74">
        <v>15.1553</v>
      </c>
      <c r="ED74">
        <v>999.9</v>
      </c>
      <c r="EE74">
        <v>0</v>
      </c>
      <c r="EF74">
        <v>0</v>
      </c>
      <c r="EG74">
        <v>10038.799999999999</v>
      </c>
      <c r="EH74">
        <v>0</v>
      </c>
      <c r="EI74">
        <v>0.221054</v>
      </c>
      <c r="EJ74">
        <v>-0.173706</v>
      </c>
      <c r="EK74">
        <v>504.07</v>
      </c>
      <c r="EL74">
        <v>504.25</v>
      </c>
      <c r="EM74">
        <v>-9.3145399999999996E-3</v>
      </c>
      <c r="EN74">
        <v>499.98899999999998</v>
      </c>
      <c r="EO74">
        <v>8.4488400000000006</v>
      </c>
      <c r="EP74">
        <v>0.85343599999999997</v>
      </c>
      <c r="EQ74">
        <v>0.85437799999999997</v>
      </c>
      <c r="ER74">
        <v>4.6285999999999996</v>
      </c>
      <c r="ES74">
        <v>4.6443700000000003</v>
      </c>
      <c r="ET74">
        <v>5.0009199999999997E-2</v>
      </c>
      <c r="EU74">
        <v>0</v>
      </c>
      <c r="EV74">
        <v>0</v>
      </c>
      <c r="EW74">
        <v>0</v>
      </c>
      <c r="EX74">
        <v>4.7699999999999996</v>
      </c>
      <c r="EY74">
        <v>5.0009199999999997E-2</v>
      </c>
      <c r="EZ74">
        <v>2.15</v>
      </c>
      <c r="FA74">
        <v>1.33</v>
      </c>
      <c r="FB74">
        <v>33.125</v>
      </c>
      <c r="FC74">
        <v>38.875</v>
      </c>
      <c r="FD74">
        <v>36</v>
      </c>
      <c r="FE74">
        <v>38.125</v>
      </c>
      <c r="FF74">
        <v>35.061999999999998</v>
      </c>
      <c r="FG74">
        <v>0</v>
      </c>
      <c r="FH74">
        <v>0</v>
      </c>
      <c r="FI74">
        <v>0</v>
      </c>
      <c r="FJ74">
        <v>1747242148.8</v>
      </c>
      <c r="FK74">
        <v>0</v>
      </c>
      <c r="FL74">
        <v>3.231923076923076</v>
      </c>
      <c r="FM74">
        <v>33.22905955170193</v>
      </c>
      <c r="FN74">
        <v>-14.774016976410021</v>
      </c>
      <c r="FO74">
        <v>-3.993846153846154</v>
      </c>
      <c r="FP74">
        <v>15</v>
      </c>
      <c r="FQ74">
        <v>1747234147.5</v>
      </c>
      <c r="FR74" t="s">
        <v>436</v>
      </c>
      <c r="FS74">
        <v>1747234147.5</v>
      </c>
      <c r="FT74">
        <v>1747234138</v>
      </c>
      <c r="FU74">
        <v>2</v>
      </c>
      <c r="FV74">
        <v>0.09</v>
      </c>
      <c r="FW74">
        <v>8.9999999999999993E-3</v>
      </c>
      <c r="FX74">
        <v>0.59599999999999997</v>
      </c>
      <c r="FY74">
        <v>-0.03</v>
      </c>
      <c r="FZ74">
        <v>400</v>
      </c>
      <c r="GA74">
        <v>9</v>
      </c>
      <c r="GB74">
        <v>0.79</v>
      </c>
      <c r="GC74">
        <v>0.15</v>
      </c>
      <c r="GD74">
        <v>0.1043545819262604</v>
      </c>
      <c r="GE74">
        <v>0.1081041333353287</v>
      </c>
      <c r="GF74">
        <v>4.0008755233505958E-2</v>
      </c>
      <c r="GG74">
        <v>1</v>
      </c>
      <c r="GH74">
        <v>-8.4922149324390714E-4</v>
      </c>
      <c r="GI74">
        <v>2.8943435570734941E-4</v>
      </c>
      <c r="GJ74">
        <v>8.1733423476349973E-5</v>
      </c>
      <c r="GK74">
        <v>1</v>
      </c>
      <c r="GL74">
        <v>2</v>
      </c>
      <c r="GM74">
        <v>2</v>
      </c>
      <c r="GN74" t="s">
        <v>437</v>
      </c>
      <c r="GO74">
        <v>3.0162399999999998</v>
      </c>
      <c r="GP74">
        <v>2.7751800000000002</v>
      </c>
      <c r="GQ74">
        <v>0.11448800000000001</v>
      </c>
      <c r="GR74">
        <v>0.113827</v>
      </c>
      <c r="GS74">
        <v>5.66182E-2</v>
      </c>
      <c r="GT74">
        <v>5.65021E-2</v>
      </c>
      <c r="GU74">
        <v>22894.7</v>
      </c>
      <c r="GV74">
        <v>26764.1</v>
      </c>
      <c r="GW74">
        <v>22654.3</v>
      </c>
      <c r="GX74">
        <v>27747.3</v>
      </c>
      <c r="GY74">
        <v>31006.7</v>
      </c>
      <c r="GZ74">
        <v>37414</v>
      </c>
      <c r="HA74">
        <v>36307.599999999999</v>
      </c>
      <c r="HB74">
        <v>44044.7</v>
      </c>
      <c r="HC74">
        <v>1.81443</v>
      </c>
      <c r="HD74">
        <v>2.1815199999999999</v>
      </c>
      <c r="HE74">
        <v>-5.8148100000000001E-2</v>
      </c>
      <c r="HF74">
        <v>0</v>
      </c>
      <c r="HG74">
        <v>16.124199999999998</v>
      </c>
      <c r="HH74">
        <v>999.9</v>
      </c>
      <c r="HI74">
        <v>27.3</v>
      </c>
      <c r="HJ74">
        <v>30</v>
      </c>
      <c r="HK74">
        <v>11.501899999999999</v>
      </c>
      <c r="HL74">
        <v>62.242800000000003</v>
      </c>
      <c r="HM74">
        <v>13.8582</v>
      </c>
      <c r="HN74">
        <v>1</v>
      </c>
      <c r="HO74">
        <v>-0.195742</v>
      </c>
      <c r="HP74">
        <v>5.3664800000000001</v>
      </c>
      <c r="HQ74">
        <v>20.2163</v>
      </c>
      <c r="HR74">
        <v>5.1972199999999997</v>
      </c>
      <c r="HS74">
        <v>11.956</v>
      </c>
      <c r="HT74">
        <v>4.9474</v>
      </c>
      <c r="HU74">
        <v>3.3</v>
      </c>
      <c r="HV74">
        <v>9999</v>
      </c>
      <c r="HW74">
        <v>9999</v>
      </c>
      <c r="HX74">
        <v>9999</v>
      </c>
      <c r="HY74">
        <v>388.2</v>
      </c>
      <c r="HZ74">
        <v>1.86015</v>
      </c>
      <c r="IA74">
        <v>1.8608100000000001</v>
      </c>
      <c r="IB74">
        <v>1.8615699999999999</v>
      </c>
      <c r="IC74">
        <v>1.8571500000000001</v>
      </c>
      <c r="ID74">
        <v>1.85684</v>
      </c>
      <c r="IE74">
        <v>1.8579000000000001</v>
      </c>
      <c r="IF74">
        <v>1.85867</v>
      </c>
      <c r="IG74">
        <v>1.85822</v>
      </c>
      <c r="IH74">
        <v>0</v>
      </c>
      <c r="II74">
        <v>0</v>
      </c>
      <c r="IJ74">
        <v>0</v>
      </c>
      <c r="IK74">
        <v>0</v>
      </c>
      <c r="IL74" t="s">
        <v>438</v>
      </c>
      <c r="IM74" t="s">
        <v>439</v>
      </c>
      <c r="IN74" t="s">
        <v>440</v>
      </c>
      <c r="IO74" t="s">
        <v>440</v>
      </c>
      <c r="IP74" t="s">
        <v>440</v>
      </c>
      <c r="IQ74" t="s">
        <v>440</v>
      </c>
      <c r="IR74">
        <v>0</v>
      </c>
      <c r="IS74">
        <v>100</v>
      </c>
      <c r="IT74">
        <v>100</v>
      </c>
      <c r="IU74">
        <v>0.60699999999999998</v>
      </c>
      <c r="IV74">
        <v>-4.6899999999999997E-2</v>
      </c>
      <c r="IW74">
        <v>0.38101654895325499</v>
      </c>
      <c r="IX74">
        <v>1.016113312649949E-3</v>
      </c>
      <c r="IY74">
        <v>-1.4583462428187309E-6</v>
      </c>
      <c r="IZ74">
        <v>6.5755811106805324E-10</v>
      </c>
      <c r="JA74">
        <v>-5.6173552592713387E-2</v>
      </c>
      <c r="JB74">
        <v>-1.5724747948717421E-2</v>
      </c>
      <c r="JC74">
        <v>2.2650673685075092E-3</v>
      </c>
      <c r="JD74">
        <v>-3.3369067666825077E-5</v>
      </c>
      <c r="JE74">
        <v>2</v>
      </c>
      <c r="JF74">
        <v>1799</v>
      </c>
      <c r="JG74">
        <v>1</v>
      </c>
      <c r="JH74">
        <v>18</v>
      </c>
      <c r="JI74">
        <v>132</v>
      </c>
      <c r="JJ74">
        <v>132.19999999999999</v>
      </c>
      <c r="JK74">
        <v>1.23047</v>
      </c>
      <c r="JL74">
        <v>2.5378400000000001</v>
      </c>
      <c r="JM74">
        <v>1.5466299999999999</v>
      </c>
      <c r="JN74">
        <v>2.1606399999999999</v>
      </c>
      <c r="JO74">
        <v>1.49658</v>
      </c>
      <c r="JP74">
        <v>2.4145500000000002</v>
      </c>
      <c r="JQ74">
        <v>35.313299999999998</v>
      </c>
      <c r="JR74">
        <v>24.1751</v>
      </c>
      <c r="JS74">
        <v>18</v>
      </c>
      <c r="JT74">
        <v>377.94400000000002</v>
      </c>
      <c r="JU74">
        <v>644.92600000000004</v>
      </c>
      <c r="JV74">
        <v>10.9276</v>
      </c>
      <c r="JW74">
        <v>24.6037</v>
      </c>
      <c r="JX74">
        <v>29.9999</v>
      </c>
      <c r="JY74">
        <v>24.680399999999999</v>
      </c>
      <c r="JZ74">
        <v>24.699400000000001</v>
      </c>
      <c r="KA74">
        <v>24.661899999999999</v>
      </c>
      <c r="KB74">
        <v>30.6633</v>
      </c>
      <c r="KC74">
        <v>20.905200000000001</v>
      </c>
      <c r="KD74">
        <v>10.943899999999999</v>
      </c>
      <c r="KE74">
        <v>500</v>
      </c>
      <c r="KF74">
        <v>8.4804200000000005</v>
      </c>
      <c r="KG74">
        <v>100.21</v>
      </c>
      <c r="KH74">
        <v>100.825</v>
      </c>
    </row>
    <row r="75" spans="1:294" x14ac:dyDescent="0.3">
      <c r="A75">
        <v>59</v>
      </c>
      <c r="B75">
        <v>1747242188.5999999</v>
      </c>
      <c r="C75">
        <v>6990</v>
      </c>
      <c r="D75" t="s">
        <v>555</v>
      </c>
      <c r="E75" t="s">
        <v>556</v>
      </c>
      <c r="F75" t="s">
        <v>431</v>
      </c>
      <c r="G75" t="s">
        <v>432</v>
      </c>
      <c r="I75" t="s">
        <v>433</v>
      </c>
      <c r="J75">
        <v>1747242188.5999999</v>
      </c>
      <c r="K75">
        <f t="shared" si="50"/>
        <v>-6.2068111627082094E-6</v>
      </c>
      <c r="L75">
        <f t="shared" si="51"/>
        <v>-6.2068111627082093E-3</v>
      </c>
      <c r="M75">
        <f t="shared" si="52"/>
        <v>1.7956542117159224E-3</v>
      </c>
      <c r="N75">
        <f t="shared" si="53"/>
        <v>400.01100000000002</v>
      </c>
      <c r="O75">
        <f t="shared" si="54"/>
        <v>398.46301331965799</v>
      </c>
      <c r="P75">
        <f t="shared" si="55"/>
        <v>40.335174965466869</v>
      </c>
      <c r="Q75">
        <f t="shared" si="56"/>
        <v>40.491872855882399</v>
      </c>
      <c r="R75">
        <f t="shared" si="57"/>
        <v>-7.0518134785351675E-4</v>
      </c>
      <c r="S75">
        <f t="shared" si="58"/>
        <v>2.9567146453812252</v>
      </c>
      <c r="T75">
        <f t="shared" si="59"/>
        <v>-7.0527479840497645E-4</v>
      </c>
      <c r="U75">
        <f t="shared" si="60"/>
        <v>-4.4078835202623066E-4</v>
      </c>
      <c r="V75">
        <f t="shared" si="61"/>
        <v>3.9914684550854387E-3</v>
      </c>
      <c r="W75">
        <f t="shared" si="62"/>
        <v>15.001136524512887</v>
      </c>
      <c r="X75">
        <f t="shared" si="63"/>
        <v>15.179600000000001</v>
      </c>
      <c r="Y75">
        <f t="shared" si="64"/>
        <v>1.7312607686738619</v>
      </c>
      <c r="Z75">
        <f t="shared" si="65"/>
        <v>49.772894966925627</v>
      </c>
      <c r="AA75">
        <f t="shared" si="66"/>
        <v>0.8517737365868</v>
      </c>
      <c r="AB75">
        <f t="shared" si="67"/>
        <v>1.7113204629805208</v>
      </c>
      <c r="AC75">
        <f t="shared" si="68"/>
        <v>0.87948703208706192</v>
      </c>
      <c r="AD75">
        <f t="shared" si="69"/>
        <v>0.27372037227543206</v>
      </c>
      <c r="AE75">
        <f t="shared" si="70"/>
        <v>-28.70837223311905</v>
      </c>
      <c r="AF75">
        <f t="shared" si="71"/>
        <v>-1.8556365668187249</v>
      </c>
      <c r="AG75">
        <f t="shared" si="72"/>
        <v>-30.286296959207256</v>
      </c>
      <c r="AH75">
        <f t="shared" si="73"/>
        <v>2.1595886871276778E-2</v>
      </c>
      <c r="AI75">
        <f t="shared" si="74"/>
        <v>-2.0654565844297187E-2</v>
      </c>
      <c r="AJ75">
        <f t="shared" si="75"/>
        <v>1.7956542117159224E-3</v>
      </c>
      <c r="AK75">
        <v>403.41561609754058</v>
      </c>
      <c r="AL75">
        <v>403.40981818181842</v>
      </c>
      <c r="AM75">
        <v>4.4390762986749681E-4</v>
      </c>
      <c r="AN75">
        <v>65.783967559582422</v>
      </c>
      <c r="AO75">
        <f t="shared" si="76"/>
        <v>-6.2068111627082093E-3</v>
      </c>
      <c r="AP75">
        <v>8.4233106037376775</v>
      </c>
      <c r="AQ75">
        <v>8.4140792727272746</v>
      </c>
      <c r="AR75">
        <v>-2.4850236649536909E-8</v>
      </c>
      <c r="AS75">
        <v>77.277287980281301</v>
      </c>
      <c r="AT75">
        <v>0</v>
      </c>
      <c r="AU75">
        <v>0</v>
      </c>
      <c r="AV75">
        <f t="shared" si="77"/>
        <v>1</v>
      </c>
      <c r="AW75">
        <f t="shared" si="78"/>
        <v>0</v>
      </c>
      <c r="AX75">
        <f t="shared" si="79"/>
        <v>55928.153246411217</v>
      </c>
      <c r="AY75" t="s">
        <v>434</v>
      </c>
      <c r="AZ75" t="s">
        <v>434</v>
      </c>
      <c r="BA75">
        <v>0</v>
      </c>
      <c r="BB75">
        <v>0</v>
      </c>
      <c r="BC75" t="e">
        <f t="shared" si="80"/>
        <v>#DIV/0!</v>
      </c>
      <c r="BD75">
        <v>0</v>
      </c>
      <c r="BE75" t="s">
        <v>434</v>
      </c>
      <c r="BF75" t="s">
        <v>434</v>
      </c>
      <c r="BG75">
        <v>0</v>
      </c>
      <c r="BH75">
        <v>0</v>
      </c>
      <c r="BI75" t="e">
        <f t="shared" si="81"/>
        <v>#DIV/0!</v>
      </c>
      <c r="BJ75">
        <v>0.5</v>
      </c>
      <c r="BK75">
        <f t="shared" si="82"/>
        <v>2.1007728710975997E-2</v>
      </c>
      <c r="BL75">
        <f t="shared" si="83"/>
        <v>1.7956542117159224E-3</v>
      </c>
      <c r="BM75" t="e">
        <f t="shared" si="84"/>
        <v>#DIV/0!</v>
      </c>
      <c r="BN75">
        <f t="shared" si="85"/>
        <v>8.5475885395346868E-2</v>
      </c>
      <c r="BO75" t="e">
        <f t="shared" si="86"/>
        <v>#DIV/0!</v>
      </c>
      <c r="BP75" t="e">
        <f t="shared" si="87"/>
        <v>#DIV/0!</v>
      </c>
      <c r="BQ75" t="s">
        <v>434</v>
      </c>
      <c r="BR75">
        <v>0</v>
      </c>
      <c r="BS75" t="e">
        <f t="shared" si="88"/>
        <v>#DIV/0!</v>
      </c>
      <c r="BT75" t="e">
        <f t="shared" si="89"/>
        <v>#DIV/0!</v>
      </c>
      <c r="BU75" t="e">
        <f t="shared" si="90"/>
        <v>#DIV/0!</v>
      </c>
      <c r="BV75" t="e">
        <f t="shared" si="91"/>
        <v>#DIV/0!</v>
      </c>
      <c r="BW75" t="e">
        <f t="shared" si="92"/>
        <v>#DIV/0!</v>
      </c>
      <c r="BX75" t="e">
        <f t="shared" si="93"/>
        <v>#DIV/0!</v>
      </c>
      <c r="BY75" t="e">
        <f t="shared" si="94"/>
        <v>#DIV/0!</v>
      </c>
      <c r="BZ75" t="e">
        <f t="shared" si="95"/>
        <v>#DIV/0!</v>
      </c>
      <c r="DI75">
        <f t="shared" si="96"/>
        <v>5.0009199999999997E-2</v>
      </c>
      <c r="DJ75">
        <f t="shared" si="97"/>
        <v>2.1007728710975997E-2</v>
      </c>
      <c r="DK75">
        <f t="shared" si="98"/>
        <v>0.42007727999999994</v>
      </c>
      <c r="DL75">
        <f t="shared" si="99"/>
        <v>7.9814683199999986E-2</v>
      </c>
      <c r="DM75">
        <v>6</v>
      </c>
      <c r="DN75">
        <v>0.5</v>
      </c>
      <c r="DO75" t="s">
        <v>435</v>
      </c>
      <c r="DP75">
        <v>2</v>
      </c>
      <c r="DQ75" t="b">
        <v>1</v>
      </c>
      <c r="DR75">
        <v>1747242188.5999999</v>
      </c>
      <c r="DS75">
        <v>400.01100000000002</v>
      </c>
      <c r="DT75">
        <v>400.03100000000001</v>
      </c>
      <c r="DU75">
        <v>8.4145000000000003</v>
      </c>
      <c r="DV75">
        <v>8.4452200000000008</v>
      </c>
      <c r="DW75">
        <v>399.41500000000002</v>
      </c>
      <c r="DX75">
        <v>8.4617699999999996</v>
      </c>
      <c r="DY75">
        <v>400.01499999999999</v>
      </c>
      <c r="DZ75">
        <v>101.127</v>
      </c>
      <c r="EA75">
        <v>9.9898399999999998E-2</v>
      </c>
      <c r="EB75">
        <v>14.999499999999999</v>
      </c>
      <c r="EC75">
        <v>15.179600000000001</v>
      </c>
      <c r="ED75">
        <v>999.9</v>
      </c>
      <c r="EE75">
        <v>0</v>
      </c>
      <c r="EF75">
        <v>0</v>
      </c>
      <c r="EG75">
        <v>10042.5</v>
      </c>
      <c r="EH75">
        <v>0</v>
      </c>
      <c r="EI75">
        <v>0.23487</v>
      </c>
      <c r="EJ75">
        <v>-2.0263699999999999E-2</v>
      </c>
      <c r="EK75">
        <v>403.40499999999997</v>
      </c>
      <c r="EL75">
        <v>403.43799999999999</v>
      </c>
      <c r="EM75">
        <v>-3.0721700000000001E-2</v>
      </c>
      <c r="EN75">
        <v>400.03100000000001</v>
      </c>
      <c r="EO75">
        <v>8.4452200000000008</v>
      </c>
      <c r="EP75">
        <v>0.850935</v>
      </c>
      <c r="EQ75">
        <v>0.85404199999999997</v>
      </c>
      <c r="ER75">
        <v>4.5866199999999999</v>
      </c>
      <c r="ES75">
        <v>4.6387400000000003</v>
      </c>
      <c r="ET75">
        <v>5.0009199999999997E-2</v>
      </c>
      <c r="EU75">
        <v>0</v>
      </c>
      <c r="EV75">
        <v>0</v>
      </c>
      <c r="EW75">
        <v>0</v>
      </c>
      <c r="EX75">
        <v>-5.42</v>
      </c>
      <c r="EY75">
        <v>5.0009199999999997E-2</v>
      </c>
      <c r="EZ75">
        <v>8.02</v>
      </c>
      <c r="FA75">
        <v>1.35</v>
      </c>
      <c r="FB75">
        <v>33.436999999999998</v>
      </c>
      <c r="FC75">
        <v>40.186999999999998</v>
      </c>
      <c r="FD75">
        <v>36.625</v>
      </c>
      <c r="FE75">
        <v>40</v>
      </c>
      <c r="FF75">
        <v>35.561999999999998</v>
      </c>
      <c r="FG75">
        <v>0</v>
      </c>
      <c r="FH75">
        <v>0</v>
      </c>
      <c r="FI75">
        <v>0</v>
      </c>
      <c r="FJ75">
        <v>1747242269.4000001</v>
      </c>
      <c r="FK75">
        <v>0</v>
      </c>
      <c r="FL75">
        <v>1.6456</v>
      </c>
      <c r="FM75">
        <v>1.648461420510182</v>
      </c>
      <c r="FN75">
        <v>-2.0807691011650089</v>
      </c>
      <c r="FO75">
        <v>-3.0135999999999998</v>
      </c>
      <c r="FP75">
        <v>15</v>
      </c>
      <c r="FQ75">
        <v>1747234147.5</v>
      </c>
      <c r="FR75" t="s">
        <v>436</v>
      </c>
      <c r="FS75">
        <v>1747234147.5</v>
      </c>
      <c r="FT75">
        <v>1747234138</v>
      </c>
      <c r="FU75">
        <v>2</v>
      </c>
      <c r="FV75">
        <v>0.09</v>
      </c>
      <c r="FW75">
        <v>8.9999999999999993E-3</v>
      </c>
      <c r="FX75">
        <v>0.59599999999999997</v>
      </c>
      <c r="FY75">
        <v>-0.03</v>
      </c>
      <c r="FZ75">
        <v>400</v>
      </c>
      <c r="GA75">
        <v>9</v>
      </c>
      <c r="GB75">
        <v>0.79</v>
      </c>
      <c r="GC75">
        <v>0.15</v>
      </c>
      <c r="GD75">
        <v>-5.185024938701115E-3</v>
      </c>
      <c r="GE75">
        <v>0.12589230955160169</v>
      </c>
      <c r="GF75">
        <v>4.816432406007027E-2</v>
      </c>
      <c r="GG75">
        <v>1</v>
      </c>
      <c r="GH75">
        <v>-7.6766901744178447E-4</v>
      </c>
      <c r="GI75">
        <v>1.1399431874287159E-4</v>
      </c>
      <c r="GJ75">
        <v>6.0751079920685997E-5</v>
      </c>
      <c r="GK75">
        <v>1</v>
      </c>
      <c r="GL75">
        <v>2</v>
      </c>
      <c r="GM75">
        <v>2</v>
      </c>
      <c r="GN75" t="s">
        <v>437</v>
      </c>
      <c r="GO75">
        <v>3.0163899999999999</v>
      </c>
      <c r="GP75">
        <v>2.77494</v>
      </c>
      <c r="GQ75">
        <v>9.6903400000000001E-2</v>
      </c>
      <c r="GR75">
        <v>9.6328200000000003E-2</v>
      </c>
      <c r="GS75">
        <v>5.6490199999999997E-2</v>
      </c>
      <c r="GT75">
        <v>5.6485300000000002E-2</v>
      </c>
      <c r="GU75">
        <v>23349</v>
      </c>
      <c r="GV75">
        <v>27292.400000000001</v>
      </c>
      <c r="GW75">
        <v>22654.2</v>
      </c>
      <c r="GX75">
        <v>27747.599999999999</v>
      </c>
      <c r="GY75">
        <v>31010.1</v>
      </c>
      <c r="GZ75">
        <v>37414.800000000003</v>
      </c>
      <c r="HA75">
        <v>36307.1</v>
      </c>
      <c r="HB75">
        <v>44045.4</v>
      </c>
      <c r="HC75">
        <v>1.81463</v>
      </c>
      <c r="HD75">
        <v>2.1813500000000001</v>
      </c>
      <c r="HE75">
        <v>-5.84871E-2</v>
      </c>
      <c r="HF75">
        <v>0</v>
      </c>
      <c r="HG75">
        <v>16.1541</v>
      </c>
      <c r="HH75">
        <v>999.9</v>
      </c>
      <c r="HI75">
        <v>27.2</v>
      </c>
      <c r="HJ75">
        <v>30</v>
      </c>
      <c r="HK75">
        <v>11.4595</v>
      </c>
      <c r="HL75">
        <v>62.242899999999999</v>
      </c>
      <c r="HM75">
        <v>13.898199999999999</v>
      </c>
      <c r="HN75">
        <v>1</v>
      </c>
      <c r="HO75">
        <v>-0.19561500000000001</v>
      </c>
      <c r="HP75">
        <v>5.4469700000000003</v>
      </c>
      <c r="HQ75">
        <v>20.212800000000001</v>
      </c>
      <c r="HR75">
        <v>5.1925800000000004</v>
      </c>
      <c r="HS75">
        <v>11.956</v>
      </c>
      <c r="HT75">
        <v>4.9470000000000001</v>
      </c>
      <c r="HU75">
        <v>3.2993299999999999</v>
      </c>
      <c r="HV75">
        <v>9999</v>
      </c>
      <c r="HW75">
        <v>9999</v>
      </c>
      <c r="HX75">
        <v>9999</v>
      </c>
      <c r="HY75">
        <v>388.3</v>
      </c>
      <c r="HZ75">
        <v>1.86016</v>
      </c>
      <c r="IA75">
        <v>1.8608100000000001</v>
      </c>
      <c r="IB75">
        <v>1.8615699999999999</v>
      </c>
      <c r="IC75">
        <v>1.8571500000000001</v>
      </c>
      <c r="ID75">
        <v>1.85684</v>
      </c>
      <c r="IE75">
        <v>1.85791</v>
      </c>
      <c r="IF75">
        <v>1.85867</v>
      </c>
      <c r="IG75">
        <v>1.85822</v>
      </c>
      <c r="IH75">
        <v>0</v>
      </c>
      <c r="II75">
        <v>0</v>
      </c>
      <c r="IJ75">
        <v>0</v>
      </c>
      <c r="IK75">
        <v>0</v>
      </c>
      <c r="IL75" t="s">
        <v>438</v>
      </c>
      <c r="IM75" t="s">
        <v>439</v>
      </c>
      <c r="IN75" t="s">
        <v>440</v>
      </c>
      <c r="IO75" t="s">
        <v>440</v>
      </c>
      <c r="IP75" t="s">
        <v>440</v>
      </c>
      <c r="IQ75" t="s">
        <v>440</v>
      </c>
      <c r="IR75">
        <v>0</v>
      </c>
      <c r="IS75">
        <v>100</v>
      </c>
      <c r="IT75">
        <v>100</v>
      </c>
      <c r="IU75">
        <v>0.59599999999999997</v>
      </c>
      <c r="IV75">
        <v>-4.7300000000000002E-2</v>
      </c>
      <c r="IW75">
        <v>0.38101654895325499</v>
      </c>
      <c r="IX75">
        <v>1.016113312649949E-3</v>
      </c>
      <c r="IY75">
        <v>-1.4583462428187309E-6</v>
      </c>
      <c r="IZ75">
        <v>6.5755811106805324E-10</v>
      </c>
      <c r="JA75">
        <v>-5.6173552592713387E-2</v>
      </c>
      <c r="JB75">
        <v>-1.5724747948717421E-2</v>
      </c>
      <c r="JC75">
        <v>2.2650673685075092E-3</v>
      </c>
      <c r="JD75">
        <v>-3.3369067666825077E-5</v>
      </c>
      <c r="JE75">
        <v>2</v>
      </c>
      <c r="JF75">
        <v>1799</v>
      </c>
      <c r="JG75">
        <v>1</v>
      </c>
      <c r="JH75">
        <v>18</v>
      </c>
      <c r="JI75">
        <v>134</v>
      </c>
      <c r="JJ75">
        <v>134.19999999999999</v>
      </c>
      <c r="JK75">
        <v>1.02783</v>
      </c>
      <c r="JL75">
        <v>2.5451700000000002</v>
      </c>
      <c r="JM75">
        <v>1.5466299999999999</v>
      </c>
      <c r="JN75">
        <v>2.1606399999999999</v>
      </c>
      <c r="JO75">
        <v>1.49658</v>
      </c>
      <c r="JP75">
        <v>2.4218799999999998</v>
      </c>
      <c r="JQ75">
        <v>35.313299999999998</v>
      </c>
      <c r="JR75">
        <v>24.1751</v>
      </c>
      <c r="JS75">
        <v>18</v>
      </c>
      <c r="JT75">
        <v>378.041</v>
      </c>
      <c r="JU75">
        <v>644.78399999999999</v>
      </c>
      <c r="JV75">
        <v>10.9247</v>
      </c>
      <c r="JW75">
        <v>24.5975</v>
      </c>
      <c r="JX75">
        <v>30</v>
      </c>
      <c r="JY75">
        <v>24.680399999999999</v>
      </c>
      <c r="JZ75">
        <v>24.699400000000001</v>
      </c>
      <c r="KA75">
        <v>20.604199999999999</v>
      </c>
      <c r="KB75">
        <v>30.381499999999999</v>
      </c>
      <c r="KC75">
        <v>20.905200000000001</v>
      </c>
      <c r="KD75">
        <v>10.925800000000001</v>
      </c>
      <c r="KE75">
        <v>400</v>
      </c>
      <c r="KF75">
        <v>8.4813899999999993</v>
      </c>
      <c r="KG75">
        <v>100.209</v>
      </c>
      <c r="KH75">
        <v>100.827</v>
      </c>
    </row>
    <row r="76" spans="1:294" x14ac:dyDescent="0.3">
      <c r="A76">
        <v>60</v>
      </c>
      <c r="B76">
        <v>1747242309.0999999</v>
      </c>
      <c r="C76">
        <v>7110.5</v>
      </c>
      <c r="D76" t="s">
        <v>557</v>
      </c>
      <c r="E76" t="s">
        <v>558</v>
      </c>
      <c r="F76" t="s">
        <v>431</v>
      </c>
      <c r="G76" t="s">
        <v>432</v>
      </c>
      <c r="I76" t="s">
        <v>433</v>
      </c>
      <c r="J76">
        <v>1747242309.0999999</v>
      </c>
      <c r="K76">
        <f t="shared" si="50"/>
        <v>-1.6729930790539986E-5</v>
      </c>
      <c r="L76">
        <f t="shared" si="51"/>
        <v>-1.6729930790539985E-2</v>
      </c>
      <c r="M76">
        <f t="shared" si="52"/>
        <v>-0.13572030544898495</v>
      </c>
      <c r="N76">
        <f t="shared" si="53"/>
        <v>300.19299999999998</v>
      </c>
      <c r="O76">
        <f t="shared" si="54"/>
        <v>183.19332072698091</v>
      </c>
      <c r="P76">
        <f t="shared" si="55"/>
        <v>18.543936609962049</v>
      </c>
      <c r="Q76">
        <f t="shared" si="56"/>
        <v>30.387352228036001</v>
      </c>
      <c r="R76">
        <f t="shared" si="57"/>
        <v>-1.9107177300219718E-3</v>
      </c>
      <c r="S76">
        <f t="shared" si="58"/>
        <v>2.9568025243505653</v>
      </c>
      <c r="T76">
        <f t="shared" si="59"/>
        <v>-1.9114039552260453E-3</v>
      </c>
      <c r="U76">
        <f t="shared" si="60"/>
        <v>-1.19456579849483E-3</v>
      </c>
      <c r="V76">
        <f t="shared" si="61"/>
        <v>3.9914684550854387E-3</v>
      </c>
      <c r="W76">
        <f t="shared" si="62"/>
        <v>15.007171102959122</v>
      </c>
      <c r="X76">
        <f t="shared" si="63"/>
        <v>15.167299999999999</v>
      </c>
      <c r="Y76">
        <f t="shared" si="64"/>
        <v>1.7298924726371516</v>
      </c>
      <c r="Z76">
        <f t="shared" si="65"/>
        <v>49.962800305367089</v>
      </c>
      <c r="AA76">
        <f t="shared" si="66"/>
        <v>0.85520526354044013</v>
      </c>
      <c r="AB76">
        <f t="shared" si="67"/>
        <v>1.7116840095301313</v>
      </c>
      <c r="AC76">
        <f t="shared" si="68"/>
        <v>0.87468720909671149</v>
      </c>
      <c r="AD76">
        <f t="shared" si="69"/>
        <v>0.73778994786281338</v>
      </c>
      <c r="AE76">
        <f t="shared" si="70"/>
        <v>-26.222474150463345</v>
      </c>
      <c r="AF76">
        <f t="shared" si="71"/>
        <v>-1.6948245767540622</v>
      </c>
      <c r="AG76">
        <f t="shared" si="72"/>
        <v>-27.175517310899508</v>
      </c>
      <c r="AH76">
        <f t="shared" si="73"/>
        <v>-0.10603003345710785</v>
      </c>
      <c r="AI76">
        <f t="shared" si="74"/>
        <v>-1.54998835511854E-2</v>
      </c>
      <c r="AJ76">
        <f t="shared" si="75"/>
        <v>-0.13572030544898495</v>
      </c>
      <c r="AK76">
        <v>302.55221952698389</v>
      </c>
      <c r="AL76">
        <v>302.75923030303039</v>
      </c>
      <c r="AM76">
        <v>-2.479774430022985E-4</v>
      </c>
      <c r="AN76">
        <v>65.783967559582422</v>
      </c>
      <c r="AO76">
        <f t="shared" si="76"/>
        <v>-1.6729930790539985E-2</v>
      </c>
      <c r="AP76">
        <v>8.4729358283618996</v>
      </c>
      <c r="AQ76">
        <v>8.4480557575757604</v>
      </c>
      <c r="AR76">
        <v>1.039236191672346E-7</v>
      </c>
      <c r="AS76">
        <v>77.277287980281301</v>
      </c>
      <c r="AT76">
        <v>0</v>
      </c>
      <c r="AU76">
        <v>0</v>
      </c>
      <c r="AV76">
        <f t="shared" si="77"/>
        <v>1</v>
      </c>
      <c r="AW76">
        <f t="shared" si="78"/>
        <v>0</v>
      </c>
      <c r="AX76">
        <f t="shared" si="79"/>
        <v>55930.160772128744</v>
      </c>
      <c r="AY76" t="s">
        <v>434</v>
      </c>
      <c r="AZ76" t="s">
        <v>434</v>
      </c>
      <c r="BA76">
        <v>0</v>
      </c>
      <c r="BB76">
        <v>0</v>
      </c>
      <c r="BC76" t="e">
        <f t="shared" si="80"/>
        <v>#DIV/0!</v>
      </c>
      <c r="BD76">
        <v>0</v>
      </c>
      <c r="BE76" t="s">
        <v>434</v>
      </c>
      <c r="BF76" t="s">
        <v>434</v>
      </c>
      <c r="BG76">
        <v>0</v>
      </c>
      <c r="BH76">
        <v>0</v>
      </c>
      <c r="BI76" t="e">
        <f t="shared" si="81"/>
        <v>#DIV/0!</v>
      </c>
      <c r="BJ76">
        <v>0.5</v>
      </c>
      <c r="BK76">
        <f t="shared" si="82"/>
        <v>2.1007728710975997E-2</v>
      </c>
      <c r="BL76">
        <f t="shared" si="83"/>
        <v>-0.13572030544898495</v>
      </c>
      <c r="BM76" t="e">
        <f t="shared" si="84"/>
        <v>#DIV/0!</v>
      </c>
      <c r="BN76">
        <f t="shared" si="85"/>
        <v>-6.4604940075256483</v>
      </c>
      <c r="BO76" t="e">
        <f t="shared" si="86"/>
        <v>#DIV/0!</v>
      </c>
      <c r="BP76" t="e">
        <f t="shared" si="87"/>
        <v>#DIV/0!</v>
      </c>
      <c r="BQ76" t="s">
        <v>434</v>
      </c>
      <c r="BR76">
        <v>0</v>
      </c>
      <c r="BS76" t="e">
        <f t="shared" si="88"/>
        <v>#DIV/0!</v>
      </c>
      <c r="BT76" t="e">
        <f t="shared" si="89"/>
        <v>#DIV/0!</v>
      </c>
      <c r="BU76" t="e">
        <f t="shared" si="90"/>
        <v>#DIV/0!</v>
      </c>
      <c r="BV76" t="e">
        <f t="shared" si="91"/>
        <v>#DIV/0!</v>
      </c>
      <c r="BW76" t="e">
        <f t="shared" si="92"/>
        <v>#DIV/0!</v>
      </c>
      <c r="BX76" t="e">
        <f t="shared" si="93"/>
        <v>#DIV/0!</v>
      </c>
      <c r="BY76" t="e">
        <f t="shared" si="94"/>
        <v>#DIV/0!</v>
      </c>
      <c r="BZ76" t="e">
        <f t="shared" si="95"/>
        <v>#DIV/0!</v>
      </c>
      <c r="DI76">
        <f t="shared" si="96"/>
        <v>5.0009199999999997E-2</v>
      </c>
      <c r="DJ76">
        <f t="shared" si="97"/>
        <v>2.1007728710975997E-2</v>
      </c>
      <c r="DK76">
        <f t="shared" si="98"/>
        <v>0.42007727999999994</v>
      </c>
      <c r="DL76">
        <f t="shared" si="99"/>
        <v>7.9814683199999986E-2</v>
      </c>
      <c r="DM76">
        <v>6</v>
      </c>
      <c r="DN76">
        <v>0.5</v>
      </c>
      <c r="DO76" t="s">
        <v>435</v>
      </c>
      <c r="DP76">
        <v>2</v>
      </c>
      <c r="DQ76" t="b">
        <v>1</v>
      </c>
      <c r="DR76">
        <v>1747242309.0999999</v>
      </c>
      <c r="DS76">
        <v>300.19299999999998</v>
      </c>
      <c r="DT76">
        <v>300.02699999999999</v>
      </c>
      <c r="DU76">
        <v>8.4484700000000004</v>
      </c>
      <c r="DV76">
        <v>8.4715199999999999</v>
      </c>
      <c r="DW76">
        <v>299.62</v>
      </c>
      <c r="DX76">
        <v>8.4952199999999998</v>
      </c>
      <c r="DY76">
        <v>400.05900000000003</v>
      </c>
      <c r="DZ76">
        <v>101.126</v>
      </c>
      <c r="EA76">
        <v>0.100052</v>
      </c>
      <c r="EB76">
        <v>15.002800000000001</v>
      </c>
      <c r="EC76">
        <v>15.167299999999999</v>
      </c>
      <c r="ED76">
        <v>999.9</v>
      </c>
      <c r="EE76">
        <v>0</v>
      </c>
      <c r="EF76">
        <v>0</v>
      </c>
      <c r="EG76">
        <v>10043.1</v>
      </c>
      <c r="EH76">
        <v>0</v>
      </c>
      <c r="EI76">
        <v>0.221054</v>
      </c>
      <c r="EJ76">
        <v>0.16564899999999999</v>
      </c>
      <c r="EK76">
        <v>302.75</v>
      </c>
      <c r="EL76">
        <v>302.58999999999997</v>
      </c>
      <c r="EM76">
        <v>-2.3047399999999999E-2</v>
      </c>
      <c r="EN76">
        <v>300.02699999999999</v>
      </c>
      <c r="EO76">
        <v>8.4715199999999999</v>
      </c>
      <c r="EP76">
        <v>0.85435700000000003</v>
      </c>
      <c r="EQ76">
        <v>0.85668800000000001</v>
      </c>
      <c r="ER76">
        <v>4.6440299999999999</v>
      </c>
      <c r="ES76">
        <v>4.6829999999999998</v>
      </c>
      <c r="ET76">
        <v>5.0009199999999997E-2</v>
      </c>
      <c r="EU76">
        <v>0</v>
      </c>
      <c r="EV76">
        <v>0</v>
      </c>
      <c r="EW76">
        <v>0</v>
      </c>
      <c r="EX76">
        <v>-2.16</v>
      </c>
      <c r="EY76">
        <v>5.0009199999999997E-2</v>
      </c>
      <c r="EZ76">
        <v>0.2</v>
      </c>
      <c r="FA76">
        <v>0.28999999999999998</v>
      </c>
      <c r="FB76">
        <v>33.811999999999998</v>
      </c>
      <c r="FC76">
        <v>40.811999999999998</v>
      </c>
      <c r="FD76">
        <v>37.125</v>
      </c>
      <c r="FE76">
        <v>41</v>
      </c>
      <c r="FF76">
        <v>35.936999999999998</v>
      </c>
      <c r="FG76">
        <v>0</v>
      </c>
      <c r="FH76">
        <v>0</v>
      </c>
      <c r="FI76">
        <v>0</v>
      </c>
      <c r="FJ76">
        <v>1747242390</v>
      </c>
      <c r="FK76">
        <v>0</v>
      </c>
      <c r="FL76">
        <v>2.6223076923076931</v>
      </c>
      <c r="FM76">
        <v>20.567521282023449</v>
      </c>
      <c r="FN76">
        <v>-1.255042576979942</v>
      </c>
      <c r="FO76">
        <v>-4.0426923076923078</v>
      </c>
      <c r="FP76">
        <v>15</v>
      </c>
      <c r="FQ76">
        <v>1747234147.5</v>
      </c>
      <c r="FR76" t="s">
        <v>436</v>
      </c>
      <c r="FS76">
        <v>1747234147.5</v>
      </c>
      <c r="FT76">
        <v>1747234138</v>
      </c>
      <c r="FU76">
        <v>2</v>
      </c>
      <c r="FV76">
        <v>0.09</v>
      </c>
      <c r="FW76">
        <v>8.9999999999999993E-3</v>
      </c>
      <c r="FX76">
        <v>0.59599999999999997</v>
      </c>
      <c r="FY76">
        <v>-0.03</v>
      </c>
      <c r="FZ76">
        <v>400</v>
      </c>
      <c r="GA76">
        <v>9</v>
      </c>
      <c r="GB76">
        <v>0.79</v>
      </c>
      <c r="GC76">
        <v>0.15</v>
      </c>
      <c r="GD76">
        <v>-0.1124786055308885</v>
      </c>
      <c r="GE76">
        <v>-1.6649126292909759E-2</v>
      </c>
      <c r="GF76">
        <v>2.3275319484982061E-2</v>
      </c>
      <c r="GG76">
        <v>1</v>
      </c>
      <c r="GH76">
        <v>-1.4955613574651439E-3</v>
      </c>
      <c r="GI76">
        <v>-5.471700318678276E-3</v>
      </c>
      <c r="GJ76">
        <v>9.7930171990294359E-4</v>
      </c>
      <c r="GK76">
        <v>1</v>
      </c>
      <c r="GL76">
        <v>2</v>
      </c>
      <c r="GM76">
        <v>2</v>
      </c>
      <c r="GN76" t="s">
        <v>437</v>
      </c>
      <c r="GO76">
        <v>3.0164499999999999</v>
      </c>
      <c r="GP76">
        <v>2.7751000000000001</v>
      </c>
      <c r="GQ76">
        <v>7.7196500000000001E-2</v>
      </c>
      <c r="GR76">
        <v>7.6712900000000001E-2</v>
      </c>
      <c r="GS76">
        <v>5.6666599999999998E-2</v>
      </c>
      <c r="GT76">
        <v>5.6621299999999999E-2</v>
      </c>
      <c r="GU76">
        <v>23859</v>
      </c>
      <c r="GV76">
        <v>27885.8</v>
      </c>
      <c r="GW76">
        <v>22655</v>
      </c>
      <c r="GX76">
        <v>27748.799999999999</v>
      </c>
      <c r="GY76">
        <v>31004.799999999999</v>
      </c>
      <c r="GZ76">
        <v>37410.300000000003</v>
      </c>
      <c r="HA76">
        <v>36308.300000000003</v>
      </c>
      <c r="HB76">
        <v>44047.199999999997</v>
      </c>
      <c r="HC76">
        <v>1.8143499999999999</v>
      </c>
      <c r="HD76">
        <v>2.18127</v>
      </c>
      <c r="HE76">
        <v>-5.59874E-2</v>
      </c>
      <c r="HF76">
        <v>0</v>
      </c>
      <c r="HG76">
        <v>16.100200000000001</v>
      </c>
      <c r="HH76">
        <v>999.9</v>
      </c>
      <c r="HI76">
        <v>27.2</v>
      </c>
      <c r="HJ76">
        <v>30</v>
      </c>
      <c r="HK76">
        <v>11.4594</v>
      </c>
      <c r="HL76">
        <v>62.2029</v>
      </c>
      <c r="HM76">
        <v>13.6538</v>
      </c>
      <c r="HN76">
        <v>1</v>
      </c>
      <c r="HO76">
        <v>-0.19609799999999999</v>
      </c>
      <c r="HP76">
        <v>5.5172299999999996</v>
      </c>
      <c r="HQ76">
        <v>20.211200000000002</v>
      </c>
      <c r="HR76">
        <v>5.1984199999999996</v>
      </c>
      <c r="HS76">
        <v>11.956</v>
      </c>
      <c r="HT76">
        <v>4.9476000000000004</v>
      </c>
      <c r="HU76">
        <v>3.3</v>
      </c>
      <c r="HV76">
        <v>9999</v>
      </c>
      <c r="HW76">
        <v>9999</v>
      </c>
      <c r="HX76">
        <v>9999</v>
      </c>
      <c r="HY76">
        <v>388.3</v>
      </c>
      <c r="HZ76">
        <v>1.86015</v>
      </c>
      <c r="IA76">
        <v>1.8608100000000001</v>
      </c>
      <c r="IB76">
        <v>1.8615699999999999</v>
      </c>
      <c r="IC76">
        <v>1.8571500000000001</v>
      </c>
      <c r="ID76">
        <v>1.85684</v>
      </c>
      <c r="IE76">
        <v>1.85791</v>
      </c>
      <c r="IF76">
        <v>1.85867</v>
      </c>
      <c r="IG76">
        <v>1.85822</v>
      </c>
      <c r="IH76">
        <v>0</v>
      </c>
      <c r="II76">
        <v>0</v>
      </c>
      <c r="IJ76">
        <v>0</v>
      </c>
      <c r="IK76">
        <v>0</v>
      </c>
      <c r="IL76" t="s">
        <v>438</v>
      </c>
      <c r="IM76" t="s">
        <v>439</v>
      </c>
      <c r="IN76" t="s">
        <v>440</v>
      </c>
      <c r="IO76" t="s">
        <v>440</v>
      </c>
      <c r="IP76" t="s">
        <v>440</v>
      </c>
      <c r="IQ76" t="s">
        <v>440</v>
      </c>
      <c r="IR76">
        <v>0</v>
      </c>
      <c r="IS76">
        <v>100</v>
      </c>
      <c r="IT76">
        <v>100</v>
      </c>
      <c r="IU76">
        <v>0.57299999999999995</v>
      </c>
      <c r="IV76">
        <v>-4.6699999999999998E-2</v>
      </c>
      <c r="IW76">
        <v>0.38101654895325499</v>
      </c>
      <c r="IX76">
        <v>1.016113312649949E-3</v>
      </c>
      <c r="IY76">
        <v>-1.4583462428187309E-6</v>
      </c>
      <c r="IZ76">
        <v>6.5755811106805324E-10</v>
      </c>
      <c r="JA76">
        <v>-5.6173552592713387E-2</v>
      </c>
      <c r="JB76">
        <v>-1.5724747948717421E-2</v>
      </c>
      <c r="JC76">
        <v>2.2650673685075092E-3</v>
      </c>
      <c r="JD76">
        <v>-3.3369067666825077E-5</v>
      </c>
      <c r="JE76">
        <v>2</v>
      </c>
      <c r="JF76">
        <v>1799</v>
      </c>
      <c r="JG76">
        <v>1</v>
      </c>
      <c r="JH76">
        <v>18</v>
      </c>
      <c r="JI76">
        <v>136</v>
      </c>
      <c r="JJ76">
        <v>136.19999999999999</v>
      </c>
      <c r="JK76">
        <v>0.81664999999999999</v>
      </c>
      <c r="JL76">
        <v>2.5488300000000002</v>
      </c>
      <c r="JM76">
        <v>1.5466299999999999</v>
      </c>
      <c r="JN76">
        <v>2.1606399999999999</v>
      </c>
      <c r="JO76">
        <v>1.49658</v>
      </c>
      <c r="JP76">
        <v>2.4694799999999999</v>
      </c>
      <c r="JQ76">
        <v>35.290199999999999</v>
      </c>
      <c r="JR76">
        <v>24.1751</v>
      </c>
      <c r="JS76">
        <v>18</v>
      </c>
      <c r="JT76">
        <v>377.86700000000002</v>
      </c>
      <c r="JU76">
        <v>644.67200000000003</v>
      </c>
      <c r="JV76">
        <v>10.8795</v>
      </c>
      <c r="JW76">
        <v>24.588999999999999</v>
      </c>
      <c r="JX76">
        <v>30.0001</v>
      </c>
      <c r="JY76">
        <v>24.674199999999999</v>
      </c>
      <c r="JZ76">
        <v>24.6952</v>
      </c>
      <c r="KA76">
        <v>16.385200000000001</v>
      </c>
      <c r="KB76">
        <v>30.1037</v>
      </c>
      <c r="KC76">
        <v>20.905200000000001</v>
      </c>
      <c r="KD76">
        <v>10.8771</v>
      </c>
      <c r="KE76">
        <v>300</v>
      </c>
      <c r="KF76">
        <v>8.4815500000000004</v>
      </c>
      <c r="KG76">
        <v>100.212</v>
      </c>
      <c r="KH76">
        <v>100.831</v>
      </c>
    </row>
    <row r="77" spans="1:294" x14ac:dyDescent="0.3">
      <c r="A77">
        <v>61</v>
      </c>
      <c r="B77">
        <v>1747242429.5999999</v>
      </c>
      <c r="C77">
        <v>7231</v>
      </c>
      <c r="D77" t="s">
        <v>559</v>
      </c>
      <c r="E77" t="s">
        <v>560</v>
      </c>
      <c r="F77" t="s">
        <v>431</v>
      </c>
      <c r="G77" t="s">
        <v>432</v>
      </c>
      <c r="I77" t="s">
        <v>433</v>
      </c>
      <c r="J77">
        <v>1747242429.5999999</v>
      </c>
      <c r="K77">
        <f t="shared" si="50"/>
        <v>-5.8365809087142139E-6</v>
      </c>
      <c r="L77">
        <f t="shared" si="51"/>
        <v>-5.8365809087142142E-3</v>
      </c>
      <c r="M77">
        <f t="shared" si="52"/>
        <v>-4.3346418797891167E-2</v>
      </c>
      <c r="N77">
        <f t="shared" si="53"/>
        <v>200.08500000000001</v>
      </c>
      <c r="O77">
        <f t="shared" si="54"/>
        <v>93.677920802399797</v>
      </c>
      <c r="P77">
        <f t="shared" si="55"/>
        <v>9.4832040280919028</v>
      </c>
      <c r="Q77">
        <f t="shared" si="56"/>
        <v>20.25500632068</v>
      </c>
      <c r="R77">
        <f t="shared" si="57"/>
        <v>-6.6460206870445264E-4</v>
      </c>
      <c r="S77">
        <f t="shared" si="58"/>
        <v>2.9569071053769198</v>
      </c>
      <c r="T77">
        <f t="shared" si="59"/>
        <v>-6.646850674949759E-4</v>
      </c>
      <c r="U77">
        <f t="shared" si="60"/>
        <v>-4.1542070940059968E-4</v>
      </c>
      <c r="V77">
        <f t="shared" si="61"/>
        <v>3.9914684550854387E-3</v>
      </c>
      <c r="W77">
        <f t="shared" si="62"/>
        <v>15.002940214413117</v>
      </c>
      <c r="X77">
        <f t="shared" si="63"/>
        <v>15.1751</v>
      </c>
      <c r="Y77">
        <f t="shared" si="64"/>
        <v>1.7307600623061166</v>
      </c>
      <c r="Z77">
        <f t="shared" si="65"/>
        <v>49.849523660721331</v>
      </c>
      <c r="AA77">
        <f t="shared" si="66"/>
        <v>0.85318943734448005</v>
      </c>
      <c r="AB77">
        <f t="shared" si="67"/>
        <v>1.711529769374198</v>
      </c>
      <c r="AC77">
        <f t="shared" si="68"/>
        <v>0.87757062496163651</v>
      </c>
      <c r="AD77">
        <f t="shared" si="69"/>
        <v>0.25739321807429683</v>
      </c>
      <c r="AE77">
        <f t="shared" si="70"/>
        <v>-27.689999167764512</v>
      </c>
      <c r="AF77">
        <f t="shared" si="71"/>
        <v>-1.789670771957544</v>
      </c>
      <c r="AG77">
        <f t="shared" si="72"/>
        <v>-29.218285253192672</v>
      </c>
      <c r="AH77">
        <f t="shared" si="73"/>
        <v>-7.6964362516678722E-2</v>
      </c>
      <c r="AI77">
        <f t="shared" si="74"/>
        <v>-5.1906064089167758E-3</v>
      </c>
      <c r="AJ77">
        <f t="shared" si="75"/>
        <v>-4.3346418797891167E-2</v>
      </c>
      <c r="AK77">
        <v>201.728559507423</v>
      </c>
      <c r="AL77">
        <v>201.79572121212121</v>
      </c>
      <c r="AM77">
        <v>-2.2923011152238329E-4</v>
      </c>
      <c r="AN77">
        <v>65.783967559582422</v>
      </c>
      <c r="AO77">
        <f t="shared" si="76"/>
        <v>-5.8365809087142142E-3</v>
      </c>
      <c r="AP77">
        <v>8.4367051132891042</v>
      </c>
      <c r="AQ77">
        <v>8.428024606060605</v>
      </c>
      <c r="AR77">
        <v>-3.0941669456742801E-8</v>
      </c>
      <c r="AS77">
        <v>77.277287980281301</v>
      </c>
      <c r="AT77">
        <v>0</v>
      </c>
      <c r="AU77">
        <v>0</v>
      </c>
      <c r="AV77">
        <f t="shared" si="77"/>
        <v>1</v>
      </c>
      <c r="AW77">
        <f t="shared" si="78"/>
        <v>0</v>
      </c>
      <c r="AX77">
        <f t="shared" si="79"/>
        <v>55933.751113631573</v>
      </c>
      <c r="AY77" t="s">
        <v>434</v>
      </c>
      <c r="AZ77" t="s">
        <v>434</v>
      </c>
      <c r="BA77">
        <v>0</v>
      </c>
      <c r="BB77">
        <v>0</v>
      </c>
      <c r="BC77" t="e">
        <f t="shared" si="80"/>
        <v>#DIV/0!</v>
      </c>
      <c r="BD77">
        <v>0</v>
      </c>
      <c r="BE77" t="s">
        <v>434</v>
      </c>
      <c r="BF77" t="s">
        <v>434</v>
      </c>
      <c r="BG77">
        <v>0</v>
      </c>
      <c r="BH77">
        <v>0</v>
      </c>
      <c r="BI77" t="e">
        <f t="shared" si="81"/>
        <v>#DIV/0!</v>
      </c>
      <c r="BJ77">
        <v>0.5</v>
      </c>
      <c r="BK77">
        <f t="shared" si="82"/>
        <v>2.1007728710975997E-2</v>
      </c>
      <c r="BL77">
        <f t="shared" si="83"/>
        <v>-4.3346418797891167E-2</v>
      </c>
      <c r="BM77" t="e">
        <f t="shared" si="84"/>
        <v>#DIV/0!</v>
      </c>
      <c r="BN77">
        <f t="shared" si="85"/>
        <v>-2.0633557960620359</v>
      </c>
      <c r="BO77" t="e">
        <f t="shared" si="86"/>
        <v>#DIV/0!</v>
      </c>
      <c r="BP77" t="e">
        <f t="shared" si="87"/>
        <v>#DIV/0!</v>
      </c>
      <c r="BQ77" t="s">
        <v>434</v>
      </c>
      <c r="BR77">
        <v>0</v>
      </c>
      <c r="BS77" t="e">
        <f t="shared" si="88"/>
        <v>#DIV/0!</v>
      </c>
      <c r="BT77" t="e">
        <f t="shared" si="89"/>
        <v>#DIV/0!</v>
      </c>
      <c r="BU77" t="e">
        <f t="shared" si="90"/>
        <v>#DIV/0!</v>
      </c>
      <c r="BV77" t="e">
        <f t="shared" si="91"/>
        <v>#DIV/0!</v>
      </c>
      <c r="BW77" t="e">
        <f t="shared" si="92"/>
        <v>#DIV/0!</v>
      </c>
      <c r="BX77" t="e">
        <f t="shared" si="93"/>
        <v>#DIV/0!</v>
      </c>
      <c r="BY77" t="e">
        <f t="shared" si="94"/>
        <v>#DIV/0!</v>
      </c>
      <c r="BZ77" t="e">
        <f t="shared" si="95"/>
        <v>#DIV/0!</v>
      </c>
      <c r="DI77">
        <f t="shared" si="96"/>
        <v>5.0009199999999997E-2</v>
      </c>
      <c r="DJ77">
        <f t="shared" si="97"/>
        <v>2.1007728710975997E-2</v>
      </c>
      <c r="DK77">
        <f t="shared" si="98"/>
        <v>0.42007727999999994</v>
      </c>
      <c r="DL77">
        <f t="shared" si="99"/>
        <v>7.9814683199999986E-2</v>
      </c>
      <c r="DM77">
        <v>6</v>
      </c>
      <c r="DN77">
        <v>0.5</v>
      </c>
      <c r="DO77" t="s">
        <v>435</v>
      </c>
      <c r="DP77">
        <v>2</v>
      </c>
      <c r="DQ77" t="b">
        <v>1</v>
      </c>
      <c r="DR77">
        <v>1747242429.5999999</v>
      </c>
      <c r="DS77">
        <v>200.08500000000001</v>
      </c>
      <c r="DT77">
        <v>199.96799999999999</v>
      </c>
      <c r="DU77">
        <v>8.4280600000000003</v>
      </c>
      <c r="DV77">
        <v>8.4357799999999994</v>
      </c>
      <c r="DW77">
        <v>199.554</v>
      </c>
      <c r="DX77">
        <v>8.4751200000000004</v>
      </c>
      <c r="DY77">
        <v>400.01499999999999</v>
      </c>
      <c r="DZ77">
        <v>101.13200000000001</v>
      </c>
      <c r="EA77">
        <v>0.100008</v>
      </c>
      <c r="EB77">
        <v>15.0014</v>
      </c>
      <c r="EC77">
        <v>15.1751</v>
      </c>
      <c r="ED77">
        <v>999.9</v>
      </c>
      <c r="EE77">
        <v>0</v>
      </c>
      <c r="EF77">
        <v>0</v>
      </c>
      <c r="EG77">
        <v>10043.1</v>
      </c>
      <c r="EH77">
        <v>0</v>
      </c>
      <c r="EI77">
        <v>0.221054</v>
      </c>
      <c r="EJ77">
        <v>0.11634799999999999</v>
      </c>
      <c r="EK77">
        <v>201.785</v>
      </c>
      <c r="EL77">
        <v>201.67</v>
      </c>
      <c r="EM77">
        <v>-7.71713E-3</v>
      </c>
      <c r="EN77">
        <v>199.96799999999999</v>
      </c>
      <c r="EO77">
        <v>8.4357799999999994</v>
      </c>
      <c r="EP77">
        <v>0.85235000000000005</v>
      </c>
      <c r="EQ77">
        <v>0.85313000000000005</v>
      </c>
      <c r="ER77">
        <v>4.6103800000000001</v>
      </c>
      <c r="ES77">
        <v>4.6234700000000002</v>
      </c>
      <c r="ET77">
        <v>5.0009199999999997E-2</v>
      </c>
      <c r="EU77">
        <v>0</v>
      </c>
      <c r="EV77">
        <v>0</v>
      </c>
      <c r="EW77">
        <v>0</v>
      </c>
      <c r="EX77">
        <v>-21.14</v>
      </c>
      <c r="EY77">
        <v>5.0009199999999997E-2</v>
      </c>
      <c r="EZ77">
        <v>3.59</v>
      </c>
      <c r="FA77">
        <v>0.81</v>
      </c>
      <c r="FB77">
        <v>34.125</v>
      </c>
      <c r="FC77">
        <v>41.311999999999998</v>
      </c>
      <c r="FD77">
        <v>37.5</v>
      </c>
      <c r="FE77">
        <v>41.75</v>
      </c>
      <c r="FF77">
        <v>36.311999999999998</v>
      </c>
      <c r="FG77">
        <v>0</v>
      </c>
      <c r="FH77">
        <v>0</v>
      </c>
      <c r="FI77">
        <v>0</v>
      </c>
      <c r="FJ77">
        <v>1747242510.5999999</v>
      </c>
      <c r="FK77">
        <v>0</v>
      </c>
      <c r="FL77">
        <v>3.0164</v>
      </c>
      <c r="FM77">
        <v>-15.16153882198317</v>
      </c>
      <c r="FN77">
        <v>3.923077239877359</v>
      </c>
      <c r="FO77">
        <v>-5.6348000000000003</v>
      </c>
      <c r="FP77">
        <v>15</v>
      </c>
      <c r="FQ77">
        <v>1747234147.5</v>
      </c>
      <c r="FR77" t="s">
        <v>436</v>
      </c>
      <c r="FS77">
        <v>1747234147.5</v>
      </c>
      <c r="FT77">
        <v>1747234138</v>
      </c>
      <c r="FU77">
        <v>2</v>
      </c>
      <c r="FV77">
        <v>0.09</v>
      </c>
      <c r="FW77">
        <v>8.9999999999999993E-3</v>
      </c>
      <c r="FX77">
        <v>0.59599999999999997</v>
      </c>
      <c r="FY77">
        <v>-0.03</v>
      </c>
      <c r="FZ77">
        <v>400</v>
      </c>
      <c r="GA77">
        <v>9</v>
      </c>
      <c r="GB77">
        <v>0.79</v>
      </c>
      <c r="GC77">
        <v>0.15</v>
      </c>
      <c r="GD77">
        <v>-7.84230570694536E-2</v>
      </c>
      <c r="GE77">
        <v>2.867005417645677E-2</v>
      </c>
      <c r="GF77">
        <v>2.581442297445069E-2</v>
      </c>
      <c r="GG77">
        <v>1</v>
      </c>
      <c r="GH77">
        <v>-6.7995386579451167E-4</v>
      </c>
      <c r="GI77">
        <v>-2.2517622370866979E-5</v>
      </c>
      <c r="GJ77">
        <v>4.6043752258113412E-5</v>
      </c>
      <c r="GK77">
        <v>1</v>
      </c>
      <c r="GL77">
        <v>2</v>
      </c>
      <c r="GM77">
        <v>2</v>
      </c>
      <c r="GN77" t="s">
        <v>437</v>
      </c>
      <c r="GO77">
        <v>3.0163899999999999</v>
      </c>
      <c r="GP77">
        <v>2.7750499999999998</v>
      </c>
      <c r="GQ77">
        <v>5.4657900000000002E-2</v>
      </c>
      <c r="GR77">
        <v>5.4339999999999999E-2</v>
      </c>
      <c r="GS77">
        <v>5.6565799999999999E-2</v>
      </c>
      <c r="GT77">
        <v>5.6440999999999998E-2</v>
      </c>
      <c r="GU77">
        <v>24441.8</v>
      </c>
      <c r="GV77">
        <v>28561.4</v>
      </c>
      <c r="GW77">
        <v>22655.1</v>
      </c>
      <c r="GX77">
        <v>27748.799999999999</v>
      </c>
      <c r="GY77">
        <v>31007.9</v>
      </c>
      <c r="GZ77">
        <v>37416.699999999997</v>
      </c>
      <c r="HA77">
        <v>36308.699999999997</v>
      </c>
      <c r="HB77">
        <v>44046.9</v>
      </c>
      <c r="HC77">
        <v>1.8144800000000001</v>
      </c>
      <c r="HD77">
        <v>2.1815199999999999</v>
      </c>
      <c r="HE77">
        <v>-5.64232E-2</v>
      </c>
      <c r="HF77">
        <v>0</v>
      </c>
      <c r="HG77">
        <v>16.115200000000002</v>
      </c>
      <c r="HH77">
        <v>999.9</v>
      </c>
      <c r="HI77">
        <v>27.1</v>
      </c>
      <c r="HJ77">
        <v>30</v>
      </c>
      <c r="HK77">
        <v>11.4155</v>
      </c>
      <c r="HL77">
        <v>62.382899999999999</v>
      </c>
      <c r="HM77">
        <v>13.6098</v>
      </c>
      <c r="HN77">
        <v>1</v>
      </c>
      <c r="HO77">
        <v>-0.19680900000000001</v>
      </c>
      <c r="HP77">
        <v>5.5099900000000002</v>
      </c>
      <c r="HQ77">
        <v>20.2117</v>
      </c>
      <c r="HR77">
        <v>5.1993200000000002</v>
      </c>
      <c r="HS77">
        <v>11.956</v>
      </c>
      <c r="HT77">
        <v>4.9476000000000004</v>
      </c>
      <c r="HU77">
        <v>3.3</v>
      </c>
      <c r="HV77">
        <v>9999</v>
      </c>
      <c r="HW77">
        <v>9999</v>
      </c>
      <c r="HX77">
        <v>9999</v>
      </c>
      <c r="HY77">
        <v>388.3</v>
      </c>
      <c r="HZ77">
        <v>1.86015</v>
      </c>
      <c r="IA77">
        <v>1.8608100000000001</v>
      </c>
      <c r="IB77">
        <v>1.8615699999999999</v>
      </c>
      <c r="IC77">
        <v>1.8571500000000001</v>
      </c>
      <c r="ID77">
        <v>1.85684</v>
      </c>
      <c r="IE77">
        <v>1.85791</v>
      </c>
      <c r="IF77">
        <v>1.85867</v>
      </c>
      <c r="IG77">
        <v>1.8582099999999999</v>
      </c>
      <c r="IH77">
        <v>0</v>
      </c>
      <c r="II77">
        <v>0</v>
      </c>
      <c r="IJ77">
        <v>0</v>
      </c>
      <c r="IK77">
        <v>0</v>
      </c>
      <c r="IL77" t="s">
        <v>438</v>
      </c>
      <c r="IM77" t="s">
        <v>439</v>
      </c>
      <c r="IN77" t="s">
        <v>440</v>
      </c>
      <c r="IO77" t="s">
        <v>440</v>
      </c>
      <c r="IP77" t="s">
        <v>440</v>
      </c>
      <c r="IQ77" t="s">
        <v>440</v>
      </c>
      <c r="IR77">
        <v>0</v>
      </c>
      <c r="IS77">
        <v>100</v>
      </c>
      <c r="IT77">
        <v>100</v>
      </c>
      <c r="IU77">
        <v>0.53100000000000003</v>
      </c>
      <c r="IV77">
        <v>-4.7100000000000003E-2</v>
      </c>
      <c r="IW77">
        <v>0.38101654895325499</v>
      </c>
      <c r="IX77">
        <v>1.016113312649949E-3</v>
      </c>
      <c r="IY77">
        <v>-1.4583462428187309E-6</v>
      </c>
      <c r="IZ77">
        <v>6.5755811106805324E-10</v>
      </c>
      <c r="JA77">
        <v>-5.6173552592713387E-2</v>
      </c>
      <c r="JB77">
        <v>-1.5724747948717421E-2</v>
      </c>
      <c r="JC77">
        <v>2.2650673685075092E-3</v>
      </c>
      <c r="JD77">
        <v>-3.3369067666825077E-5</v>
      </c>
      <c r="JE77">
        <v>2</v>
      </c>
      <c r="JF77">
        <v>1799</v>
      </c>
      <c r="JG77">
        <v>1</v>
      </c>
      <c r="JH77">
        <v>18</v>
      </c>
      <c r="JI77">
        <v>138</v>
      </c>
      <c r="JJ77">
        <v>138.19999999999999</v>
      </c>
      <c r="JK77">
        <v>0.59814500000000004</v>
      </c>
      <c r="JL77">
        <v>2.5610400000000002</v>
      </c>
      <c r="JM77">
        <v>1.5466299999999999</v>
      </c>
      <c r="JN77">
        <v>2.1606399999999999</v>
      </c>
      <c r="JO77">
        <v>1.49658</v>
      </c>
      <c r="JP77">
        <v>2.47437</v>
      </c>
      <c r="JQ77">
        <v>35.290199999999999</v>
      </c>
      <c r="JR77">
        <v>24.1751</v>
      </c>
      <c r="JS77">
        <v>18</v>
      </c>
      <c r="JT77">
        <v>377.86599999999999</v>
      </c>
      <c r="JU77">
        <v>644.77300000000002</v>
      </c>
      <c r="JV77">
        <v>10.8728</v>
      </c>
      <c r="JW77">
        <v>24.576799999999999</v>
      </c>
      <c r="JX77">
        <v>30.0001</v>
      </c>
      <c r="JY77">
        <v>24.6645</v>
      </c>
      <c r="JZ77">
        <v>24.687000000000001</v>
      </c>
      <c r="KA77">
        <v>11.997199999999999</v>
      </c>
      <c r="KB77">
        <v>30.1037</v>
      </c>
      <c r="KC77">
        <v>20.905200000000001</v>
      </c>
      <c r="KD77">
        <v>10.8725</v>
      </c>
      <c r="KE77">
        <v>200</v>
      </c>
      <c r="KF77">
        <v>8.4815500000000004</v>
      </c>
      <c r="KG77">
        <v>100.21299999999999</v>
      </c>
      <c r="KH77">
        <v>100.831</v>
      </c>
    </row>
    <row r="78" spans="1:294" x14ac:dyDescent="0.3">
      <c r="A78">
        <v>62</v>
      </c>
      <c r="B78">
        <v>1747242550.0999999</v>
      </c>
      <c r="C78">
        <v>7351.5</v>
      </c>
      <c r="D78" t="s">
        <v>561</v>
      </c>
      <c r="E78" t="s">
        <v>562</v>
      </c>
      <c r="F78" t="s">
        <v>431</v>
      </c>
      <c r="G78" t="s">
        <v>432</v>
      </c>
      <c r="I78" t="s">
        <v>433</v>
      </c>
      <c r="J78">
        <v>1747242550.0999999</v>
      </c>
      <c r="K78">
        <f t="shared" si="50"/>
        <v>-7.8409596120510994E-6</v>
      </c>
      <c r="L78">
        <f t="shared" si="51"/>
        <v>-7.8409596120510988E-3</v>
      </c>
      <c r="M78">
        <f t="shared" si="52"/>
        <v>-0.17242024792563826</v>
      </c>
      <c r="N78">
        <f t="shared" si="53"/>
        <v>100.262</v>
      </c>
      <c r="O78">
        <f t="shared" si="54"/>
        <v>-208.19819206067882</v>
      </c>
      <c r="P78">
        <f t="shared" si="55"/>
        <v>-21.07587931016808</v>
      </c>
      <c r="Q78">
        <f t="shared" si="56"/>
        <v>10.149510860210599</v>
      </c>
      <c r="R78">
        <f t="shared" si="57"/>
        <v>-8.9203039491332473E-4</v>
      </c>
      <c r="S78">
        <f t="shared" si="58"/>
        <v>2.9585215339240301</v>
      </c>
      <c r="T78">
        <f t="shared" si="59"/>
        <v>-8.9217984309676493E-4</v>
      </c>
      <c r="U78">
        <f t="shared" si="60"/>
        <v>-5.5759897287002474E-4</v>
      </c>
      <c r="V78">
        <f t="shared" si="61"/>
        <v>3.9914684550854387E-3</v>
      </c>
      <c r="W78">
        <f t="shared" si="62"/>
        <v>14.999660020928435</v>
      </c>
      <c r="X78">
        <f t="shared" si="63"/>
        <v>15.179</v>
      </c>
      <c r="Y78">
        <f t="shared" si="64"/>
        <v>1.7311940004729993</v>
      </c>
      <c r="Z78">
        <f t="shared" si="65"/>
        <v>49.843990132216796</v>
      </c>
      <c r="AA78">
        <f t="shared" si="66"/>
        <v>0.85288608725021198</v>
      </c>
      <c r="AB78">
        <f t="shared" si="67"/>
        <v>1.7111111790766262</v>
      </c>
      <c r="AC78">
        <f t="shared" si="68"/>
        <v>0.87830791322278734</v>
      </c>
      <c r="AD78">
        <f t="shared" si="69"/>
        <v>0.3457863188914535</v>
      </c>
      <c r="AE78">
        <f t="shared" si="70"/>
        <v>-28.933266066755895</v>
      </c>
      <c r="AF78">
        <f t="shared" si="71"/>
        <v>-1.8690066191241503</v>
      </c>
      <c r="AG78">
        <f t="shared" si="72"/>
        <v>-30.452494898533505</v>
      </c>
      <c r="AH78">
        <f t="shared" si="73"/>
        <v>-0.17555513168754866</v>
      </c>
      <c r="AI78">
        <f t="shared" si="74"/>
        <v>-7.3428847664488142E-3</v>
      </c>
      <c r="AJ78">
        <f t="shared" si="75"/>
        <v>-0.17242024792563826</v>
      </c>
      <c r="AK78">
        <v>100.8430098884547</v>
      </c>
      <c r="AL78">
        <v>101.1027818181818</v>
      </c>
      <c r="AM78">
        <v>1.4727926118438171E-4</v>
      </c>
      <c r="AN78">
        <v>65.783967559582422</v>
      </c>
      <c r="AO78">
        <f t="shared" si="76"/>
        <v>-7.8409596120510988E-3</v>
      </c>
      <c r="AP78">
        <v>8.4366034601116553</v>
      </c>
      <c r="AQ78">
        <v>8.4249431515151496</v>
      </c>
      <c r="AR78">
        <v>-5.0140813307565573E-8</v>
      </c>
      <c r="AS78">
        <v>77.277287980281301</v>
      </c>
      <c r="AT78">
        <v>0</v>
      </c>
      <c r="AU78">
        <v>0</v>
      </c>
      <c r="AV78">
        <f t="shared" si="77"/>
        <v>1</v>
      </c>
      <c r="AW78">
        <f t="shared" si="78"/>
        <v>0</v>
      </c>
      <c r="AX78">
        <f t="shared" si="79"/>
        <v>55983.533889663639</v>
      </c>
      <c r="AY78" t="s">
        <v>434</v>
      </c>
      <c r="AZ78" t="s">
        <v>434</v>
      </c>
      <c r="BA78">
        <v>0</v>
      </c>
      <c r="BB78">
        <v>0</v>
      </c>
      <c r="BC78" t="e">
        <f t="shared" si="80"/>
        <v>#DIV/0!</v>
      </c>
      <c r="BD78">
        <v>0</v>
      </c>
      <c r="BE78" t="s">
        <v>434</v>
      </c>
      <c r="BF78" t="s">
        <v>434</v>
      </c>
      <c r="BG78">
        <v>0</v>
      </c>
      <c r="BH78">
        <v>0</v>
      </c>
      <c r="BI78" t="e">
        <f t="shared" si="81"/>
        <v>#DIV/0!</v>
      </c>
      <c r="BJ78">
        <v>0.5</v>
      </c>
      <c r="BK78">
        <f t="shared" si="82"/>
        <v>2.1007728710975997E-2</v>
      </c>
      <c r="BL78">
        <f t="shared" si="83"/>
        <v>-0.17242024792563826</v>
      </c>
      <c r="BM78" t="e">
        <f t="shared" si="84"/>
        <v>#DIV/0!</v>
      </c>
      <c r="BN78">
        <f t="shared" si="85"/>
        <v>-8.2074673705945713</v>
      </c>
      <c r="BO78" t="e">
        <f t="shared" si="86"/>
        <v>#DIV/0!</v>
      </c>
      <c r="BP78" t="e">
        <f t="shared" si="87"/>
        <v>#DIV/0!</v>
      </c>
      <c r="BQ78" t="s">
        <v>434</v>
      </c>
      <c r="BR78">
        <v>0</v>
      </c>
      <c r="BS78" t="e">
        <f t="shared" si="88"/>
        <v>#DIV/0!</v>
      </c>
      <c r="BT78" t="e">
        <f t="shared" si="89"/>
        <v>#DIV/0!</v>
      </c>
      <c r="BU78" t="e">
        <f t="shared" si="90"/>
        <v>#DIV/0!</v>
      </c>
      <c r="BV78" t="e">
        <f t="shared" si="91"/>
        <v>#DIV/0!</v>
      </c>
      <c r="BW78" t="e">
        <f t="shared" si="92"/>
        <v>#DIV/0!</v>
      </c>
      <c r="BX78" t="e">
        <f t="shared" si="93"/>
        <v>#DIV/0!</v>
      </c>
      <c r="BY78" t="e">
        <f t="shared" si="94"/>
        <v>#DIV/0!</v>
      </c>
      <c r="BZ78" t="e">
        <f t="shared" si="95"/>
        <v>#DIV/0!</v>
      </c>
      <c r="DI78">
        <f t="shared" si="96"/>
        <v>5.0009199999999997E-2</v>
      </c>
      <c r="DJ78">
        <f t="shared" si="97"/>
        <v>2.1007728710975997E-2</v>
      </c>
      <c r="DK78">
        <f t="shared" si="98"/>
        <v>0.42007727999999994</v>
      </c>
      <c r="DL78">
        <f t="shared" si="99"/>
        <v>7.9814683199999986E-2</v>
      </c>
      <c r="DM78">
        <v>6</v>
      </c>
      <c r="DN78">
        <v>0.5</v>
      </c>
      <c r="DO78" t="s">
        <v>435</v>
      </c>
      <c r="DP78">
        <v>2</v>
      </c>
      <c r="DQ78" t="b">
        <v>1</v>
      </c>
      <c r="DR78">
        <v>1747242550.0999999</v>
      </c>
      <c r="DS78">
        <v>100.262</v>
      </c>
      <c r="DT78">
        <v>99.997600000000006</v>
      </c>
      <c r="DU78">
        <v>8.4252400000000005</v>
      </c>
      <c r="DV78">
        <v>8.4361599999999992</v>
      </c>
      <c r="DW78">
        <v>99.793199999999999</v>
      </c>
      <c r="DX78">
        <v>8.4723500000000005</v>
      </c>
      <c r="DY78">
        <v>400.05599999999998</v>
      </c>
      <c r="DZ78">
        <v>101.13</v>
      </c>
      <c r="EA78">
        <v>9.9886299999999997E-2</v>
      </c>
      <c r="EB78">
        <v>14.9976</v>
      </c>
      <c r="EC78">
        <v>15.179</v>
      </c>
      <c r="ED78">
        <v>999.9</v>
      </c>
      <c r="EE78">
        <v>0</v>
      </c>
      <c r="EF78">
        <v>0</v>
      </c>
      <c r="EG78">
        <v>10052.5</v>
      </c>
      <c r="EH78">
        <v>0</v>
      </c>
      <c r="EI78">
        <v>0.221054</v>
      </c>
      <c r="EJ78">
        <v>0.264183</v>
      </c>
      <c r="EK78">
        <v>101.114</v>
      </c>
      <c r="EL78">
        <v>100.848</v>
      </c>
      <c r="EM78">
        <v>-1.09129E-2</v>
      </c>
      <c r="EN78">
        <v>99.997600000000006</v>
      </c>
      <c r="EO78">
        <v>8.4361599999999992</v>
      </c>
      <c r="EP78">
        <v>0.85204199999999997</v>
      </c>
      <c r="EQ78">
        <v>0.85314599999999996</v>
      </c>
      <c r="ER78">
        <v>4.6052200000000001</v>
      </c>
      <c r="ES78">
        <v>4.6237300000000001</v>
      </c>
      <c r="ET78">
        <v>5.0009199999999997E-2</v>
      </c>
      <c r="EU78">
        <v>0</v>
      </c>
      <c r="EV78">
        <v>0</v>
      </c>
      <c r="EW78">
        <v>0</v>
      </c>
      <c r="EX78">
        <v>-2.3199999999999998</v>
      </c>
      <c r="EY78">
        <v>5.0009199999999997E-2</v>
      </c>
      <c r="EZ78">
        <v>1.75</v>
      </c>
      <c r="FA78">
        <v>0.96</v>
      </c>
      <c r="FB78">
        <v>33.936999999999998</v>
      </c>
      <c r="FC78">
        <v>39.875</v>
      </c>
      <c r="FD78">
        <v>36.811999999999998</v>
      </c>
      <c r="FE78">
        <v>39.5</v>
      </c>
      <c r="FF78">
        <v>35.561999999999998</v>
      </c>
      <c r="FG78">
        <v>0</v>
      </c>
      <c r="FH78">
        <v>0</v>
      </c>
      <c r="FI78">
        <v>0</v>
      </c>
      <c r="FJ78">
        <v>1747242630.5999999</v>
      </c>
      <c r="FK78">
        <v>0</v>
      </c>
      <c r="FL78">
        <v>2.4123999999999999</v>
      </c>
      <c r="FM78">
        <v>4.2507692297017741</v>
      </c>
      <c r="FN78">
        <v>23.889999710321401</v>
      </c>
      <c r="FO78">
        <v>-2.7427999999999999</v>
      </c>
      <c r="FP78">
        <v>15</v>
      </c>
      <c r="FQ78">
        <v>1747234147.5</v>
      </c>
      <c r="FR78" t="s">
        <v>436</v>
      </c>
      <c r="FS78">
        <v>1747234147.5</v>
      </c>
      <c r="FT78">
        <v>1747234138</v>
      </c>
      <c r="FU78">
        <v>2</v>
      </c>
      <c r="FV78">
        <v>0.09</v>
      </c>
      <c r="FW78">
        <v>8.9999999999999993E-3</v>
      </c>
      <c r="FX78">
        <v>0.59599999999999997</v>
      </c>
      <c r="FY78">
        <v>-0.03</v>
      </c>
      <c r="FZ78">
        <v>400</v>
      </c>
      <c r="GA78">
        <v>9</v>
      </c>
      <c r="GB78">
        <v>0.79</v>
      </c>
      <c r="GC78">
        <v>0.15</v>
      </c>
      <c r="GD78">
        <v>-0.1755929877393414</v>
      </c>
      <c r="GE78">
        <v>7.1795749314582422E-2</v>
      </c>
      <c r="GF78">
        <v>1.436072192656159E-2</v>
      </c>
      <c r="GG78">
        <v>1</v>
      </c>
      <c r="GH78">
        <v>-9.203014387524145E-4</v>
      </c>
      <c r="GI78">
        <v>4.2731138166163523E-5</v>
      </c>
      <c r="GJ78">
        <v>4.6125721832365747E-5</v>
      </c>
      <c r="GK78">
        <v>1</v>
      </c>
      <c r="GL78">
        <v>2</v>
      </c>
      <c r="GM78">
        <v>2</v>
      </c>
      <c r="GN78" t="s">
        <v>437</v>
      </c>
      <c r="GO78">
        <v>3.0164399999999998</v>
      </c>
      <c r="GP78">
        <v>2.77501</v>
      </c>
      <c r="GQ78">
        <v>2.8795299999999999E-2</v>
      </c>
      <c r="GR78">
        <v>2.8627799999999998E-2</v>
      </c>
      <c r="GS78">
        <v>5.65511E-2</v>
      </c>
      <c r="GT78">
        <v>5.6442800000000001E-2</v>
      </c>
      <c r="GU78">
        <v>25111.1</v>
      </c>
      <c r="GV78">
        <v>29338.1</v>
      </c>
      <c r="GW78">
        <v>22655.5</v>
      </c>
      <c r="GX78">
        <v>27748.5</v>
      </c>
      <c r="GY78">
        <v>31008.400000000001</v>
      </c>
      <c r="GZ78">
        <v>37416.300000000003</v>
      </c>
      <c r="HA78">
        <v>36309.5</v>
      </c>
      <c r="HB78">
        <v>44047.4</v>
      </c>
      <c r="HC78">
        <v>1.81463</v>
      </c>
      <c r="HD78">
        <v>2.1817299999999999</v>
      </c>
      <c r="HE78">
        <v>-5.3331299999999998E-2</v>
      </c>
      <c r="HF78">
        <v>0</v>
      </c>
      <c r="HG78">
        <v>16.067699999999999</v>
      </c>
      <c r="HH78">
        <v>999.9</v>
      </c>
      <c r="HI78">
        <v>27</v>
      </c>
      <c r="HJ78">
        <v>30</v>
      </c>
      <c r="HK78">
        <v>11.3735</v>
      </c>
      <c r="HL78">
        <v>62.133000000000003</v>
      </c>
      <c r="HM78">
        <v>13.505599999999999</v>
      </c>
      <c r="HN78">
        <v>1</v>
      </c>
      <c r="HO78">
        <v>-0.197348</v>
      </c>
      <c r="HP78">
        <v>5.6207700000000003</v>
      </c>
      <c r="HQ78">
        <v>20.206</v>
      </c>
      <c r="HR78">
        <v>5.1984199999999996</v>
      </c>
      <c r="HS78">
        <v>11.956</v>
      </c>
      <c r="HT78">
        <v>4.9471999999999996</v>
      </c>
      <c r="HU78">
        <v>3.3</v>
      </c>
      <c r="HV78">
        <v>9999</v>
      </c>
      <c r="HW78">
        <v>9999</v>
      </c>
      <c r="HX78">
        <v>9999</v>
      </c>
      <c r="HY78">
        <v>388.4</v>
      </c>
      <c r="HZ78">
        <v>1.86016</v>
      </c>
      <c r="IA78">
        <v>1.8608</v>
      </c>
      <c r="IB78">
        <v>1.8615699999999999</v>
      </c>
      <c r="IC78">
        <v>1.8571599999999999</v>
      </c>
      <c r="ID78">
        <v>1.85684</v>
      </c>
      <c r="IE78">
        <v>1.85791</v>
      </c>
      <c r="IF78">
        <v>1.85867</v>
      </c>
      <c r="IG78">
        <v>1.8582000000000001</v>
      </c>
      <c r="IH78">
        <v>0</v>
      </c>
      <c r="II78">
        <v>0</v>
      </c>
      <c r="IJ78">
        <v>0</v>
      </c>
      <c r="IK78">
        <v>0</v>
      </c>
      <c r="IL78" t="s">
        <v>438</v>
      </c>
      <c r="IM78" t="s">
        <v>439</v>
      </c>
      <c r="IN78" t="s">
        <v>440</v>
      </c>
      <c r="IO78" t="s">
        <v>440</v>
      </c>
      <c r="IP78" t="s">
        <v>440</v>
      </c>
      <c r="IQ78" t="s">
        <v>440</v>
      </c>
      <c r="IR78">
        <v>0</v>
      </c>
      <c r="IS78">
        <v>100</v>
      </c>
      <c r="IT78">
        <v>100</v>
      </c>
      <c r="IU78">
        <v>0.46899999999999997</v>
      </c>
      <c r="IV78">
        <v>-4.7100000000000003E-2</v>
      </c>
      <c r="IW78">
        <v>0.38101654895325499</v>
      </c>
      <c r="IX78">
        <v>1.016113312649949E-3</v>
      </c>
      <c r="IY78">
        <v>-1.4583462428187309E-6</v>
      </c>
      <c r="IZ78">
        <v>6.5755811106805324E-10</v>
      </c>
      <c r="JA78">
        <v>-5.6173552592713387E-2</v>
      </c>
      <c r="JB78">
        <v>-1.5724747948717421E-2</v>
      </c>
      <c r="JC78">
        <v>2.2650673685075092E-3</v>
      </c>
      <c r="JD78">
        <v>-3.3369067666825077E-5</v>
      </c>
      <c r="JE78">
        <v>2</v>
      </c>
      <c r="JF78">
        <v>1799</v>
      </c>
      <c r="JG78">
        <v>1</v>
      </c>
      <c r="JH78">
        <v>18</v>
      </c>
      <c r="JI78">
        <v>140</v>
      </c>
      <c r="JJ78">
        <v>140.19999999999999</v>
      </c>
      <c r="JK78">
        <v>0.37231399999999998</v>
      </c>
      <c r="JL78">
        <v>2.5793499999999998</v>
      </c>
      <c r="JM78">
        <v>1.5466299999999999</v>
      </c>
      <c r="JN78">
        <v>2.1606399999999999</v>
      </c>
      <c r="JO78">
        <v>1.49658</v>
      </c>
      <c r="JP78">
        <v>2.4621599999999999</v>
      </c>
      <c r="JQ78">
        <v>35.244</v>
      </c>
      <c r="JR78">
        <v>24.1663</v>
      </c>
      <c r="JS78">
        <v>18</v>
      </c>
      <c r="JT78">
        <v>377.88099999999997</v>
      </c>
      <c r="JU78">
        <v>644.82799999999997</v>
      </c>
      <c r="JV78">
        <v>10.765599999999999</v>
      </c>
      <c r="JW78">
        <v>24.564900000000002</v>
      </c>
      <c r="JX78">
        <v>30.0001</v>
      </c>
      <c r="JY78">
        <v>24.6556</v>
      </c>
      <c r="JZ78">
        <v>24.6782</v>
      </c>
      <c r="KA78">
        <v>7.4698900000000004</v>
      </c>
      <c r="KB78">
        <v>29.833300000000001</v>
      </c>
      <c r="KC78">
        <v>20.905200000000001</v>
      </c>
      <c r="KD78">
        <v>10.7676</v>
      </c>
      <c r="KE78">
        <v>100</v>
      </c>
      <c r="KF78">
        <v>8.4816599999999998</v>
      </c>
      <c r="KG78">
        <v>100.215</v>
      </c>
      <c r="KH78">
        <v>100.831</v>
      </c>
    </row>
    <row r="79" spans="1:294" x14ac:dyDescent="0.3">
      <c r="A79">
        <v>63</v>
      </c>
      <c r="B79">
        <v>1747242670.5999999</v>
      </c>
      <c r="C79">
        <v>7472</v>
      </c>
      <c r="D79" t="s">
        <v>563</v>
      </c>
      <c r="E79" t="s">
        <v>564</v>
      </c>
      <c r="F79" t="s">
        <v>431</v>
      </c>
      <c r="G79" t="s">
        <v>432</v>
      </c>
      <c r="I79" t="s">
        <v>433</v>
      </c>
      <c r="J79">
        <v>1747242670.5999999</v>
      </c>
      <c r="K79">
        <f t="shared" si="50"/>
        <v>-6.5084429390016774E-6</v>
      </c>
      <c r="L79">
        <f t="shared" si="51"/>
        <v>-6.5084429390016773E-3</v>
      </c>
      <c r="M79">
        <f t="shared" si="52"/>
        <v>-0.10108109629286387</v>
      </c>
      <c r="N79">
        <f t="shared" si="53"/>
        <v>50.148499999999999</v>
      </c>
      <c r="O79">
        <f t="shared" si="54"/>
        <v>-166.5360240976828</v>
      </c>
      <c r="P79">
        <f t="shared" si="55"/>
        <v>-16.859954199579281</v>
      </c>
      <c r="Q79">
        <f t="shared" si="56"/>
        <v>5.0769881036769995</v>
      </c>
      <c r="R79">
        <f t="shared" si="57"/>
        <v>-7.4349784348249682E-4</v>
      </c>
      <c r="S79">
        <f t="shared" si="58"/>
        <v>2.956274269271566</v>
      </c>
      <c r="T79">
        <f t="shared" si="59"/>
        <v>-7.4360174161414009E-4</v>
      </c>
      <c r="U79">
        <f t="shared" si="60"/>
        <v>-4.6474175270480264E-4</v>
      </c>
      <c r="V79">
        <f t="shared" si="61"/>
        <v>3.9914684550854387E-3</v>
      </c>
      <c r="W79">
        <f t="shared" si="62"/>
        <v>15.001315151320842</v>
      </c>
      <c r="X79">
        <f t="shared" si="63"/>
        <v>15.173299999999999</v>
      </c>
      <c r="Y79">
        <f t="shared" si="64"/>
        <v>1.7305598153838595</v>
      </c>
      <c r="Z79">
        <f t="shared" si="65"/>
        <v>50.006323782064264</v>
      </c>
      <c r="AA79">
        <f t="shared" si="66"/>
        <v>0.85577396014599993</v>
      </c>
      <c r="AB79">
        <f t="shared" si="67"/>
        <v>1.7113314785457991</v>
      </c>
      <c r="AC79">
        <f t="shared" si="68"/>
        <v>0.87478585523785957</v>
      </c>
      <c r="AD79">
        <f t="shared" si="69"/>
        <v>0.28702233360997398</v>
      </c>
      <c r="AE79">
        <f t="shared" si="70"/>
        <v>-27.684072964943088</v>
      </c>
      <c r="AF79">
        <f t="shared" si="71"/>
        <v>-1.7896372261215734</v>
      </c>
      <c r="AG79">
        <f t="shared" si="72"/>
        <v>-29.182696388999602</v>
      </c>
      <c r="AH79">
        <f t="shared" si="73"/>
        <v>-8.6317619049711206E-2</v>
      </c>
      <c r="AI79">
        <f t="shared" si="74"/>
        <v>-4.6940709483937254E-3</v>
      </c>
      <c r="AJ79">
        <f t="shared" si="75"/>
        <v>-0.10108109629286387</v>
      </c>
      <c r="AK79">
        <v>50.421180355871648</v>
      </c>
      <c r="AL79">
        <v>50.573547878787899</v>
      </c>
      <c r="AM79">
        <v>7.3903812885273783E-5</v>
      </c>
      <c r="AN79">
        <v>65.783967559582422</v>
      </c>
      <c r="AO79">
        <f t="shared" si="76"/>
        <v>-6.5084429390016773E-3</v>
      </c>
      <c r="AP79">
        <v>8.462177857877883</v>
      </c>
      <c r="AQ79">
        <v>8.4525012121212075</v>
      </c>
      <c r="AR79">
        <v>-1.591793027612935E-7</v>
      </c>
      <c r="AS79">
        <v>77.277287980281301</v>
      </c>
      <c r="AT79">
        <v>0</v>
      </c>
      <c r="AU79">
        <v>0</v>
      </c>
      <c r="AV79">
        <f t="shared" si="77"/>
        <v>1</v>
      </c>
      <c r="AW79">
        <f t="shared" si="78"/>
        <v>0</v>
      </c>
      <c r="AX79">
        <f t="shared" si="79"/>
        <v>55915.024413878513</v>
      </c>
      <c r="AY79" t="s">
        <v>434</v>
      </c>
      <c r="AZ79" t="s">
        <v>434</v>
      </c>
      <c r="BA79">
        <v>0</v>
      </c>
      <c r="BB79">
        <v>0</v>
      </c>
      <c r="BC79" t="e">
        <f t="shared" si="80"/>
        <v>#DIV/0!</v>
      </c>
      <c r="BD79">
        <v>0</v>
      </c>
      <c r="BE79" t="s">
        <v>434</v>
      </c>
      <c r="BF79" t="s">
        <v>434</v>
      </c>
      <c r="BG79">
        <v>0</v>
      </c>
      <c r="BH79">
        <v>0</v>
      </c>
      <c r="BI79" t="e">
        <f t="shared" si="81"/>
        <v>#DIV/0!</v>
      </c>
      <c r="BJ79">
        <v>0.5</v>
      </c>
      <c r="BK79">
        <f t="shared" si="82"/>
        <v>2.1007728710975997E-2</v>
      </c>
      <c r="BL79">
        <f t="shared" si="83"/>
        <v>-0.10108109629286387</v>
      </c>
      <c r="BM79" t="e">
        <f t="shared" si="84"/>
        <v>#DIV/0!</v>
      </c>
      <c r="BN79">
        <f t="shared" si="85"/>
        <v>-4.8116147006435588</v>
      </c>
      <c r="BO79" t="e">
        <f t="shared" si="86"/>
        <v>#DIV/0!</v>
      </c>
      <c r="BP79" t="e">
        <f t="shared" si="87"/>
        <v>#DIV/0!</v>
      </c>
      <c r="BQ79" t="s">
        <v>434</v>
      </c>
      <c r="BR79">
        <v>0</v>
      </c>
      <c r="BS79" t="e">
        <f t="shared" si="88"/>
        <v>#DIV/0!</v>
      </c>
      <c r="BT79" t="e">
        <f t="shared" si="89"/>
        <v>#DIV/0!</v>
      </c>
      <c r="BU79" t="e">
        <f t="shared" si="90"/>
        <v>#DIV/0!</v>
      </c>
      <c r="BV79" t="e">
        <f t="shared" si="91"/>
        <v>#DIV/0!</v>
      </c>
      <c r="BW79" t="e">
        <f t="shared" si="92"/>
        <v>#DIV/0!</v>
      </c>
      <c r="BX79" t="e">
        <f t="shared" si="93"/>
        <v>#DIV/0!</v>
      </c>
      <c r="BY79" t="e">
        <f t="shared" si="94"/>
        <v>#DIV/0!</v>
      </c>
      <c r="BZ79" t="e">
        <f t="shared" si="95"/>
        <v>#DIV/0!</v>
      </c>
      <c r="DI79">
        <f t="shared" si="96"/>
        <v>5.0009199999999997E-2</v>
      </c>
      <c r="DJ79">
        <f t="shared" si="97"/>
        <v>2.1007728710975997E-2</v>
      </c>
      <c r="DK79">
        <f t="shared" si="98"/>
        <v>0.42007727999999994</v>
      </c>
      <c r="DL79">
        <f t="shared" si="99"/>
        <v>7.9814683199999986E-2</v>
      </c>
      <c r="DM79">
        <v>6</v>
      </c>
      <c r="DN79">
        <v>0.5</v>
      </c>
      <c r="DO79" t="s">
        <v>435</v>
      </c>
      <c r="DP79">
        <v>2</v>
      </c>
      <c r="DQ79" t="b">
        <v>1</v>
      </c>
      <c r="DR79">
        <v>1747242670.5999999</v>
      </c>
      <c r="DS79">
        <v>50.148499999999999</v>
      </c>
      <c r="DT79">
        <v>50.018700000000003</v>
      </c>
      <c r="DU79">
        <v>8.4529999999999994</v>
      </c>
      <c r="DV79">
        <v>8.4599799999999998</v>
      </c>
      <c r="DW79">
        <v>49.720500000000001</v>
      </c>
      <c r="DX79">
        <v>8.4996799999999997</v>
      </c>
      <c r="DY79">
        <v>400.09100000000001</v>
      </c>
      <c r="DZ79">
        <v>101.139</v>
      </c>
      <c r="EA79">
        <v>0.100082</v>
      </c>
      <c r="EB79">
        <v>14.999599999999999</v>
      </c>
      <c r="EC79">
        <v>15.173299999999999</v>
      </c>
      <c r="ED79">
        <v>999.9</v>
      </c>
      <c r="EE79">
        <v>0</v>
      </c>
      <c r="EF79">
        <v>0</v>
      </c>
      <c r="EG79">
        <v>10038.799999999999</v>
      </c>
      <c r="EH79">
        <v>0</v>
      </c>
      <c r="EI79">
        <v>0.221054</v>
      </c>
      <c r="EJ79">
        <v>0.12981400000000001</v>
      </c>
      <c r="EK79">
        <v>50.576099999999997</v>
      </c>
      <c r="EL79">
        <v>50.445500000000003</v>
      </c>
      <c r="EM79">
        <v>-6.9799399999999996E-3</v>
      </c>
      <c r="EN79">
        <v>50.018700000000003</v>
      </c>
      <c r="EO79">
        <v>8.4599799999999998</v>
      </c>
      <c r="EP79">
        <v>0.85492900000000005</v>
      </c>
      <c r="EQ79">
        <v>0.85563500000000003</v>
      </c>
      <c r="ER79">
        <v>4.6536</v>
      </c>
      <c r="ES79">
        <v>4.6654099999999996</v>
      </c>
      <c r="ET79">
        <v>5.0009199999999997E-2</v>
      </c>
      <c r="EU79">
        <v>0</v>
      </c>
      <c r="EV79">
        <v>0</v>
      </c>
      <c r="EW79">
        <v>0</v>
      </c>
      <c r="EX79">
        <v>6.07</v>
      </c>
      <c r="EY79">
        <v>5.0009199999999997E-2</v>
      </c>
      <c r="EZ79">
        <v>-6.41</v>
      </c>
      <c r="FA79">
        <v>0.95</v>
      </c>
      <c r="FB79">
        <v>33.186999999999998</v>
      </c>
      <c r="FC79">
        <v>39.125</v>
      </c>
      <c r="FD79">
        <v>36.125</v>
      </c>
      <c r="FE79">
        <v>38.5</v>
      </c>
      <c r="FF79">
        <v>35.186999999999998</v>
      </c>
      <c r="FG79">
        <v>0</v>
      </c>
      <c r="FH79">
        <v>0</v>
      </c>
      <c r="FI79">
        <v>0</v>
      </c>
      <c r="FJ79">
        <v>1747242751.2</v>
      </c>
      <c r="FK79">
        <v>0</v>
      </c>
      <c r="FL79">
        <v>2.855</v>
      </c>
      <c r="FM79">
        <v>36.690940026599698</v>
      </c>
      <c r="FN79">
        <v>-25.917948371542469</v>
      </c>
      <c r="FO79">
        <v>-4.4969230769230766</v>
      </c>
      <c r="FP79">
        <v>15</v>
      </c>
      <c r="FQ79">
        <v>1747234147.5</v>
      </c>
      <c r="FR79" t="s">
        <v>436</v>
      </c>
      <c r="FS79">
        <v>1747234147.5</v>
      </c>
      <c r="FT79">
        <v>1747234138</v>
      </c>
      <c r="FU79">
        <v>2</v>
      </c>
      <c r="FV79">
        <v>0.09</v>
      </c>
      <c r="FW79">
        <v>8.9999999999999993E-3</v>
      </c>
      <c r="FX79">
        <v>0.59599999999999997</v>
      </c>
      <c r="FY79">
        <v>-0.03</v>
      </c>
      <c r="FZ79">
        <v>400</v>
      </c>
      <c r="GA79">
        <v>9</v>
      </c>
      <c r="GB79">
        <v>0.79</v>
      </c>
      <c r="GC79">
        <v>0.15</v>
      </c>
      <c r="GD79">
        <v>-0.1116555977507209</v>
      </c>
      <c r="GE79">
        <v>1.0284338567552859E-2</v>
      </c>
      <c r="GF79">
        <v>1.8998223554193751E-2</v>
      </c>
      <c r="GG79">
        <v>1</v>
      </c>
      <c r="GH79">
        <v>-8.6607938257847526E-4</v>
      </c>
      <c r="GI79">
        <v>7.8778185809412395E-4</v>
      </c>
      <c r="GJ79">
        <v>1.328627612255076E-4</v>
      </c>
      <c r="GK79">
        <v>1</v>
      </c>
      <c r="GL79">
        <v>2</v>
      </c>
      <c r="GM79">
        <v>2</v>
      </c>
      <c r="GN79" t="s">
        <v>437</v>
      </c>
      <c r="GO79">
        <v>3.0164800000000001</v>
      </c>
      <c r="GP79">
        <v>2.7750900000000001</v>
      </c>
      <c r="GQ79">
        <v>1.45877E-2</v>
      </c>
      <c r="GR79">
        <v>1.45618E-2</v>
      </c>
      <c r="GS79">
        <v>5.67019E-2</v>
      </c>
      <c r="GT79">
        <v>5.6572999999999998E-2</v>
      </c>
      <c r="GU79">
        <v>25479.1</v>
      </c>
      <c r="GV79">
        <v>29764.1</v>
      </c>
      <c r="GW79">
        <v>22655.9</v>
      </c>
      <c r="GX79">
        <v>27749.3</v>
      </c>
      <c r="GY79">
        <v>31004.1</v>
      </c>
      <c r="GZ79">
        <v>37411.599999999999</v>
      </c>
      <c r="HA79">
        <v>36310.699999999997</v>
      </c>
      <c r="HB79">
        <v>44048.5</v>
      </c>
      <c r="HC79">
        <v>1.8148500000000001</v>
      </c>
      <c r="HD79">
        <v>2.1815199999999999</v>
      </c>
      <c r="HE79">
        <v>-5.4813899999999999E-2</v>
      </c>
      <c r="HF79">
        <v>0</v>
      </c>
      <c r="HG79">
        <v>16.086600000000001</v>
      </c>
      <c r="HH79">
        <v>999.9</v>
      </c>
      <c r="HI79">
        <v>26.9</v>
      </c>
      <c r="HJ79">
        <v>30</v>
      </c>
      <c r="HK79">
        <v>11.3317</v>
      </c>
      <c r="HL79">
        <v>62.253</v>
      </c>
      <c r="HM79">
        <v>13.4655</v>
      </c>
      <c r="HN79">
        <v>1</v>
      </c>
      <c r="HO79">
        <v>-0.19974800000000001</v>
      </c>
      <c r="HP79">
        <v>5.2912299999999997</v>
      </c>
      <c r="HQ79">
        <v>20.218</v>
      </c>
      <c r="HR79">
        <v>5.19618</v>
      </c>
      <c r="HS79">
        <v>11.956</v>
      </c>
      <c r="HT79">
        <v>4.9475499999999997</v>
      </c>
      <c r="HU79">
        <v>3.3</v>
      </c>
      <c r="HV79">
        <v>9999</v>
      </c>
      <c r="HW79">
        <v>9999</v>
      </c>
      <c r="HX79">
        <v>9999</v>
      </c>
      <c r="HY79">
        <v>388.4</v>
      </c>
      <c r="HZ79">
        <v>1.86012</v>
      </c>
      <c r="IA79">
        <v>1.8607899999999999</v>
      </c>
      <c r="IB79">
        <v>1.8615600000000001</v>
      </c>
      <c r="IC79">
        <v>1.8571500000000001</v>
      </c>
      <c r="ID79">
        <v>1.85684</v>
      </c>
      <c r="IE79">
        <v>1.85791</v>
      </c>
      <c r="IF79">
        <v>1.85867</v>
      </c>
      <c r="IG79">
        <v>1.8582099999999999</v>
      </c>
      <c r="IH79">
        <v>0</v>
      </c>
      <c r="II79">
        <v>0</v>
      </c>
      <c r="IJ79">
        <v>0</v>
      </c>
      <c r="IK79">
        <v>0</v>
      </c>
      <c r="IL79" t="s">
        <v>438</v>
      </c>
      <c r="IM79" t="s">
        <v>439</v>
      </c>
      <c r="IN79" t="s">
        <v>440</v>
      </c>
      <c r="IO79" t="s">
        <v>440</v>
      </c>
      <c r="IP79" t="s">
        <v>440</v>
      </c>
      <c r="IQ79" t="s">
        <v>440</v>
      </c>
      <c r="IR79">
        <v>0</v>
      </c>
      <c r="IS79">
        <v>100</v>
      </c>
      <c r="IT79">
        <v>100</v>
      </c>
      <c r="IU79">
        <v>0.42799999999999999</v>
      </c>
      <c r="IV79">
        <v>-4.6699999999999998E-2</v>
      </c>
      <c r="IW79">
        <v>0.38101654895325499</v>
      </c>
      <c r="IX79">
        <v>1.016113312649949E-3</v>
      </c>
      <c r="IY79">
        <v>-1.4583462428187309E-6</v>
      </c>
      <c r="IZ79">
        <v>6.5755811106805324E-10</v>
      </c>
      <c r="JA79">
        <v>-5.6173552592713387E-2</v>
      </c>
      <c r="JB79">
        <v>-1.5724747948717421E-2</v>
      </c>
      <c r="JC79">
        <v>2.2650673685075092E-3</v>
      </c>
      <c r="JD79">
        <v>-3.3369067666825077E-5</v>
      </c>
      <c r="JE79">
        <v>2</v>
      </c>
      <c r="JF79">
        <v>1799</v>
      </c>
      <c r="JG79">
        <v>1</v>
      </c>
      <c r="JH79">
        <v>18</v>
      </c>
      <c r="JI79">
        <v>142.1</v>
      </c>
      <c r="JJ79">
        <v>142.19999999999999</v>
      </c>
      <c r="JK79">
        <v>0.25878899999999999</v>
      </c>
      <c r="JL79">
        <v>2.5976599999999999</v>
      </c>
      <c r="JM79">
        <v>1.5466299999999999</v>
      </c>
      <c r="JN79">
        <v>2.1606399999999999</v>
      </c>
      <c r="JO79">
        <v>1.49658</v>
      </c>
      <c r="JP79">
        <v>2.3828100000000001</v>
      </c>
      <c r="JQ79">
        <v>35.267099999999999</v>
      </c>
      <c r="JR79">
        <v>24.1751</v>
      </c>
      <c r="JS79">
        <v>18</v>
      </c>
      <c r="JT79">
        <v>377.92099999999999</v>
      </c>
      <c r="JU79">
        <v>644.53499999999997</v>
      </c>
      <c r="JV79">
        <v>11.0442</v>
      </c>
      <c r="JW79">
        <v>24.554099999999998</v>
      </c>
      <c r="JX79">
        <v>30.0001</v>
      </c>
      <c r="JY79">
        <v>24.6449</v>
      </c>
      <c r="JZ79">
        <v>24.6676</v>
      </c>
      <c r="KA79">
        <v>5.2024299999999997</v>
      </c>
      <c r="KB79">
        <v>29.558199999999999</v>
      </c>
      <c r="KC79">
        <v>20.905200000000001</v>
      </c>
      <c r="KD79">
        <v>11.042899999999999</v>
      </c>
      <c r="KE79">
        <v>50</v>
      </c>
      <c r="KF79">
        <v>8.4820899999999995</v>
      </c>
      <c r="KG79">
        <v>100.218</v>
      </c>
      <c r="KH79">
        <v>100.834</v>
      </c>
    </row>
    <row r="80" spans="1:294" x14ac:dyDescent="0.3">
      <c r="A80">
        <v>64</v>
      </c>
      <c r="B80">
        <v>1747242791.0999999</v>
      </c>
      <c r="C80">
        <v>7592.5</v>
      </c>
      <c r="D80" t="s">
        <v>565</v>
      </c>
      <c r="E80" t="s">
        <v>566</v>
      </c>
      <c r="F80" t="s">
        <v>431</v>
      </c>
      <c r="G80" t="s">
        <v>432</v>
      </c>
      <c r="I80" t="s">
        <v>433</v>
      </c>
      <c r="J80">
        <v>1747242791.0999999</v>
      </c>
      <c r="K80">
        <f t="shared" si="50"/>
        <v>-6.3020470298508524E-6</v>
      </c>
      <c r="L80">
        <f t="shared" si="51"/>
        <v>-6.3020470298508525E-3</v>
      </c>
      <c r="M80">
        <f t="shared" si="52"/>
        <v>-0.12996685049502363</v>
      </c>
      <c r="N80">
        <f t="shared" si="53"/>
        <v>-1.43696</v>
      </c>
      <c r="O80">
        <f t="shared" si="54"/>
        <v>-288.77690138226421</v>
      </c>
      <c r="P80">
        <f t="shared" si="55"/>
        <v>-29.233730745895432</v>
      </c>
      <c r="Q80">
        <f t="shared" si="56"/>
        <v>-0.14546766563235197</v>
      </c>
      <c r="R80">
        <f t="shared" si="57"/>
        <v>-7.1852159758842716E-4</v>
      </c>
      <c r="S80">
        <f t="shared" si="58"/>
        <v>2.9586790762361059</v>
      </c>
      <c r="T80">
        <f t="shared" si="59"/>
        <v>-7.1861855311622445E-4</v>
      </c>
      <c r="U80">
        <f t="shared" si="60"/>
        <v>-4.4912788376247798E-4</v>
      </c>
      <c r="V80">
        <f t="shared" si="61"/>
        <v>3.9914684550854387E-3</v>
      </c>
      <c r="W80">
        <f t="shared" si="62"/>
        <v>15.004260234664192</v>
      </c>
      <c r="X80">
        <f t="shared" si="63"/>
        <v>15.1629</v>
      </c>
      <c r="Y80">
        <f t="shared" si="64"/>
        <v>1.7294032316557184</v>
      </c>
      <c r="Z80">
        <f t="shared" si="65"/>
        <v>49.831517167596331</v>
      </c>
      <c r="AA80">
        <f t="shared" si="66"/>
        <v>0.85294713066145789</v>
      </c>
      <c r="AB80">
        <f t="shared" si="67"/>
        <v>1.7116619744744581</v>
      </c>
      <c r="AC80">
        <f t="shared" si="68"/>
        <v>0.87645610099426052</v>
      </c>
      <c r="AD80">
        <f t="shared" si="69"/>
        <v>0.27792027401642261</v>
      </c>
      <c r="AE80">
        <f t="shared" si="70"/>
        <v>-25.569181509194159</v>
      </c>
      <c r="AF80">
        <f t="shared" si="71"/>
        <v>-1.6515128966690305</v>
      </c>
      <c r="AG80">
        <f t="shared" si="72"/>
        <v>-26.938782663391681</v>
      </c>
      <c r="AH80">
        <f t="shared" si="73"/>
        <v>-0.10620253182831553</v>
      </c>
      <c r="AI80">
        <f t="shared" si="74"/>
        <v>-6.1574168027723466E-3</v>
      </c>
      <c r="AJ80">
        <f t="shared" si="75"/>
        <v>-0.12996685049502363</v>
      </c>
      <c r="AK80">
        <v>-1.6335443318848619</v>
      </c>
      <c r="AL80">
        <v>-1.4376696363636361</v>
      </c>
      <c r="AM80">
        <v>1.1093317978646071E-4</v>
      </c>
      <c r="AN80">
        <v>65.783967559582422</v>
      </c>
      <c r="AO80">
        <f t="shared" si="76"/>
        <v>-6.3020470298508525E-3</v>
      </c>
      <c r="AP80">
        <v>8.4353843431082485</v>
      </c>
      <c r="AQ80">
        <v>8.4260104242424188</v>
      </c>
      <c r="AR80">
        <v>-1.5133080641981129E-7</v>
      </c>
      <c r="AS80">
        <v>77.277287980281301</v>
      </c>
      <c r="AT80">
        <v>0</v>
      </c>
      <c r="AU80">
        <v>0</v>
      </c>
      <c r="AV80">
        <f t="shared" si="77"/>
        <v>1</v>
      </c>
      <c r="AW80">
        <f t="shared" si="78"/>
        <v>0</v>
      </c>
      <c r="AX80">
        <f t="shared" si="79"/>
        <v>55987.423368178621</v>
      </c>
      <c r="AY80" t="s">
        <v>434</v>
      </c>
      <c r="AZ80" t="s">
        <v>434</v>
      </c>
      <c r="BA80">
        <v>0</v>
      </c>
      <c r="BB80">
        <v>0</v>
      </c>
      <c r="BC80" t="e">
        <f t="shared" si="80"/>
        <v>#DIV/0!</v>
      </c>
      <c r="BD80">
        <v>0</v>
      </c>
      <c r="BE80" t="s">
        <v>434</v>
      </c>
      <c r="BF80" t="s">
        <v>434</v>
      </c>
      <c r="BG80">
        <v>0</v>
      </c>
      <c r="BH80">
        <v>0</v>
      </c>
      <c r="BI80" t="e">
        <f t="shared" si="81"/>
        <v>#DIV/0!</v>
      </c>
      <c r="BJ80">
        <v>0.5</v>
      </c>
      <c r="BK80">
        <f t="shared" si="82"/>
        <v>2.1007728710975997E-2</v>
      </c>
      <c r="BL80">
        <f t="shared" si="83"/>
        <v>-0.12996685049502363</v>
      </c>
      <c r="BM80" t="e">
        <f t="shared" si="84"/>
        <v>#DIV/0!</v>
      </c>
      <c r="BN80">
        <f t="shared" si="85"/>
        <v>-6.186620756727466</v>
      </c>
      <c r="BO80" t="e">
        <f t="shared" si="86"/>
        <v>#DIV/0!</v>
      </c>
      <c r="BP80" t="e">
        <f t="shared" si="87"/>
        <v>#DIV/0!</v>
      </c>
      <c r="BQ80" t="s">
        <v>434</v>
      </c>
      <c r="BR80">
        <v>0</v>
      </c>
      <c r="BS80" t="e">
        <f t="shared" si="88"/>
        <v>#DIV/0!</v>
      </c>
      <c r="BT80" t="e">
        <f t="shared" si="89"/>
        <v>#DIV/0!</v>
      </c>
      <c r="BU80" t="e">
        <f t="shared" si="90"/>
        <v>#DIV/0!</v>
      </c>
      <c r="BV80" t="e">
        <f t="shared" si="91"/>
        <v>#DIV/0!</v>
      </c>
      <c r="BW80" t="e">
        <f t="shared" si="92"/>
        <v>#DIV/0!</v>
      </c>
      <c r="BX80" t="e">
        <f t="shared" si="93"/>
        <v>#DIV/0!</v>
      </c>
      <c r="BY80" t="e">
        <f t="shared" si="94"/>
        <v>#DIV/0!</v>
      </c>
      <c r="BZ80" t="e">
        <f t="shared" si="95"/>
        <v>#DIV/0!</v>
      </c>
      <c r="DI80">
        <f t="shared" si="96"/>
        <v>5.0009199999999997E-2</v>
      </c>
      <c r="DJ80">
        <f t="shared" si="97"/>
        <v>2.1007728710975997E-2</v>
      </c>
      <c r="DK80">
        <f t="shared" si="98"/>
        <v>0.42007727999999994</v>
      </c>
      <c r="DL80">
        <f t="shared" si="99"/>
        <v>7.9814683199999986E-2</v>
      </c>
      <c r="DM80">
        <v>6</v>
      </c>
      <c r="DN80">
        <v>0.5</v>
      </c>
      <c r="DO80" t="s">
        <v>435</v>
      </c>
      <c r="DP80">
        <v>2</v>
      </c>
      <c r="DQ80" t="b">
        <v>1</v>
      </c>
      <c r="DR80">
        <v>1747242791.0999999</v>
      </c>
      <c r="DS80">
        <v>-1.43696</v>
      </c>
      <c r="DT80">
        <v>-1.5962799999999999</v>
      </c>
      <c r="DU80">
        <v>8.4255899999999997</v>
      </c>
      <c r="DV80">
        <v>8.4347499999999993</v>
      </c>
      <c r="DW80">
        <v>-1.81613</v>
      </c>
      <c r="DX80">
        <v>8.4726800000000004</v>
      </c>
      <c r="DY80">
        <v>399.92599999999999</v>
      </c>
      <c r="DZ80">
        <v>101.133</v>
      </c>
      <c r="EA80">
        <v>9.9926200000000007E-2</v>
      </c>
      <c r="EB80">
        <v>15.002599999999999</v>
      </c>
      <c r="EC80">
        <v>15.1629</v>
      </c>
      <c r="ED80">
        <v>999.9</v>
      </c>
      <c r="EE80">
        <v>0</v>
      </c>
      <c r="EF80">
        <v>0</v>
      </c>
      <c r="EG80">
        <v>10053.1</v>
      </c>
      <c r="EH80">
        <v>0</v>
      </c>
      <c r="EI80">
        <v>0.221054</v>
      </c>
      <c r="EJ80">
        <v>0.15932399999999999</v>
      </c>
      <c r="EK80">
        <v>-1.4491700000000001</v>
      </c>
      <c r="EL80">
        <v>-1.6098600000000001</v>
      </c>
      <c r="EM80">
        <v>-9.1628999999999999E-3</v>
      </c>
      <c r="EN80">
        <v>-1.5962799999999999</v>
      </c>
      <c r="EO80">
        <v>8.4347499999999993</v>
      </c>
      <c r="EP80">
        <v>0.85210600000000003</v>
      </c>
      <c r="EQ80">
        <v>0.85303300000000004</v>
      </c>
      <c r="ER80">
        <v>4.6063000000000001</v>
      </c>
      <c r="ES80">
        <v>4.6218399999999997</v>
      </c>
      <c r="ET80">
        <v>5.0009199999999997E-2</v>
      </c>
      <c r="EU80">
        <v>0</v>
      </c>
      <c r="EV80">
        <v>0</v>
      </c>
      <c r="EW80">
        <v>0</v>
      </c>
      <c r="EX80">
        <v>15.01</v>
      </c>
      <c r="EY80">
        <v>5.0009199999999997E-2</v>
      </c>
      <c r="EZ80">
        <v>-11.41</v>
      </c>
      <c r="FA80">
        <v>0.93</v>
      </c>
      <c r="FB80">
        <v>33.5</v>
      </c>
      <c r="FC80">
        <v>40.311999999999998</v>
      </c>
      <c r="FD80">
        <v>36.75</v>
      </c>
      <c r="FE80">
        <v>40.186999999999998</v>
      </c>
      <c r="FF80">
        <v>35.625</v>
      </c>
      <c r="FG80">
        <v>0</v>
      </c>
      <c r="FH80">
        <v>0</v>
      </c>
      <c r="FI80">
        <v>0</v>
      </c>
      <c r="FJ80">
        <v>1747242871.8</v>
      </c>
      <c r="FK80">
        <v>0</v>
      </c>
      <c r="FL80">
        <v>0.23719999999999991</v>
      </c>
      <c r="FM80">
        <v>29.265384305579179</v>
      </c>
      <c r="FN80">
        <v>-10.665384408649381</v>
      </c>
      <c r="FO80">
        <v>-3.5339999999999998</v>
      </c>
      <c r="FP80">
        <v>15</v>
      </c>
      <c r="FQ80">
        <v>1747234147.5</v>
      </c>
      <c r="FR80" t="s">
        <v>436</v>
      </c>
      <c r="FS80">
        <v>1747234147.5</v>
      </c>
      <c r="FT80">
        <v>1747234138</v>
      </c>
      <c r="FU80">
        <v>2</v>
      </c>
      <c r="FV80">
        <v>0.09</v>
      </c>
      <c r="FW80">
        <v>8.9999999999999993E-3</v>
      </c>
      <c r="FX80">
        <v>0.59599999999999997</v>
      </c>
      <c r="FY80">
        <v>-0.03</v>
      </c>
      <c r="FZ80">
        <v>400</v>
      </c>
      <c r="GA80">
        <v>9</v>
      </c>
      <c r="GB80">
        <v>0.79</v>
      </c>
      <c r="GC80">
        <v>0.15</v>
      </c>
      <c r="GD80">
        <v>-0.1389316002794051</v>
      </c>
      <c r="GE80">
        <v>4.4870349175122781E-2</v>
      </c>
      <c r="GF80">
        <v>1.320999793446994E-2</v>
      </c>
      <c r="GG80">
        <v>1</v>
      </c>
      <c r="GH80">
        <v>-6.6889165868850317E-4</v>
      </c>
      <c r="GI80">
        <v>1.533039747014891E-4</v>
      </c>
      <c r="GJ80">
        <v>5.3074422314797228E-5</v>
      </c>
      <c r="GK80">
        <v>1</v>
      </c>
      <c r="GL80">
        <v>2</v>
      </c>
      <c r="GM80">
        <v>2</v>
      </c>
      <c r="GN80" t="s">
        <v>437</v>
      </c>
      <c r="GO80">
        <v>3.0162900000000001</v>
      </c>
      <c r="GP80">
        <v>2.7750599999999999</v>
      </c>
      <c r="GQ80">
        <v>-5.35675E-4</v>
      </c>
      <c r="GR80">
        <v>-4.6737299999999999E-4</v>
      </c>
      <c r="GS80">
        <v>5.6558700000000003E-2</v>
      </c>
      <c r="GT80">
        <v>5.6440900000000002E-2</v>
      </c>
      <c r="GU80">
        <v>25871.599999999999</v>
      </c>
      <c r="GV80">
        <v>30219</v>
      </c>
      <c r="GW80">
        <v>22656.7</v>
      </c>
      <c r="GX80">
        <v>27749.7</v>
      </c>
      <c r="GY80">
        <v>31009.5</v>
      </c>
      <c r="GZ80">
        <v>37416.9</v>
      </c>
      <c r="HA80">
        <v>36311.9</v>
      </c>
      <c r="HB80">
        <v>44049</v>
      </c>
      <c r="HC80">
        <v>1.81467</v>
      </c>
      <c r="HD80">
        <v>2.1818300000000002</v>
      </c>
      <c r="HE80">
        <v>-5.5197599999999999E-2</v>
      </c>
      <c r="HF80">
        <v>0</v>
      </c>
      <c r="HG80">
        <v>16.082599999999999</v>
      </c>
      <c r="HH80">
        <v>999.9</v>
      </c>
      <c r="HI80">
        <v>26.8</v>
      </c>
      <c r="HJ80">
        <v>30</v>
      </c>
      <c r="HK80">
        <v>11.2897</v>
      </c>
      <c r="HL80">
        <v>62.243000000000002</v>
      </c>
      <c r="HM80">
        <v>13.541700000000001</v>
      </c>
      <c r="HN80">
        <v>1</v>
      </c>
      <c r="HO80">
        <v>-0.20052600000000001</v>
      </c>
      <c r="HP80">
        <v>5.4463699999999999</v>
      </c>
      <c r="HQ80">
        <v>20.2133</v>
      </c>
      <c r="HR80">
        <v>5.1982699999999999</v>
      </c>
      <c r="HS80">
        <v>11.956</v>
      </c>
      <c r="HT80">
        <v>4.9474999999999998</v>
      </c>
      <c r="HU80">
        <v>3.3</v>
      </c>
      <c r="HV80">
        <v>9999</v>
      </c>
      <c r="HW80">
        <v>9999</v>
      </c>
      <c r="HX80">
        <v>9999</v>
      </c>
      <c r="HY80">
        <v>388.4</v>
      </c>
      <c r="HZ80">
        <v>1.8601799999999999</v>
      </c>
      <c r="IA80">
        <v>1.8608100000000001</v>
      </c>
      <c r="IB80">
        <v>1.8615699999999999</v>
      </c>
      <c r="IC80">
        <v>1.85717</v>
      </c>
      <c r="ID80">
        <v>1.85686</v>
      </c>
      <c r="IE80">
        <v>1.85791</v>
      </c>
      <c r="IF80">
        <v>1.85867</v>
      </c>
      <c r="IG80">
        <v>1.85822</v>
      </c>
      <c r="IH80">
        <v>0</v>
      </c>
      <c r="II80">
        <v>0</v>
      </c>
      <c r="IJ80">
        <v>0</v>
      </c>
      <c r="IK80">
        <v>0</v>
      </c>
      <c r="IL80" t="s">
        <v>438</v>
      </c>
      <c r="IM80" t="s">
        <v>439</v>
      </c>
      <c r="IN80" t="s">
        <v>440</v>
      </c>
      <c r="IO80" t="s">
        <v>440</v>
      </c>
      <c r="IP80" t="s">
        <v>440</v>
      </c>
      <c r="IQ80" t="s">
        <v>440</v>
      </c>
      <c r="IR80">
        <v>0</v>
      </c>
      <c r="IS80">
        <v>100</v>
      </c>
      <c r="IT80">
        <v>100</v>
      </c>
      <c r="IU80">
        <v>0.379</v>
      </c>
      <c r="IV80">
        <v>-4.7100000000000003E-2</v>
      </c>
      <c r="IW80">
        <v>0.38101654895325499</v>
      </c>
      <c r="IX80">
        <v>1.016113312649949E-3</v>
      </c>
      <c r="IY80">
        <v>-1.4583462428187309E-6</v>
      </c>
      <c r="IZ80">
        <v>6.5755811106805324E-10</v>
      </c>
      <c r="JA80">
        <v>-5.6173552592713387E-2</v>
      </c>
      <c r="JB80">
        <v>-1.5724747948717421E-2</v>
      </c>
      <c r="JC80">
        <v>2.2650673685075092E-3</v>
      </c>
      <c r="JD80">
        <v>-3.3369067666825077E-5</v>
      </c>
      <c r="JE80">
        <v>2</v>
      </c>
      <c r="JF80">
        <v>1799</v>
      </c>
      <c r="JG80">
        <v>1</v>
      </c>
      <c r="JH80">
        <v>18</v>
      </c>
      <c r="JI80">
        <v>144.1</v>
      </c>
      <c r="JJ80">
        <v>144.19999999999999</v>
      </c>
      <c r="JK80">
        <v>2.9296900000000001E-2</v>
      </c>
      <c r="JL80">
        <v>4.99634</v>
      </c>
      <c r="JM80">
        <v>1.5466299999999999</v>
      </c>
      <c r="JN80">
        <v>2.1606399999999999</v>
      </c>
      <c r="JO80">
        <v>1.49658</v>
      </c>
      <c r="JP80">
        <v>2.3730500000000001</v>
      </c>
      <c r="JQ80">
        <v>35.267099999999999</v>
      </c>
      <c r="JR80">
        <v>24.1663</v>
      </c>
      <c r="JS80">
        <v>18</v>
      </c>
      <c r="JT80">
        <v>377.738</v>
      </c>
      <c r="JU80">
        <v>644.61</v>
      </c>
      <c r="JV80">
        <v>10.9297</v>
      </c>
      <c r="JW80">
        <v>24.535499999999999</v>
      </c>
      <c r="JX80">
        <v>30</v>
      </c>
      <c r="JY80">
        <v>24.6296</v>
      </c>
      <c r="JZ80">
        <v>24.6541</v>
      </c>
      <c r="KA80">
        <v>0</v>
      </c>
      <c r="KB80">
        <v>29.558199999999999</v>
      </c>
      <c r="KC80">
        <v>20.905200000000001</v>
      </c>
      <c r="KD80">
        <v>10.930300000000001</v>
      </c>
      <c r="KE80">
        <v>0</v>
      </c>
      <c r="KF80">
        <v>8.4820899999999995</v>
      </c>
      <c r="KG80">
        <v>100.221</v>
      </c>
      <c r="KH80">
        <v>100.83499999999999</v>
      </c>
    </row>
    <row r="81" spans="1:294" x14ac:dyDescent="0.3">
      <c r="A81">
        <v>65</v>
      </c>
      <c r="B81">
        <v>1747242911.5999999</v>
      </c>
      <c r="C81">
        <v>7713</v>
      </c>
      <c r="D81" t="s">
        <v>567</v>
      </c>
      <c r="E81" t="s">
        <v>568</v>
      </c>
      <c r="F81" t="s">
        <v>431</v>
      </c>
      <c r="G81" t="s">
        <v>432</v>
      </c>
      <c r="I81" t="s">
        <v>433</v>
      </c>
      <c r="J81">
        <v>1747242911.5999999</v>
      </c>
      <c r="K81">
        <f t="shared" ref="K81:K112" si="100">(L81)/1000</f>
        <v>-8.8002256467320924E-6</v>
      </c>
      <c r="L81">
        <f t="shared" ref="L81:L112" si="101">IF(DQ81, AO81, AI81)</f>
        <v>-8.8002256467320916E-3</v>
      </c>
      <c r="M81">
        <f t="shared" ref="M81:M112" si="102">IF(DQ81, AJ81, AH81)</f>
        <v>-3.3011164886695005E-2</v>
      </c>
      <c r="N81">
        <f t="shared" ref="N81:N112" si="103">DS81 - IF(AV81&gt;1, M81*DM81*100/(AX81), 0)</f>
        <v>50.7879</v>
      </c>
      <c r="O81">
        <f t="shared" ref="O81:O112" si="104">((U81-K81/2)*N81-M81)/(U81+K81/2)</f>
        <v>-2.2723553593255708</v>
      </c>
      <c r="P81">
        <f t="shared" ref="P81:P112" si="105">O81*(DZ81+EA81)/1000</f>
        <v>-0.23004658721514115</v>
      </c>
      <c r="Q81">
        <f t="shared" ref="Q81:Q112" si="106">(DS81 - IF(AV81&gt;1, M81*DM81*100/(AX81), 0))*(DZ81+EA81)/1000</f>
        <v>5.1416179335135004</v>
      </c>
      <c r="R81">
        <f t="shared" ref="R81:R112" si="107">2/((1/T81-1/S81)+SIGN(T81)*SQRT((1/T81-1/S81)*(1/T81-1/S81) + 4*DN81/((DN81+1)*(DN81+1))*(2*1/T81*1/S81-1/S81*1/S81)))</f>
        <v>-1.0017075316240578E-3</v>
      </c>
      <c r="S81">
        <f t="shared" ref="S81:S112" si="108">IF(LEFT(DO81,1)&lt;&gt;"0",IF(LEFT(DO81,1)="1",3,DP81),$D$5+$E$5*(EG81*DZ81/($K$5*1000))+$F$5*(EG81*DZ81/($K$5*1000))*MAX(MIN(DM81,$J$5),$I$5)*MAX(MIN(DM81,$J$5),$I$5)+$G$5*MAX(MIN(DM81,$J$5),$I$5)*(EG81*DZ81/($K$5*1000))+$H$5*(EG81*DZ81/($K$5*1000))*(EG81*DZ81/($K$5*1000)))</f>
        <v>2.9576611304038543</v>
      </c>
      <c r="T81">
        <f t="shared" ref="T81:T112" si="109">K81*(1000-(1000*0.61365*EXP(17.502*X81/(240.97+X81))/(DZ81+EA81)+DU81)/2)/(1000*0.61365*EXP(17.502*X81/(240.97+X81))/(DZ81+EA81)-DU81)</f>
        <v>-1.0018960480606216E-3</v>
      </c>
      <c r="U81">
        <f t="shared" ref="U81:U112" si="110">1/((DN81+1)/(R81/1.6)+1/(S81/1.37)) + DN81/((DN81+1)/(R81/1.6) + DN81/(S81/1.37))</f>
        <v>-6.2616809006671415E-4</v>
      </c>
      <c r="V81">
        <f t="shared" ref="V81:V112" si="111">(DI81*DL81)</f>
        <v>3.9914684550854387E-3</v>
      </c>
      <c r="W81">
        <f t="shared" ref="W81:W112" si="112">(EB81+(V81+2*0.95*0.0000000567*(((EB81+$B$7)+273)^4-(EB81+273)^4)-44100*K81)/(1.84*29.3*S81+8*0.95*0.0000000567*(EB81+273)^3))</f>
        <v>15.008609787055681</v>
      </c>
      <c r="X81">
        <f t="shared" ref="X81:X112" si="113">($C$7*EC81+$D$7*ED81+$E$7*W81)</f>
        <v>15.1807</v>
      </c>
      <c r="Y81">
        <f t="shared" ref="Y81:Y112" si="114">0.61365*EXP(17.502*X81/(240.97+X81))</f>
        <v>1.7313831829178183</v>
      </c>
      <c r="Z81">
        <f t="shared" ref="Z81:Z112" si="115">(AA81/AB81*100)</f>
        <v>49.852672644362258</v>
      </c>
      <c r="AA81">
        <f t="shared" ref="AA81:AA112" si="116">DU81*(DZ81+EA81)/1000</f>
        <v>0.85351248471395003</v>
      </c>
      <c r="AB81">
        <f t="shared" ref="AB81:AB112" si="117">0.61365*EXP(17.502*EB81/(240.97+EB81))</f>
        <v>1.7120696633512829</v>
      </c>
      <c r="AC81">
        <f t="shared" ref="AC81:AC112" si="118">(Y81-DU81*(DZ81+EA81)/1000)</f>
        <v>0.87787069820386832</v>
      </c>
      <c r="AD81">
        <f t="shared" ref="AD81:AD112" si="119">(-K81*44100)</f>
        <v>0.38808995102088528</v>
      </c>
      <c r="AE81">
        <f t="shared" ref="AE81:AE112" si="120">2*29.3*S81*0.92*(EB81-X81)</f>
        <v>-27.808677644790858</v>
      </c>
      <c r="AF81">
        <f t="shared" ref="AF81:AF112" si="121">2*0.95*0.0000000567*(((EB81+$B$7)+273)^4-(X81+273)^4)</f>
        <v>-1.7969812718748197</v>
      </c>
      <c r="AG81">
        <f t="shared" ref="AG81:AG112" si="122">V81+AF81+AD81+AE81</f>
        <v>-29.213577497189707</v>
      </c>
      <c r="AH81">
        <f t="shared" ref="AH81:AH112" si="123">DY81*AV81*(DT81-DS81*(1000-AV81*DV81)/(1000-AV81*DU81))/(100*DM81)</f>
        <v>-0.15363928136726646</v>
      </c>
      <c r="AI81">
        <f t="shared" ref="AI81:AI112" si="124">1000*DY81*AV81*(DU81-DV81)/(100*DM81*(1000-AV81*DU81))</f>
        <v>-8.2558404540421619E-3</v>
      </c>
      <c r="AJ81">
        <f t="shared" ref="AJ81:AJ112" si="125">(AK81 - AL81 - DZ81*1000/(8.314*(EB81+273.15)) * AN81/DY81 * AM81) * DY81/(100*DM81) * (1000 - DV81)/1000</f>
        <v>-3.3011164886695005E-2</v>
      </c>
      <c r="AK81">
        <v>51.01595535112839</v>
      </c>
      <c r="AL81">
        <v>51.233384848484839</v>
      </c>
      <c r="AM81">
        <v>-2.4122936515814309E-2</v>
      </c>
      <c r="AN81">
        <v>65.783967559582422</v>
      </c>
      <c r="AO81">
        <f t="shared" ref="AO81:AO112" si="126">(AQ81 - AP81 + DZ81*1000/(8.314*(EB81+273.15)) * AS81/DY81 * AR81) * DY81/(100*DM81) * 1000/(1000 - AQ81)</f>
        <v>-8.8002256467320916E-3</v>
      </c>
      <c r="AP81">
        <v>8.4439238265911154</v>
      </c>
      <c r="AQ81">
        <v>8.4308346060606016</v>
      </c>
      <c r="AR81">
        <v>-6.3176702408009644E-8</v>
      </c>
      <c r="AS81">
        <v>77.277287980281301</v>
      </c>
      <c r="AT81">
        <v>0</v>
      </c>
      <c r="AU81">
        <v>0</v>
      </c>
      <c r="AV81">
        <f t="shared" ref="AV81:AV112" si="127">IF(AT81*$H$13&gt;=AX81,1,(AX81/(AX81-AT81*$H$13)))</f>
        <v>1</v>
      </c>
      <c r="AW81">
        <f t="shared" ref="AW81:AW112" si="128">(AV81-1)*100</f>
        <v>0</v>
      </c>
      <c r="AX81">
        <f t="shared" ref="AX81:AX112" si="129">MAX(0,($B$13+$C$13*EG81)/(1+$D$13*EG81)*DZ81/(EB81+273)*$E$13)</f>
        <v>55955.841044458066</v>
      </c>
      <c r="AY81" t="s">
        <v>434</v>
      </c>
      <c r="AZ81" t="s">
        <v>434</v>
      </c>
      <c r="BA81">
        <v>0</v>
      </c>
      <c r="BB81">
        <v>0</v>
      </c>
      <c r="BC81" t="e">
        <f t="shared" ref="BC81:BC112" si="130">1-BA81/BB81</f>
        <v>#DIV/0!</v>
      </c>
      <c r="BD81">
        <v>0</v>
      </c>
      <c r="BE81" t="s">
        <v>434</v>
      </c>
      <c r="BF81" t="s">
        <v>434</v>
      </c>
      <c r="BG81">
        <v>0</v>
      </c>
      <c r="BH81">
        <v>0</v>
      </c>
      <c r="BI81" t="e">
        <f t="shared" ref="BI81:BI112" si="131">1-BG81/BH81</f>
        <v>#DIV/0!</v>
      </c>
      <c r="BJ81">
        <v>0.5</v>
      </c>
      <c r="BK81">
        <f t="shared" ref="BK81:BK112" si="132">DJ81</f>
        <v>2.1007728710975997E-2</v>
      </c>
      <c r="BL81">
        <f t="shared" ref="BL81:BL112" si="133">M81</f>
        <v>-3.3011164886695005E-2</v>
      </c>
      <c r="BM81" t="e">
        <f t="shared" ref="BM81:BM112" si="134">BI81*BJ81*BK81</f>
        <v>#DIV/0!</v>
      </c>
      <c r="BN81">
        <f t="shared" ref="BN81:BN112" si="135">(BL81-BD81)/BK81</f>
        <v>-1.5713819109558247</v>
      </c>
      <c r="BO81" t="e">
        <f t="shared" ref="BO81:BO112" si="136">(BB81-BH81)/BH81</f>
        <v>#DIV/0!</v>
      </c>
      <c r="BP81" t="e">
        <f t="shared" ref="BP81:BP112" si="137">BA81/(BC81+BA81/BH81)</f>
        <v>#DIV/0!</v>
      </c>
      <c r="BQ81" t="s">
        <v>434</v>
      </c>
      <c r="BR81">
        <v>0</v>
      </c>
      <c r="BS81" t="e">
        <f t="shared" ref="BS81:BS112" si="138">IF(BR81&lt;&gt;0, BR81, BP81)</f>
        <v>#DIV/0!</v>
      </c>
      <c r="BT81" t="e">
        <f t="shared" ref="BT81:BT112" si="139">1-BS81/BH81</f>
        <v>#DIV/0!</v>
      </c>
      <c r="BU81" t="e">
        <f t="shared" ref="BU81:BU112" si="140">(BH81-BG81)/(BH81-BS81)</f>
        <v>#DIV/0!</v>
      </c>
      <c r="BV81" t="e">
        <f t="shared" ref="BV81:BV112" si="141">(BB81-BH81)/(BB81-BS81)</f>
        <v>#DIV/0!</v>
      </c>
      <c r="BW81" t="e">
        <f t="shared" ref="BW81:BW112" si="142">(BH81-BG81)/(BH81-BA81)</f>
        <v>#DIV/0!</v>
      </c>
      <c r="BX81" t="e">
        <f t="shared" ref="BX81:BX112" si="143">(BB81-BH81)/(BB81-BA81)</f>
        <v>#DIV/0!</v>
      </c>
      <c r="BY81" t="e">
        <f t="shared" ref="BY81:BY112" si="144">(BU81*BS81/BG81)</f>
        <v>#DIV/0!</v>
      </c>
      <c r="BZ81" t="e">
        <f t="shared" ref="BZ81:BZ112" si="145">(1-BY81)</f>
        <v>#DIV/0!</v>
      </c>
      <c r="DI81">
        <f t="shared" ref="DI81:DI112" si="146">$B$11*EH81+$C$11*EI81+$F$11*ET81*(1-EW81)</f>
        <v>5.0009199999999997E-2</v>
      </c>
      <c r="DJ81">
        <f t="shared" ref="DJ81:DJ112" si="147">DI81*DK81</f>
        <v>2.1007728710975997E-2</v>
      </c>
      <c r="DK81">
        <f t="shared" ref="DK81:DK112" si="148">($B$11*$D$9+$C$11*$D$9+$F$11*((FG81+EY81)/MAX(FG81+EY81+FH81, 0.1)*$I$9+FH81/MAX(FG81+EY81+FH81, 0.1)*$J$9))/($B$11+$C$11+$F$11)</f>
        <v>0.42007727999999994</v>
      </c>
      <c r="DL81">
        <f t="shared" ref="DL81:DL112" si="149">($B$11*$K$9+$C$11*$K$9+$F$11*((FG81+EY81)/MAX(FG81+EY81+FH81, 0.1)*$P$9+FH81/MAX(FG81+EY81+FH81, 0.1)*$Q$9))/($B$11+$C$11+$F$11)</f>
        <v>7.9814683199999986E-2</v>
      </c>
      <c r="DM81">
        <v>6</v>
      </c>
      <c r="DN81">
        <v>0.5</v>
      </c>
      <c r="DO81" t="s">
        <v>435</v>
      </c>
      <c r="DP81">
        <v>2</v>
      </c>
      <c r="DQ81" t="b">
        <v>1</v>
      </c>
      <c r="DR81">
        <v>1747242911.5999999</v>
      </c>
      <c r="DS81">
        <v>50.7879</v>
      </c>
      <c r="DT81">
        <v>50.556800000000003</v>
      </c>
      <c r="DU81">
        <v>8.4308300000000003</v>
      </c>
      <c r="DV81">
        <v>8.4431100000000008</v>
      </c>
      <c r="DW81">
        <v>50.359400000000001</v>
      </c>
      <c r="DX81">
        <v>8.4778400000000005</v>
      </c>
      <c r="DY81">
        <v>399.97899999999998</v>
      </c>
      <c r="DZ81">
        <v>101.137</v>
      </c>
      <c r="EA81">
        <v>0.100065</v>
      </c>
      <c r="EB81">
        <v>15.0063</v>
      </c>
      <c r="EC81">
        <v>15.1807</v>
      </c>
      <c r="ED81">
        <v>999.9</v>
      </c>
      <c r="EE81">
        <v>0</v>
      </c>
      <c r="EF81">
        <v>0</v>
      </c>
      <c r="EG81">
        <v>10046.9</v>
      </c>
      <c r="EH81">
        <v>0</v>
      </c>
      <c r="EI81">
        <v>0.221054</v>
      </c>
      <c r="EJ81">
        <v>0.231159</v>
      </c>
      <c r="EK81">
        <v>51.219799999999999</v>
      </c>
      <c r="EL81">
        <v>50.987299999999998</v>
      </c>
      <c r="EM81">
        <v>-1.2286200000000001E-2</v>
      </c>
      <c r="EN81">
        <v>50.556800000000003</v>
      </c>
      <c r="EO81">
        <v>8.4431100000000008</v>
      </c>
      <c r="EP81">
        <v>0.85266699999999995</v>
      </c>
      <c r="EQ81">
        <v>0.85390999999999995</v>
      </c>
      <c r="ER81">
        <v>4.61571</v>
      </c>
      <c r="ES81">
        <v>4.6365299999999996</v>
      </c>
      <c r="ET81">
        <v>5.0009199999999997E-2</v>
      </c>
      <c r="EU81">
        <v>0</v>
      </c>
      <c r="EV81">
        <v>0</v>
      </c>
      <c r="EW81">
        <v>0</v>
      </c>
      <c r="EX81">
        <v>11.17</v>
      </c>
      <c r="EY81">
        <v>5.0009199999999997E-2</v>
      </c>
      <c r="EZ81">
        <v>-14.18</v>
      </c>
      <c r="FA81">
        <v>0.09</v>
      </c>
      <c r="FB81">
        <v>33.875</v>
      </c>
      <c r="FC81">
        <v>40.936999999999998</v>
      </c>
      <c r="FD81">
        <v>37.186999999999998</v>
      </c>
      <c r="FE81">
        <v>41.186999999999998</v>
      </c>
      <c r="FF81">
        <v>36</v>
      </c>
      <c r="FG81">
        <v>0</v>
      </c>
      <c r="FH81">
        <v>0</v>
      </c>
      <c r="FI81">
        <v>0</v>
      </c>
      <c r="FJ81">
        <v>1747242992.4000001</v>
      </c>
      <c r="FK81">
        <v>0</v>
      </c>
      <c r="FL81">
        <v>0.96307692307692305</v>
      </c>
      <c r="FM81">
        <v>-7.9282046244485533</v>
      </c>
      <c r="FN81">
        <v>7.5439315910849256</v>
      </c>
      <c r="FO81">
        <v>-1.397692307692308</v>
      </c>
      <c r="FP81">
        <v>15</v>
      </c>
      <c r="FQ81">
        <v>1747234147.5</v>
      </c>
      <c r="FR81" t="s">
        <v>436</v>
      </c>
      <c r="FS81">
        <v>1747234147.5</v>
      </c>
      <c r="FT81">
        <v>1747234138</v>
      </c>
      <c r="FU81">
        <v>2</v>
      </c>
      <c r="FV81">
        <v>0.09</v>
      </c>
      <c r="FW81">
        <v>8.9999999999999993E-3</v>
      </c>
      <c r="FX81">
        <v>0.59599999999999997</v>
      </c>
      <c r="FY81">
        <v>-0.03</v>
      </c>
      <c r="FZ81">
        <v>400</v>
      </c>
      <c r="GA81">
        <v>9</v>
      </c>
      <c r="GB81">
        <v>0.79</v>
      </c>
      <c r="GC81">
        <v>0.15</v>
      </c>
      <c r="GD81">
        <v>-2.446738850199618E-2</v>
      </c>
      <c r="GE81">
        <v>-3.1266222812720589E-2</v>
      </c>
      <c r="GF81">
        <v>3.2539125719810692E-2</v>
      </c>
      <c r="GG81">
        <v>1</v>
      </c>
      <c r="GH81">
        <v>-1.11732396871161E-3</v>
      </c>
      <c r="GI81">
        <v>1.234888761396422E-3</v>
      </c>
      <c r="GJ81">
        <v>1.9456213441311921E-4</v>
      </c>
      <c r="GK81">
        <v>1</v>
      </c>
      <c r="GL81">
        <v>2</v>
      </c>
      <c r="GM81">
        <v>2</v>
      </c>
      <c r="GN81" t="s">
        <v>437</v>
      </c>
      <c r="GO81">
        <v>3.0163600000000002</v>
      </c>
      <c r="GP81">
        <v>2.7751399999999999</v>
      </c>
      <c r="GQ81">
        <v>1.4774000000000001E-2</v>
      </c>
      <c r="GR81">
        <v>1.47175E-2</v>
      </c>
      <c r="GS81">
        <v>5.6589800000000003E-2</v>
      </c>
      <c r="GT81">
        <v>5.6488099999999999E-2</v>
      </c>
      <c r="GU81">
        <v>25475.5</v>
      </c>
      <c r="GV81">
        <v>29761.200000000001</v>
      </c>
      <c r="GW81">
        <v>22656.799999999999</v>
      </c>
      <c r="GX81">
        <v>27750.9</v>
      </c>
      <c r="GY81">
        <v>31008.7</v>
      </c>
      <c r="GZ81">
        <v>37417.4</v>
      </c>
      <c r="HA81">
        <v>36311.699999999997</v>
      </c>
      <c r="HB81">
        <v>44051.3</v>
      </c>
      <c r="HC81">
        <v>1.8151299999999999</v>
      </c>
      <c r="HD81">
        <v>2.18228</v>
      </c>
      <c r="HE81">
        <v>-5.4255100000000001E-2</v>
      </c>
      <c r="HF81">
        <v>0</v>
      </c>
      <c r="HG81">
        <v>16.084700000000002</v>
      </c>
      <c r="HH81">
        <v>999.9</v>
      </c>
      <c r="HI81">
        <v>26.8</v>
      </c>
      <c r="HJ81">
        <v>30</v>
      </c>
      <c r="HK81">
        <v>11.289</v>
      </c>
      <c r="HL81">
        <v>62.302999999999997</v>
      </c>
      <c r="HM81">
        <v>13.734</v>
      </c>
      <c r="HN81">
        <v>1</v>
      </c>
      <c r="HO81">
        <v>-0.20106199999999999</v>
      </c>
      <c r="HP81">
        <v>5.5124899999999997</v>
      </c>
      <c r="HQ81">
        <v>20.211400000000001</v>
      </c>
      <c r="HR81">
        <v>5.1981200000000003</v>
      </c>
      <c r="HS81">
        <v>11.956</v>
      </c>
      <c r="HT81">
        <v>4.9474999999999998</v>
      </c>
      <c r="HU81">
        <v>3.3</v>
      </c>
      <c r="HV81">
        <v>9999</v>
      </c>
      <c r="HW81">
        <v>9999</v>
      </c>
      <c r="HX81">
        <v>9999</v>
      </c>
      <c r="HY81">
        <v>388.5</v>
      </c>
      <c r="HZ81">
        <v>1.8601700000000001</v>
      </c>
      <c r="IA81">
        <v>1.8608100000000001</v>
      </c>
      <c r="IB81">
        <v>1.8615699999999999</v>
      </c>
      <c r="IC81">
        <v>1.8571500000000001</v>
      </c>
      <c r="ID81">
        <v>1.85684</v>
      </c>
      <c r="IE81">
        <v>1.85791</v>
      </c>
      <c r="IF81">
        <v>1.85867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438</v>
      </c>
      <c r="IM81" t="s">
        <v>439</v>
      </c>
      <c r="IN81" t="s">
        <v>440</v>
      </c>
      <c r="IO81" t="s">
        <v>440</v>
      </c>
      <c r="IP81" t="s">
        <v>440</v>
      </c>
      <c r="IQ81" t="s">
        <v>440</v>
      </c>
      <c r="IR81">
        <v>0</v>
      </c>
      <c r="IS81">
        <v>100</v>
      </c>
      <c r="IT81">
        <v>100</v>
      </c>
      <c r="IU81">
        <v>0.42799999999999999</v>
      </c>
      <c r="IV81">
        <v>-4.7E-2</v>
      </c>
      <c r="IW81">
        <v>0.38101654895325499</v>
      </c>
      <c r="IX81">
        <v>1.016113312649949E-3</v>
      </c>
      <c r="IY81">
        <v>-1.4583462428187309E-6</v>
      </c>
      <c r="IZ81">
        <v>6.5755811106805324E-10</v>
      </c>
      <c r="JA81">
        <v>-5.6173552592713387E-2</v>
      </c>
      <c r="JB81">
        <v>-1.5724747948717421E-2</v>
      </c>
      <c r="JC81">
        <v>2.2650673685075092E-3</v>
      </c>
      <c r="JD81">
        <v>-3.3369067666825077E-5</v>
      </c>
      <c r="JE81">
        <v>2</v>
      </c>
      <c r="JF81">
        <v>1799</v>
      </c>
      <c r="JG81">
        <v>1</v>
      </c>
      <c r="JH81">
        <v>18</v>
      </c>
      <c r="JI81">
        <v>146.1</v>
      </c>
      <c r="JJ81">
        <v>146.19999999999999</v>
      </c>
      <c r="JK81">
        <v>0.27710000000000001</v>
      </c>
      <c r="JL81">
        <v>2.6196299999999999</v>
      </c>
      <c r="JM81">
        <v>1.5466299999999999</v>
      </c>
      <c r="JN81">
        <v>2.1594199999999999</v>
      </c>
      <c r="JO81">
        <v>1.49658</v>
      </c>
      <c r="JP81">
        <v>2.31812</v>
      </c>
      <c r="JQ81">
        <v>35.313299999999998</v>
      </c>
      <c r="JR81">
        <v>24.1751</v>
      </c>
      <c r="JS81">
        <v>18</v>
      </c>
      <c r="JT81">
        <v>377.87</v>
      </c>
      <c r="JU81">
        <v>644.82299999999998</v>
      </c>
      <c r="JV81">
        <v>10.9094</v>
      </c>
      <c r="JW81">
        <v>24.523199999999999</v>
      </c>
      <c r="JX81">
        <v>30.0001</v>
      </c>
      <c r="JY81">
        <v>24.616399999999999</v>
      </c>
      <c r="JZ81">
        <v>24.6417</v>
      </c>
      <c r="KA81">
        <v>5.56487</v>
      </c>
      <c r="KB81">
        <v>29.2881</v>
      </c>
      <c r="KC81">
        <v>20.905200000000001</v>
      </c>
      <c r="KD81">
        <v>10.9056</v>
      </c>
      <c r="KE81">
        <v>50</v>
      </c>
      <c r="KF81">
        <v>8.48217</v>
      </c>
      <c r="KG81">
        <v>100.221</v>
      </c>
      <c r="KH81">
        <v>100.84</v>
      </c>
    </row>
    <row r="82" spans="1:294" x14ac:dyDescent="0.3">
      <c r="A82">
        <v>66</v>
      </c>
      <c r="B82">
        <v>1747243032.0999999</v>
      </c>
      <c r="C82">
        <v>7833.5</v>
      </c>
      <c r="D82" t="s">
        <v>569</v>
      </c>
      <c r="E82" t="s">
        <v>570</v>
      </c>
      <c r="F82" t="s">
        <v>431</v>
      </c>
      <c r="G82" t="s">
        <v>432</v>
      </c>
      <c r="I82" t="s">
        <v>433</v>
      </c>
      <c r="J82">
        <v>1747243032.0999999</v>
      </c>
      <c r="K82">
        <f t="shared" si="100"/>
        <v>-5.5294453829282283E-6</v>
      </c>
      <c r="L82">
        <f t="shared" si="101"/>
        <v>-5.5294453829282282E-3</v>
      </c>
      <c r="M82">
        <f t="shared" si="102"/>
        <v>-9.073488324050008E-2</v>
      </c>
      <c r="N82">
        <f t="shared" si="103"/>
        <v>100.27</v>
      </c>
      <c r="O82">
        <f t="shared" si="104"/>
        <v>-130.37904738232001</v>
      </c>
      <c r="P82">
        <f t="shared" si="105"/>
        <v>-13.199202524805802</v>
      </c>
      <c r="Q82">
        <f t="shared" si="106"/>
        <v>10.15104852915</v>
      </c>
      <c r="R82">
        <f t="shared" si="107"/>
        <v>-6.2878191331729345E-4</v>
      </c>
      <c r="S82">
        <f t="shared" si="108"/>
        <v>2.9563447552942752</v>
      </c>
      <c r="T82">
        <f t="shared" si="109"/>
        <v>-6.2885622000869834E-4</v>
      </c>
      <c r="U82">
        <f t="shared" si="110"/>
        <v>-3.930284607840637E-4</v>
      </c>
      <c r="V82">
        <f t="shared" si="111"/>
        <v>3.9914684550854387E-3</v>
      </c>
      <c r="W82">
        <f t="shared" si="112"/>
        <v>15.009160657265115</v>
      </c>
      <c r="X82">
        <f t="shared" si="113"/>
        <v>15.177899999999999</v>
      </c>
      <c r="Y82">
        <f t="shared" si="114"/>
        <v>1.7310715979801956</v>
      </c>
      <c r="Z82">
        <f t="shared" si="115"/>
        <v>49.775317478000858</v>
      </c>
      <c r="AA82">
        <f t="shared" si="116"/>
        <v>0.85226490518249998</v>
      </c>
      <c r="AB82">
        <f t="shared" si="117"/>
        <v>1.7122239462544353</v>
      </c>
      <c r="AC82">
        <f t="shared" si="118"/>
        <v>0.87880669279769563</v>
      </c>
      <c r="AD82">
        <f t="shared" si="119"/>
        <v>0.24384854138713485</v>
      </c>
      <c r="AE82">
        <f t="shared" si="120"/>
        <v>-27.126894427751644</v>
      </c>
      <c r="AF82">
        <f t="shared" si="121"/>
        <v>-1.7536925558518099</v>
      </c>
      <c r="AG82">
        <f t="shared" si="122"/>
        <v>-28.632746973761233</v>
      </c>
      <c r="AH82">
        <f t="shared" si="123"/>
        <v>-5.5356242906468664E-2</v>
      </c>
      <c r="AI82">
        <f t="shared" si="124"/>
        <v>-6.2303489929980719E-3</v>
      </c>
      <c r="AJ82">
        <f t="shared" si="125"/>
        <v>-9.073488324050008E-2</v>
      </c>
      <c r="AK82">
        <v>100.98413817573611</v>
      </c>
      <c r="AL82">
        <v>101.1213151515152</v>
      </c>
      <c r="AM82">
        <v>1.8548554181295041E-5</v>
      </c>
      <c r="AN82">
        <v>65.783967559582422</v>
      </c>
      <c r="AO82">
        <f t="shared" si="126"/>
        <v>-5.5294453829282282E-3</v>
      </c>
      <c r="AP82">
        <v>8.4274979482565371</v>
      </c>
      <c r="AQ82">
        <v>8.4192701212121186</v>
      </c>
      <c r="AR82">
        <v>8.4891493342787581E-8</v>
      </c>
      <c r="AS82">
        <v>77.277287980281301</v>
      </c>
      <c r="AT82">
        <v>0</v>
      </c>
      <c r="AU82">
        <v>0</v>
      </c>
      <c r="AV82">
        <f t="shared" si="127"/>
        <v>1</v>
      </c>
      <c r="AW82">
        <f t="shared" si="128"/>
        <v>0</v>
      </c>
      <c r="AX82">
        <f t="shared" si="129"/>
        <v>55915.548215094088</v>
      </c>
      <c r="AY82" t="s">
        <v>434</v>
      </c>
      <c r="AZ82" t="s">
        <v>434</v>
      </c>
      <c r="BA82">
        <v>0</v>
      </c>
      <c r="BB82">
        <v>0</v>
      </c>
      <c r="BC82" t="e">
        <f t="shared" si="130"/>
        <v>#DIV/0!</v>
      </c>
      <c r="BD82">
        <v>0</v>
      </c>
      <c r="BE82" t="s">
        <v>434</v>
      </c>
      <c r="BF82" t="s">
        <v>434</v>
      </c>
      <c r="BG82">
        <v>0</v>
      </c>
      <c r="BH82">
        <v>0</v>
      </c>
      <c r="BI82" t="e">
        <f t="shared" si="131"/>
        <v>#DIV/0!</v>
      </c>
      <c r="BJ82">
        <v>0.5</v>
      </c>
      <c r="BK82">
        <f t="shared" si="132"/>
        <v>2.1007728710975997E-2</v>
      </c>
      <c r="BL82">
        <f t="shared" si="133"/>
        <v>-9.073488324050008E-2</v>
      </c>
      <c r="BM82" t="e">
        <f t="shared" si="134"/>
        <v>#DIV/0!</v>
      </c>
      <c r="BN82">
        <f t="shared" si="135"/>
        <v>-4.3191191436651328</v>
      </c>
      <c r="BO82" t="e">
        <f t="shared" si="136"/>
        <v>#DIV/0!</v>
      </c>
      <c r="BP82" t="e">
        <f t="shared" si="137"/>
        <v>#DIV/0!</v>
      </c>
      <c r="BQ82" t="s">
        <v>434</v>
      </c>
      <c r="BR82">
        <v>0</v>
      </c>
      <c r="BS82" t="e">
        <f t="shared" si="138"/>
        <v>#DIV/0!</v>
      </c>
      <c r="BT82" t="e">
        <f t="shared" si="139"/>
        <v>#DIV/0!</v>
      </c>
      <c r="BU82" t="e">
        <f t="shared" si="140"/>
        <v>#DIV/0!</v>
      </c>
      <c r="BV82" t="e">
        <f t="shared" si="141"/>
        <v>#DIV/0!</v>
      </c>
      <c r="BW82" t="e">
        <f t="shared" si="142"/>
        <v>#DIV/0!</v>
      </c>
      <c r="BX82" t="e">
        <f t="shared" si="143"/>
        <v>#DIV/0!</v>
      </c>
      <c r="BY82" t="e">
        <f t="shared" si="144"/>
        <v>#DIV/0!</v>
      </c>
      <c r="BZ82" t="e">
        <f t="shared" si="145"/>
        <v>#DIV/0!</v>
      </c>
      <c r="DI82">
        <f t="shared" si="146"/>
        <v>5.0009199999999997E-2</v>
      </c>
      <c r="DJ82">
        <f t="shared" si="147"/>
        <v>2.1007728710975997E-2</v>
      </c>
      <c r="DK82">
        <f t="shared" si="148"/>
        <v>0.42007727999999994</v>
      </c>
      <c r="DL82">
        <f t="shared" si="149"/>
        <v>7.9814683199999986E-2</v>
      </c>
      <c r="DM82">
        <v>6</v>
      </c>
      <c r="DN82">
        <v>0.5</v>
      </c>
      <c r="DO82" t="s">
        <v>435</v>
      </c>
      <c r="DP82">
        <v>2</v>
      </c>
      <c r="DQ82" t="b">
        <v>1</v>
      </c>
      <c r="DR82">
        <v>1747243032.0999999</v>
      </c>
      <c r="DS82">
        <v>100.27</v>
      </c>
      <c r="DT82">
        <v>100.18600000000001</v>
      </c>
      <c r="DU82">
        <v>8.4184999999999999</v>
      </c>
      <c r="DV82">
        <v>8.4277700000000006</v>
      </c>
      <c r="DW82">
        <v>99.801000000000002</v>
      </c>
      <c r="DX82">
        <v>8.4657099999999996</v>
      </c>
      <c r="DY82">
        <v>399.86399999999998</v>
      </c>
      <c r="DZ82">
        <v>101.137</v>
      </c>
      <c r="EA82">
        <v>0.100145</v>
      </c>
      <c r="EB82">
        <v>15.0077</v>
      </c>
      <c r="EC82">
        <v>15.177899999999999</v>
      </c>
      <c r="ED82">
        <v>999.9</v>
      </c>
      <c r="EE82">
        <v>0</v>
      </c>
      <c r="EF82">
        <v>0</v>
      </c>
      <c r="EG82">
        <v>10039.4</v>
      </c>
      <c r="EH82">
        <v>0</v>
      </c>
      <c r="EI82">
        <v>0.221054</v>
      </c>
      <c r="EJ82">
        <v>8.3663899999999999E-2</v>
      </c>
      <c r="EK82">
        <v>101.121</v>
      </c>
      <c r="EL82">
        <v>101.03700000000001</v>
      </c>
      <c r="EM82">
        <v>-9.2697100000000004E-3</v>
      </c>
      <c r="EN82">
        <v>100.18600000000001</v>
      </c>
      <c r="EO82">
        <v>8.4277700000000006</v>
      </c>
      <c r="EP82">
        <v>0.85141800000000001</v>
      </c>
      <c r="EQ82">
        <v>0.852356</v>
      </c>
      <c r="ER82">
        <v>4.5947399999999998</v>
      </c>
      <c r="ES82">
        <v>4.6104799999999999</v>
      </c>
      <c r="ET82">
        <v>5.0009199999999997E-2</v>
      </c>
      <c r="EU82">
        <v>0</v>
      </c>
      <c r="EV82">
        <v>0</v>
      </c>
      <c r="EW82">
        <v>0</v>
      </c>
      <c r="EX82">
        <v>2.37</v>
      </c>
      <c r="EY82">
        <v>5.0009199999999997E-2</v>
      </c>
      <c r="EZ82">
        <v>0.38</v>
      </c>
      <c r="FA82">
        <v>-0.04</v>
      </c>
      <c r="FB82">
        <v>34.186999999999998</v>
      </c>
      <c r="FC82">
        <v>41.375</v>
      </c>
      <c r="FD82">
        <v>37.561999999999998</v>
      </c>
      <c r="FE82">
        <v>41.811999999999998</v>
      </c>
      <c r="FF82">
        <v>36.375</v>
      </c>
      <c r="FG82">
        <v>0</v>
      </c>
      <c r="FH82">
        <v>0</v>
      </c>
      <c r="FI82">
        <v>0</v>
      </c>
      <c r="FJ82">
        <v>1747243113</v>
      </c>
      <c r="FK82">
        <v>0</v>
      </c>
      <c r="FL82">
        <v>1.9396</v>
      </c>
      <c r="FM82">
        <v>20.059230813493421</v>
      </c>
      <c r="FN82">
        <v>-22.960768968384201</v>
      </c>
      <c r="FO82">
        <v>-3.5783999999999998</v>
      </c>
      <c r="FP82">
        <v>15</v>
      </c>
      <c r="FQ82">
        <v>1747234147.5</v>
      </c>
      <c r="FR82" t="s">
        <v>436</v>
      </c>
      <c r="FS82">
        <v>1747234147.5</v>
      </c>
      <c r="FT82">
        <v>1747234138</v>
      </c>
      <c r="FU82">
        <v>2</v>
      </c>
      <c r="FV82">
        <v>0.09</v>
      </c>
      <c r="FW82">
        <v>8.9999999999999993E-3</v>
      </c>
      <c r="FX82">
        <v>0.59599999999999997</v>
      </c>
      <c r="FY82">
        <v>-0.03</v>
      </c>
      <c r="FZ82">
        <v>400</v>
      </c>
      <c r="GA82">
        <v>9</v>
      </c>
      <c r="GB82">
        <v>0.79</v>
      </c>
      <c r="GC82">
        <v>0.15</v>
      </c>
      <c r="GD82">
        <v>-6.4278100945176372E-2</v>
      </c>
      <c r="GE82">
        <v>1.025566910568808E-2</v>
      </c>
      <c r="GF82">
        <v>1.7234789798760249E-2</v>
      </c>
      <c r="GG82">
        <v>1</v>
      </c>
      <c r="GH82">
        <v>-7.066470281366585E-4</v>
      </c>
      <c r="GI82">
        <v>2.180332628789112E-4</v>
      </c>
      <c r="GJ82">
        <v>6.6066634793498637E-5</v>
      </c>
      <c r="GK82">
        <v>1</v>
      </c>
      <c r="GL82">
        <v>2</v>
      </c>
      <c r="GM82">
        <v>2</v>
      </c>
      <c r="GN82" t="s">
        <v>437</v>
      </c>
      <c r="GO82">
        <v>3.0162200000000001</v>
      </c>
      <c r="GP82">
        <v>2.77515</v>
      </c>
      <c r="GQ82">
        <v>2.8804E-2</v>
      </c>
      <c r="GR82">
        <v>2.8685599999999999E-2</v>
      </c>
      <c r="GS82">
        <v>5.6527300000000003E-2</v>
      </c>
      <c r="GT82">
        <v>5.6409899999999999E-2</v>
      </c>
      <c r="GU82">
        <v>25113.4</v>
      </c>
      <c r="GV82">
        <v>29338.7</v>
      </c>
      <c r="GW82">
        <v>22657.599999999999</v>
      </c>
      <c r="GX82">
        <v>27750.5</v>
      </c>
      <c r="GY82">
        <v>31012.1</v>
      </c>
      <c r="GZ82">
        <v>37420.1</v>
      </c>
      <c r="HA82">
        <v>36312.800000000003</v>
      </c>
      <c r="HB82">
        <v>44050.3</v>
      </c>
      <c r="HC82">
        <v>1.8151999999999999</v>
      </c>
      <c r="HD82">
        <v>2.1828500000000002</v>
      </c>
      <c r="HE82">
        <v>-5.5328000000000002E-2</v>
      </c>
      <c r="HF82">
        <v>0</v>
      </c>
      <c r="HG82">
        <v>16.099799999999998</v>
      </c>
      <c r="HH82">
        <v>999.9</v>
      </c>
      <c r="HI82">
        <v>26.7</v>
      </c>
      <c r="HJ82">
        <v>30</v>
      </c>
      <c r="HK82">
        <v>11.2471</v>
      </c>
      <c r="HL82">
        <v>62.353099999999998</v>
      </c>
      <c r="HM82">
        <v>13.838100000000001</v>
      </c>
      <c r="HN82">
        <v>1</v>
      </c>
      <c r="HO82">
        <v>-0.20200199999999999</v>
      </c>
      <c r="HP82">
        <v>5.4848100000000004</v>
      </c>
      <c r="HQ82">
        <v>20.212199999999999</v>
      </c>
      <c r="HR82">
        <v>5.1987199999999998</v>
      </c>
      <c r="HS82">
        <v>11.956</v>
      </c>
      <c r="HT82">
        <v>4.9476500000000003</v>
      </c>
      <c r="HU82">
        <v>3.3</v>
      </c>
      <c r="HV82">
        <v>9999</v>
      </c>
      <c r="HW82">
        <v>9999</v>
      </c>
      <c r="HX82">
        <v>9999</v>
      </c>
      <c r="HY82">
        <v>388.5</v>
      </c>
      <c r="HZ82">
        <v>1.86019</v>
      </c>
      <c r="IA82">
        <v>1.8608100000000001</v>
      </c>
      <c r="IB82">
        <v>1.8615699999999999</v>
      </c>
      <c r="IC82">
        <v>1.85717</v>
      </c>
      <c r="ID82">
        <v>1.85684</v>
      </c>
      <c r="IE82">
        <v>1.85791</v>
      </c>
      <c r="IF82">
        <v>1.85867</v>
      </c>
      <c r="IG82">
        <v>1.8582099999999999</v>
      </c>
      <c r="IH82">
        <v>0</v>
      </c>
      <c r="II82">
        <v>0</v>
      </c>
      <c r="IJ82">
        <v>0</v>
      </c>
      <c r="IK82">
        <v>0</v>
      </c>
      <c r="IL82" t="s">
        <v>438</v>
      </c>
      <c r="IM82" t="s">
        <v>439</v>
      </c>
      <c r="IN82" t="s">
        <v>440</v>
      </c>
      <c r="IO82" t="s">
        <v>440</v>
      </c>
      <c r="IP82" t="s">
        <v>440</v>
      </c>
      <c r="IQ82" t="s">
        <v>440</v>
      </c>
      <c r="IR82">
        <v>0</v>
      </c>
      <c r="IS82">
        <v>100</v>
      </c>
      <c r="IT82">
        <v>100</v>
      </c>
      <c r="IU82">
        <v>0.46899999999999997</v>
      </c>
      <c r="IV82">
        <v>-4.7199999999999999E-2</v>
      </c>
      <c r="IW82">
        <v>0.38101654895325499</v>
      </c>
      <c r="IX82">
        <v>1.016113312649949E-3</v>
      </c>
      <c r="IY82">
        <v>-1.4583462428187309E-6</v>
      </c>
      <c r="IZ82">
        <v>6.5755811106805324E-10</v>
      </c>
      <c r="JA82">
        <v>-5.6173552592713387E-2</v>
      </c>
      <c r="JB82">
        <v>-1.5724747948717421E-2</v>
      </c>
      <c r="JC82">
        <v>2.2650673685075092E-3</v>
      </c>
      <c r="JD82">
        <v>-3.3369067666825077E-5</v>
      </c>
      <c r="JE82">
        <v>2</v>
      </c>
      <c r="JF82">
        <v>1799</v>
      </c>
      <c r="JG82">
        <v>1</v>
      </c>
      <c r="JH82">
        <v>18</v>
      </c>
      <c r="JI82">
        <v>148.1</v>
      </c>
      <c r="JJ82">
        <v>148.19999999999999</v>
      </c>
      <c r="JK82">
        <v>0.377197</v>
      </c>
      <c r="JL82">
        <v>2.6171899999999999</v>
      </c>
      <c r="JM82">
        <v>1.5466299999999999</v>
      </c>
      <c r="JN82">
        <v>2.1594199999999999</v>
      </c>
      <c r="JO82">
        <v>1.49658</v>
      </c>
      <c r="JP82">
        <v>2.36694</v>
      </c>
      <c r="JQ82">
        <v>35.313299999999998</v>
      </c>
      <c r="JR82">
        <v>24.1751</v>
      </c>
      <c r="JS82">
        <v>18</v>
      </c>
      <c r="JT82">
        <v>377.82600000000002</v>
      </c>
      <c r="JU82">
        <v>645.13699999999994</v>
      </c>
      <c r="JV82">
        <v>10.8857</v>
      </c>
      <c r="JW82">
        <v>24.5108</v>
      </c>
      <c r="JX82">
        <v>30.000299999999999</v>
      </c>
      <c r="JY82">
        <v>24.603999999999999</v>
      </c>
      <c r="JZ82">
        <v>24.6294</v>
      </c>
      <c r="KA82">
        <v>7.5845599999999997</v>
      </c>
      <c r="KB82">
        <v>29.2881</v>
      </c>
      <c r="KC82">
        <v>20.905200000000001</v>
      </c>
      <c r="KD82">
        <v>10.8781</v>
      </c>
      <c r="KE82">
        <v>100</v>
      </c>
      <c r="KF82">
        <v>8.4822000000000006</v>
      </c>
      <c r="KG82">
        <v>100.224</v>
      </c>
      <c r="KH82">
        <v>100.83799999999999</v>
      </c>
    </row>
    <row r="83" spans="1:294" x14ac:dyDescent="0.3">
      <c r="A83">
        <v>67</v>
      </c>
      <c r="B83">
        <v>1747243152.5999999</v>
      </c>
      <c r="C83">
        <v>7954</v>
      </c>
      <c r="D83" t="s">
        <v>571</v>
      </c>
      <c r="E83" t="s">
        <v>572</v>
      </c>
      <c r="F83" t="s">
        <v>431</v>
      </c>
      <c r="G83" t="s">
        <v>432</v>
      </c>
      <c r="I83" t="s">
        <v>433</v>
      </c>
      <c r="J83">
        <v>1747243152.5999999</v>
      </c>
      <c r="K83">
        <f t="shared" si="100"/>
        <v>-7.321731882241545E-6</v>
      </c>
      <c r="L83">
        <f t="shared" si="101"/>
        <v>-7.3217318822415452E-3</v>
      </c>
      <c r="M83">
        <f t="shared" si="102"/>
        <v>8.2595500457367702E-2</v>
      </c>
      <c r="N83">
        <f t="shared" si="103"/>
        <v>199.928</v>
      </c>
      <c r="O83">
        <f t="shared" si="104"/>
        <v>353.98259525168254</v>
      </c>
      <c r="P83">
        <f t="shared" si="105"/>
        <v>35.836517942714863</v>
      </c>
      <c r="Q83">
        <f t="shared" si="106"/>
        <v>20.240326658312</v>
      </c>
      <c r="R83">
        <f t="shared" si="107"/>
        <v>-8.3665781620801294E-4</v>
      </c>
      <c r="S83">
        <f t="shared" si="108"/>
        <v>2.9568010518900563</v>
      </c>
      <c r="T83">
        <f t="shared" si="109"/>
        <v>-8.3678936136875361E-4</v>
      </c>
      <c r="U83">
        <f t="shared" si="110"/>
        <v>-5.2298153062659111E-4</v>
      </c>
      <c r="V83">
        <f t="shared" si="111"/>
        <v>3.9914684550854387E-3</v>
      </c>
      <c r="W83">
        <f t="shared" si="112"/>
        <v>14.993026223352476</v>
      </c>
      <c r="X83">
        <f t="shared" si="113"/>
        <v>15.159800000000001</v>
      </c>
      <c r="Y83">
        <f t="shared" si="114"/>
        <v>1.7290586121419091</v>
      </c>
      <c r="Z83">
        <f t="shared" si="115"/>
        <v>49.962109551576681</v>
      </c>
      <c r="AA83">
        <f t="shared" si="116"/>
        <v>0.85454961245820993</v>
      </c>
      <c r="AB83">
        <f t="shared" si="117"/>
        <v>1.7103953778733958</v>
      </c>
      <c r="AC83">
        <f t="shared" si="118"/>
        <v>0.87450899968369922</v>
      </c>
      <c r="AD83">
        <f t="shared" si="119"/>
        <v>0.32288837600685211</v>
      </c>
      <c r="AE83">
        <f t="shared" si="120"/>
        <v>-26.891970736812283</v>
      </c>
      <c r="AF83">
        <f t="shared" si="121"/>
        <v>-1.7379229483770509</v>
      </c>
      <c r="AG83">
        <f t="shared" si="122"/>
        <v>-28.303013840727395</v>
      </c>
      <c r="AH83">
        <f t="shared" si="123"/>
        <v>5.263246970304912E-2</v>
      </c>
      <c r="AI83">
        <f t="shared" si="124"/>
        <v>-6.5211294551869295E-3</v>
      </c>
      <c r="AJ83">
        <f t="shared" si="125"/>
        <v>8.2595500457367702E-2</v>
      </c>
      <c r="AK83">
        <v>201.7459255809643</v>
      </c>
      <c r="AL83">
        <v>201.6217757575757</v>
      </c>
      <c r="AM83">
        <v>-1.167341077610767E-4</v>
      </c>
      <c r="AN83">
        <v>65.783967559582422</v>
      </c>
      <c r="AO83">
        <f t="shared" si="126"/>
        <v>-7.3217318822415452E-3</v>
      </c>
      <c r="AP83">
        <v>8.4511138192146049</v>
      </c>
      <c r="AQ83">
        <v>8.4402240606060577</v>
      </c>
      <c r="AR83">
        <v>-1.377723148452911E-7</v>
      </c>
      <c r="AS83">
        <v>77.277287980281301</v>
      </c>
      <c r="AT83">
        <v>0</v>
      </c>
      <c r="AU83">
        <v>0</v>
      </c>
      <c r="AV83">
        <f t="shared" si="127"/>
        <v>1</v>
      </c>
      <c r="AW83">
        <f t="shared" si="128"/>
        <v>0</v>
      </c>
      <c r="AX83">
        <f t="shared" si="129"/>
        <v>55932.666276219767</v>
      </c>
      <c r="AY83" t="s">
        <v>434</v>
      </c>
      <c r="AZ83" t="s">
        <v>434</v>
      </c>
      <c r="BA83">
        <v>0</v>
      </c>
      <c r="BB83">
        <v>0</v>
      </c>
      <c r="BC83" t="e">
        <f t="shared" si="130"/>
        <v>#DIV/0!</v>
      </c>
      <c r="BD83">
        <v>0</v>
      </c>
      <c r="BE83" t="s">
        <v>434</v>
      </c>
      <c r="BF83" t="s">
        <v>434</v>
      </c>
      <c r="BG83">
        <v>0</v>
      </c>
      <c r="BH83">
        <v>0</v>
      </c>
      <c r="BI83" t="e">
        <f t="shared" si="131"/>
        <v>#DIV/0!</v>
      </c>
      <c r="BJ83">
        <v>0.5</v>
      </c>
      <c r="BK83">
        <f t="shared" si="132"/>
        <v>2.1007728710975997E-2</v>
      </c>
      <c r="BL83">
        <f t="shared" si="133"/>
        <v>8.2595500457367702E-2</v>
      </c>
      <c r="BM83" t="e">
        <f t="shared" si="134"/>
        <v>#DIV/0!</v>
      </c>
      <c r="BN83">
        <f t="shared" si="135"/>
        <v>3.9316720809619787</v>
      </c>
      <c r="BO83" t="e">
        <f t="shared" si="136"/>
        <v>#DIV/0!</v>
      </c>
      <c r="BP83" t="e">
        <f t="shared" si="137"/>
        <v>#DIV/0!</v>
      </c>
      <c r="BQ83" t="s">
        <v>434</v>
      </c>
      <c r="BR83">
        <v>0</v>
      </c>
      <c r="BS83" t="e">
        <f t="shared" si="138"/>
        <v>#DIV/0!</v>
      </c>
      <c r="BT83" t="e">
        <f t="shared" si="139"/>
        <v>#DIV/0!</v>
      </c>
      <c r="BU83" t="e">
        <f t="shared" si="140"/>
        <v>#DIV/0!</v>
      </c>
      <c r="BV83" t="e">
        <f t="shared" si="141"/>
        <v>#DIV/0!</v>
      </c>
      <c r="BW83" t="e">
        <f t="shared" si="142"/>
        <v>#DIV/0!</v>
      </c>
      <c r="BX83" t="e">
        <f t="shared" si="143"/>
        <v>#DIV/0!</v>
      </c>
      <c r="BY83" t="e">
        <f t="shared" si="144"/>
        <v>#DIV/0!</v>
      </c>
      <c r="BZ83" t="e">
        <f t="shared" si="145"/>
        <v>#DIV/0!</v>
      </c>
      <c r="DI83">
        <f t="shared" si="146"/>
        <v>5.0009199999999997E-2</v>
      </c>
      <c r="DJ83">
        <f t="shared" si="147"/>
        <v>2.1007728710975997E-2</v>
      </c>
      <c r="DK83">
        <f t="shared" si="148"/>
        <v>0.42007727999999994</v>
      </c>
      <c r="DL83">
        <f t="shared" si="149"/>
        <v>7.9814683199999986E-2</v>
      </c>
      <c r="DM83">
        <v>6</v>
      </c>
      <c r="DN83">
        <v>0.5</v>
      </c>
      <c r="DO83" t="s">
        <v>435</v>
      </c>
      <c r="DP83">
        <v>2</v>
      </c>
      <c r="DQ83" t="b">
        <v>1</v>
      </c>
      <c r="DR83">
        <v>1747243152.5999999</v>
      </c>
      <c r="DS83">
        <v>199.928</v>
      </c>
      <c r="DT83">
        <v>200.005</v>
      </c>
      <c r="DU83">
        <v>8.4409899999999993</v>
      </c>
      <c r="DV83">
        <v>8.4506899999999998</v>
      </c>
      <c r="DW83">
        <v>199.39699999999999</v>
      </c>
      <c r="DX83">
        <v>8.4878599999999995</v>
      </c>
      <c r="DY83">
        <v>399.964</v>
      </c>
      <c r="DZ83">
        <v>101.13800000000001</v>
      </c>
      <c r="EA83">
        <v>0.100079</v>
      </c>
      <c r="EB83">
        <v>14.991099999999999</v>
      </c>
      <c r="EC83">
        <v>15.159800000000001</v>
      </c>
      <c r="ED83">
        <v>999.9</v>
      </c>
      <c r="EE83">
        <v>0</v>
      </c>
      <c r="EF83">
        <v>0</v>
      </c>
      <c r="EG83">
        <v>10041.9</v>
      </c>
      <c r="EH83">
        <v>0</v>
      </c>
      <c r="EI83">
        <v>0.221054</v>
      </c>
      <c r="EJ83">
        <v>-7.7148400000000006E-2</v>
      </c>
      <c r="EK83">
        <v>201.63</v>
      </c>
      <c r="EL83">
        <v>201.71</v>
      </c>
      <c r="EM83">
        <v>-9.7007800000000009E-3</v>
      </c>
      <c r="EN83">
        <v>200.005</v>
      </c>
      <c r="EO83">
        <v>8.4506899999999998</v>
      </c>
      <c r="EP83">
        <v>0.85370299999999999</v>
      </c>
      <c r="EQ83">
        <v>0.85468500000000003</v>
      </c>
      <c r="ER83">
        <v>4.6330799999999996</v>
      </c>
      <c r="ES83">
        <v>4.6495100000000003</v>
      </c>
      <c r="ET83">
        <v>5.0009199999999997E-2</v>
      </c>
      <c r="EU83">
        <v>0</v>
      </c>
      <c r="EV83">
        <v>0</v>
      </c>
      <c r="EW83">
        <v>0</v>
      </c>
      <c r="EX83">
        <v>-0.44</v>
      </c>
      <c r="EY83">
        <v>5.0009199999999997E-2</v>
      </c>
      <c r="EZ83">
        <v>0.08</v>
      </c>
      <c r="FA83">
        <v>0.66</v>
      </c>
      <c r="FB83">
        <v>33.5</v>
      </c>
      <c r="FC83">
        <v>38.875</v>
      </c>
      <c r="FD83">
        <v>36.186999999999998</v>
      </c>
      <c r="FE83">
        <v>38.186999999999998</v>
      </c>
      <c r="FF83">
        <v>35.061999999999998</v>
      </c>
      <c r="FG83">
        <v>0</v>
      </c>
      <c r="FH83">
        <v>0</v>
      </c>
      <c r="FI83">
        <v>0</v>
      </c>
      <c r="FJ83">
        <v>1747243233.5999999</v>
      </c>
      <c r="FK83">
        <v>0</v>
      </c>
      <c r="FL83">
        <v>1.461538461538461E-2</v>
      </c>
      <c r="FM83">
        <v>4.7193165032978159</v>
      </c>
      <c r="FN83">
        <v>-12.83111094072046</v>
      </c>
      <c r="FO83">
        <v>-0.75192307692307681</v>
      </c>
      <c r="FP83">
        <v>15</v>
      </c>
      <c r="FQ83">
        <v>1747234147.5</v>
      </c>
      <c r="FR83" t="s">
        <v>436</v>
      </c>
      <c r="FS83">
        <v>1747234147.5</v>
      </c>
      <c r="FT83">
        <v>1747234138</v>
      </c>
      <c r="FU83">
        <v>2</v>
      </c>
      <c r="FV83">
        <v>0.09</v>
      </c>
      <c r="FW83">
        <v>8.9999999999999993E-3</v>
      </c>
      <c r="FX83">
        <v>0.59599999999999997</v>
      </c>
      <c r="FY83">
        <v>-0.03</v>
      </c>
      <c r="FZ83">
        <v>400</v>
      </c>
      <c r="GA83">
        <v>9</v>
      </c>
      <c r="GB83">
        <v>0.79</v>
      </c>
      <c r="GC83">
        <v>0.15</v>
      </c>
      <c r="GD83">
        <v>0.1078247847027255</v>
      </c>
      <c r="GE83">
        <v>-5.8541882269096138E-2</v>
      </c>
      <c r="GF83">
        <v>2.5020350092089399E-2</v>
      </c>
      <c r="GG83">
        <v>1</v>
      </c>
      <c r="GH83">
        <v>-8.3496371575082274E-4</v>
      </c>
      <c r="GI83">
        <v>-7.3359160112742834E-5</v>
      </c>
      <c r="GJ83">
        <v>6.3281814898397411E-5</v>
      </c>
      <c r="GK83">
        <v>1</v>
      </c>
      <c r="GL83">
        <v>2</v>
      </c>
      <c r="GM83">
        <v>2</v>
      </c>
      <c r="GN83" t="s">
        <v>437</v>
      </c>
      <c r="GO83">
        <v>3.01634</v>
      </c>
      <c r="GP83">
        <v>2.7751100000000002</v>
      </c>
      <c r="GQ83">
        <v>5.4634299999999997E-2</v>
      </c>
      <c r="GR83">
        <v>5.4362599999999997E-2</v>
      </c>
      <c r="GS83">
        <v>5.66464E-2</v>
      </c>
      <c r="GT83">
        <v>5.6531100000000001E-2</v>
      </c>
      <c r="GU83">
        <v>24445.3</v>
      </c>
      <c r="GV83">
        <v>28563.8</v>
      </c>
      <c r="GW83">
        <v>22657.5</v>
      </c>
      <c r="GX83">
        <v>27751.4</v>
      </c>
      <c r="GY83">
        <v>31008.799999999999</v>
      </c>
      <c r="GZ83">
        <v>37417.4</v>
      </c>
      <c r="HA83">
        <v>36312.800000000003</v>
      </c>
      <c r="HB83">
        <v>44051.9</v>
      </c>
      <c r="HC83">
        <v>1.8150200000000001</v>
      </c>
      <c r="HD83">
        <v>2.1831499999999999</v>
      </c>
      <c r="HE83">
        <v>-5.4515899999999999E-2</v>
      </c>
      <c r="HF83">
        <v>0</v>
      </c>
      <c r="HG83">
        <v>16.068200000000001</v>
      </c>
      <c r="HH83">
        <v>999.9</v>
      </c>
      <c r="HI83">
        <v>26.7</v>
      </c>
      <c r="HJ83">
        <v>30</v>
      </c>
      <c r="HK83">
        <v>11.2477</v>
      </c>
      <c r="HL83">
        <v>62.293100000000003</v>
      </c>
      <c r="HM83">
        <v>13.645799999999999</v>
      </c>
      <c r="HN83">
        <v>1</v>
      </c>
      <c r="HO83">
        <v>-0.202741</v>
      </c>
      <c r="HP83">
        <v>5.4848800000000004</v>
      </c>
      <c r="HQ83">
        <v>20.210599999999999</v>
      </c>
      <c r="HR83">
        <v>5.1987199999999998</v>
      </c>
      <c r="HS83">
        <v>11.956</v>
      </c>
      <c r="HT83">
        <v>4.9474999999999998</v>
      </c>
      <c r="HU83">
        <v>3.3</v>
      </c>
      <c r="HV83">
        <v>9999</v>
      </c>
      <c r="HW83">
        <v>9999</v>
      </c>
      <c r="HX83">
        <v>9999</v>
      </c>
      <c r="HY83">
        <v>388.5</v>
      </c>
      <c r="HZ83">
        <v>1.8601799999999999</v>
      </c>
      <c r="IA83">
        <v>1.8607800000000001</v>
      </c>
      <c r="IB83">
        <v>1.8615699999999999</v>
      </c>
      <c r="IC83">
        <v>1.8571500000000001</v>
      </c>
      <c r="ID83">
        <v>1.85684</v>
      </c>
      <c r="IE83">
        <v>1.85791</v>
      </c>
      <c r="IF83">
        <v>1.85867</v>
      </c>
      <c r="IG83">
        <v>1.85819</v>
      </c>
      <c r="IH83">
        <v>0</v>
      </c>
      <c r="II83">
        <v>0</v>
      </c>
      <c r="IJ83">
        <v>0</v>
      </c>
      <c r="IK83">
        <v>0</v>
      </c>
      <c r="IL83" t="s">
        <v>438</v>
      </c>
      <c r="IM83" t="s">
        <v>439</v>
      </c>
      <c r="IN83" t="s">
        <v>440</v>
      </c>
      <c r="IO83" t="s">
        <v>440</v>
      </c>
      <c r="IP83" t="s">
        <v>440</v>
      </c>
      <c r="IQ83" t="s">
        <v>440</v>
      </c>
      <c r="IR83">
        <v>0</v>
      </c>
      <c r="IS83">
        <v>100</v>
      </c>
      <c r="IT83">
        <v>100</v>
      </c>
      <c r="IU83">
        <v>0.53100000000000003</v>
      </c>
      <c r="IV83">
        <v>-4.6899999999999997E-2</v>
      </c>
      <c r="IW83">
        <v>0.38101654895325499</v>
      </c>
      <c r="IX83">
        <v>1.016113312649949E-3</v>
      </c>
      <c r="IY83">
        <v>-1.4583462428187309E-6</v>
      </c>
      <c r="IZ83">
        <v>6.5755811106805324E-10</v>
      </c>
      <c r="JA83">
        <v>-5.6173552592713387E-2</v>
      </c>
      <c r="JB83">
        <v>-1.5724747948717421E-2</v>
      </c>
      <c r="JC83">
        <v>2.2650673685075092E-3</v>
      </c>
      <c r="JD83">
        <v>-3.3369067666825077E-5</v>
      </c>
      <c r="JE83">
        <v>2</v>
      </c>
      <c r="JF83">
        <v>1799</v>
      </c>
      <c r="JG83">
        <v>1</v>
      </c>
      <c r="JH83">
        <v>18</v>
      </c>
      <c r="JI83">
        <v>150.1</v>
      </c>
      <c r="JJ83">
        <v>150.19999999999999</v>
      </c>
      <c r="JK83">
        <v>0.60058599999999995</v>
      </c>
      <c r="JL83">
        <v>2.5976599999999999</v>
      </c>
      <c r="JM83">
        <v>1.5466299999999999</v>
      </c>
      <c r="JN83">
        <v>2.1606399999999999</v>
      </c>
      <c r="JO83">
        <v>1.49658</v>
      </c>
      <c r="JP83">
        <v>2.4877899999999999</v>
      </c>
      <c r="JQ83">
        <v>35.313299999999998</v>
      </c>
      <c r="JR83">
        <v>24.1751</v>
      </c>
      <c r="JS83">
        <v>18</v>
      </c>
      <c r="JT83">
        <v>377.67500000000001</v>
      </c>
      <c r="JU83">
        <v>645.25400000000002</v>
      </c>
      <c r="JV83">
        <v>10.856199999999999</v>
      </c>
      <c r="JW83">
        <v>24.5046</v>
      </c>
      <c r="JX83">
        <v>30.0001</v>
      </c>
      <c r="JY83">
        <v>24.593599999999999</v>
      </c>
      <c r="JZ83">
        <v>24.6191</v>
      </c>
      <c r="KA83">
        <v>12.036199999999999</v>
      </c>
      <c r="KB83">
        <v>29.009499999999999</v>
      </c>
      <c r="KC83">
        <v>20.905200000000001</v>
      </c>
      <c r="KD83">
        <v>10.863200000000001</v>
      </c>
      <c r="KE83">
        <v>200</v>
      </c>
      <c r="KF83">
        <v>8.4822100000000002</v>
      </c>
      <c r="KG83">
        <v>100.224</v>
      </c>
      <c r="KH83">
        <v>100.84099999999999</v>
      </c>
    </row>
    <row r="84" spans="1:294" x14ac:dyDescent="0.3">
      <c r="A84">
        <v>68</v>
      </c>
      <c r="B84">
        <v>1747243273.0999999</v>
      </c>
      <c r="C84">
        <v>8074.5</v>
      </c>
      <c r="D84" t="s">
        <v>573</v>
      </c>
      <c r="E84" t="s">
        <v>574</v>
      </c>
      <c r="F84" t="s">
        <v>431</v>
      </c>
      <c r="G84" t="s">
        <v>432</v>
      </c>
      <c r="I84" t="s">
        <v>433</v>
      </c>
      <c r="J84">
        <v>1747243273.0999999</v>
      </c>
      <c r="K84">
        <f t="shared" si="100"/>
        <v>-1.5666144104635321E-5</v>
      </c>
      <c r="L84">
        <f t="shared" si="101"/>
        <v>-1.5666144104635321E-2</v>
      </c>
      <c r="M84">
        <f t="shared" si="102"/>
        <v>4.0365042373426717E-2</v>
      </c>
      <c r="N84">
        <f t="shared" si="103"/>
        <v>299.94499999999999</v>
      </c>
      <c r="O84">
        <f t="shared" si="104"/>
        <v>331.56583655305377</v>
      </c>
      <c r="P84">
        <f t="shared" si="105"/>
        <v>33.567795916154346</v>
      </c>
      <c r="Q84">
        <f t="shared" si="106"/>
        <v>30.366495688284999</v>
      </c>
      <c r="R84">
        <f t="shared" si="107"/>
        <v>-1.7916365770794048E-3</v>
      </c>
      <c r="S84">
        <f t="shared" si="108"/>
        <v>2.9543069588442679</v>
      </c>
      <c r="T84">
        <f t="shared" si="109"/>
        <v>-1.7922404280600029E-3</v>
      </c>
      <c r="U84">
        <f t="shared" si="110"/>
        <v>-1.1200959983921313E-3</v>
      </c>
      <c r="V84">
        <f t="shared" si="111"/>
        <v>3.9914684550854387E-3</v>
      </c>
      <c r="W84">
        <f t="shared" si="112"/>
        <v>15.004597913109869</v>
      </c>
      <c r="X84">
        <f t="shared" si="113"/>
        <v>15.1625</v>
      </c>
      <c r="Y84">
        <f t="shared" si="114"/>
        <v>1.7293587612311652</v>
      </c>
      <c r="Z84">
        <f t="shared" si="115"/>
        <v>49.999489737348192</v>
      </c>
      <c r="AA84">
        <f t="shared" si="116"/>
        <v>0.8557065779271199</v>
      </c>
      <c r="AB84">
        <f t="shared" si="117"/>
        <v>1.7114306214367854</v>
      </c>
      <c r="AC84">
        <f t="shared" si="118"/>
        <v>0.87365218330404526</v>
      </c>
      <c r="AD84">
        <f t="shared" si="119"/>
        <v>0.6908769550144177</v>
      </c>
      <c r="AE84">
        <f t="shared" si="120"/>
        <v>-25.802160675964217</v>
      </c>
      <c r="AF84">
        <f t="shared" si="121"/>
        <v>-1.669005658502644</v>
      </c>
      <c r="AG84">
        <f t="shared" si="122"/>
        <v>-26.776297910997357</v>
      </c>
      <c r="AH84">
        <f t="shared" si="123"/>
        <v>6.18423086481657E-2</v>
      </c>
      <c r="AI84">
        <f t="shared" si="124"/>
        <v>-1.7184929397652579E-2</v>
      </c>
      <c r="AJ84">
        <f t="shared" si="125"/>
        <v>4.0365042373426717E-2</v>
      </c>
      <c r="AK84">
        <v>302.55132960423782</v>
      </c>
      <c r="AL84">
        <v>302.49513333333317</v>
      </c>
      <c r="AM84">
        <v>-6.9825520963135324E-4</v>
      </c>
      <c r="AN84">
        <v>65.783967559582422</v>
      </c>
      <c r="AO84">
        <f t="shared" si="126"/>
        <v>-1.5666144104635321E-2</v>
      </c>
      <c r="AP84">
        <v>8.4756989768820645</v>
      </c>
      <c r="AQ84">
        <v>8.4524035151515164</v>
      </c>
      <c r="AR84">
        <v>4.3500775162082499E-7</v>
      </c>
      <c r="AS84">
        <v>77.277287980281301</v>
      </c>
      <c r="AT84">
        <v>0</v>
      </c>
      <c r="AU84">
        <v>0</v>
      </c>
      <c r="AV84">
        <f t="shared" si="127"/>
        <v>1</v>
      </c>
      <c r="AW84">
        <f t="shared" si="128"/>
        <v>0</v>
      </c>
      <c r="AX84">
        <f t="shared" si="129"/>
        <v>55855.083590311246</v>
      </c>
      <c r="AY84" t="s">
        <v>434</v>
      </c>
      <c r="AZ84" t="s">
        <v>434</v>
      </c>
      <c r="BA84">
        <v>0</v>
      </c>
      <c r="BB84">
        <v>0</v>
      </c>
      <c r="BC84" t="e">
        <f t="shared" si="130"/>
        <v>#DIV/0!</v>
      </c>
      <c r="BD84">
        <v>0</v>
      </c>
      <c r="BE84" t="s">
        <v>434</v>
      </c>
      <c r="BF84" t="s">
        <v>434</v>
      </c>
      <c r="BG84">
        <v>0</v>
      </c>
      <c r="BH84">
        <v>0</v>
      </c>
      <c r="BI84" t="e">
        <f t="shared" si="131"/>
        <v>#DIV/0!</v>
      </c>
      <c r="BJ84">
        <v>0.5</v>
      </c>
      <c r="BK84">
        <f t="shared" si="132"/>
        <v>2.1007728710975997E-2</v>
      </c>
      <c r="BL84">
        <f t="shared" si="133"/>
        <v>4.0365042373426717E-2</v>
      </c>
      <c r="BM84" t="e">
        <f t="shared" si="134"/>
        <v>#DIV/0!</v>
      </c>
      <c r="BN84">
        <f t="shared" si="135"/>
        <v>1.9214377207916353</v>
      </c>
      <c r="BO84" t="e">
        <f t="shared" si="136"/>
        <v>#DIV/0!</v>
      </c>
      <c r="BP84" t="e">
        <f t="shared" si="137"/>
        <v>#DIV/0!</v>
      </c>
      <c r="BQ84" t="s">
        <v>434</v>
      </c>
      <c r="BR84">
        <v>0</v>
      </c>
      <c r="BS84" t="e">
        <f t="shared" si="138"/>
        <v>#DIV/0!</v>
      </c>
      <c r="BT84" t="e">
        <f t="shared" si="139"/>
        <v>#DIV/0!</v>
      </c>
      <c r="BU84" t="e">
        <f t="shared" si="140"/>
        <v>#DIV/0!</v>
      </c>
      <c r="BV84" t="e">
        <f t="shared" si="141"/>
        <v>#DIV/0!</v>
      </c>
      <c r="BW84" t="e">
        <f t="shared" si="142"/>
        <v>#DIV/0!</v>
      </c>
      <c r="BX84" t="e">
        <f t="shared" si="143"/>
        <v>#DIV/0!</v>
      </c>
      <c r="BY84" t="e">
        <f t="shared" si="144"/>
        <v>#DIV/0!</v>
      </c>
      <c r="BZ84" t="e">
        <f t="shared" si="145"/>
        <v>#DIV/0!</v>
      </c>
      <c r="DI84">
        <f t="shared" si="146"/>
        <v>5.0009199999999997E-2</v>
      </c>
      <c r="DJ84">
        <f t="shared" si="147"/>
        <v>2.1007728710975997E-2</v>
      </c>
      <c r="DK84">
        <f t="shared" si="148"/>
        <v>0.42007727999999994</v>
      </c>
      <c r="DL84">
        <f t="shared" si="149"/>
        <v>7.9814683199999986E-2</v>
      </c>
      <c r="DM84">
        <v>6</v>
      </c>
      <c r="DN84">
        <v>0.5</v>
      </c>
      <c r="DO84" t="s">
        <v>435</v>
      </c>
      <c r="DP84">
        <v>2</v>
      </c>
      <c r="DQ84" t="b">
        <v>1</v>
      </c>
      <c r="DR84">
        <v>1747243273.0999999</v>
      </c>
      <c r="DS84">
        <v>299.94499999999999</v>
      </c>
      <c r="DT84">
        <v>300.02999999999997</v>
      </c>
      <c r="DU84">
        <v>8.4522399999999998</v>
      </c>
      <c r="DV84">
        <v>8.4777900000000006</v>
      </c>
      <c r="DW84">
        <v>299.37299999999999</v>
      </c>
      <c r="DX84">
        <v>8.4989299999999997</v>
      </c>
      <c r="DY84">
        <v>400.149</v>
      </c>
      <c r="DZ84">
        <v>101.14</v>
      </c>
      <c r="EA84">
        <v>0.100213</v>
      </c>
      <c r="EB84">
        <v>15.000500000000001</v>
      </c>
      <c r="EC84">
        <v>15.1625</v>
      </c>
      <c r="ED84">
        <v>999.9</v>
      </c>
      <c r="EE84">
        <v>0</v>
      </c>
      <c r="EF84">
        <v>0</v>
      </c>
      <c r="EG84">
        <v>10027.5</v>
      </c>
      <c r="EH84">
        <v>0</v>
      </c>
      <c r="EI84">
        <v>0.221054</v>
      </c>
      <c r="EJ84">
        <v>-8.4411600000000003E-2</v>
      </c>
      <c r="EK84">
        <v>302.50200000000001</v>
      </c>
      <c r="EL84">
        <v>302.59500000000003</v>
      </c>
      <c r="EM84">
        <v>-2.5545100000000001E-2</v>
      </c>
      <c r="EN84">
        <v>300.02999999999997</v>
      </c>
      <c r="EO84">
        <v>8.4777900000000006</v>
      </c>
      <c r="EP84">
        <v>0.85485500000000003</v>
      </c>
      <c r="EQ84">
        <v>0.85743899999999995</v>
      </c>
      <c r="ER84">
        <v>4.6523599999999998</v>
      </c>
      <c r="ES84">
        <v>4.6955400000000003</v>
      </c>
      <c r="ET84">
        <v>5.0009199999999997E-2</v>
      </c>
      <c r="EU84">
        <v>0</v>
      </c>
      <c r="EV84">
        <v>0</v>
      </c>
      <c r="EW84">
        <v>0</v>
      </c>
      <c r="EX84">
        <v>10.210000000000001</v>
      </c>
      <c r="EY84">
        <v>5.0009199999999997E-2</v>
      </c>
      <c r="EZ84">
        <v>-8.32</v>
      </c>
      <c r="FA84">
        <v>0.65</v>
      </c>
      <c r="FB84">
        <v>33.25</v>
      </c>
      <c r="FC84">
        <v>39.436999999999998</v>
      </c>
      <c r="FD84">
        <v>36.25</v>
      </c>
      <c r="FE84">
        <v>38.875</v>
      </c>
      <c r="FF84">
        <v>35.25</v>
      </c>
      <c r="FG84">
        <v>0</v>
      </c>
      <c r="FH84">
        <v>0</v>
      </c>
      <c r="FI84">
        <v>0</v>
      </c>
      <c r="FJ84">
        <v>1747243353.5999999</v>
      </c>
      <c r="FK84">
        <v>0</v>
      </c>
      <c r="FL84">
        <v>2.7065384615384618</v>
      </c>
      <c r="FM84">
        <v>1.4335043117766091</v>
      </c>
      <c r="FN84">
        <v>-8.3090596215337609</v>
      </c>
      <c r="FO84">
        <v>-4.9899999999999993</v>
      </c>
      <c r="FP84">
        <v>15</v>
      </c>
      <c r="FQ84">
        <v>1747234147.5</v>
      </c>
      <c r="FR84" t="s">
        <v>436</v>
      </c>
      <c r="FS84">
        <v>1747234147.5</v>
      </c>
      <c r="FT84">
        <v>1747234138</v>
      </c>
      <c r="FU84">
        <v>2</v>
      </c>
      <c r="FV84">
        <v>0.09</v>
      </c>
      <c r="FW84">
        <v>8.9999999999999993E-3</v>
      </c>
      <c r="FX84">
        <v>0.59599999999999997</v>
      </c>
      <c r="FY84">
        <v>-0.03</v>
      </c>
      <c r="FZ84">
        <v>400</v>
      </c>
      <c r="GA84">
        <v>9</v>
      </c>
      <c r="GB84">
        <v>0.79</v>
      </c>
      <c r="GC84">
        <v>0.15</v>
      </c>
      <c r="GD84">
        <v>6.1887330580022548E-2</v>
      </c>
      <c r="GE84">
        <v>-6.2227435749093403E-2</v>
      </c>
      <c r="GF84">
        <v>2.346156683130475E-2</v>
      </c>
      <c r="GG84">
        <v>1</v>
      </c>
      <c r="GH84">
        <v>-7.8356812735162588E-4</v>
      </c>
      <c r="GI84">
        <v>-1.8731148447256041E-3</v>
      </c>
      <c r="GJ84">
        <v>4.7022286720099522E-4</v>
      </c>
      <c r="GK84">
        <v>1</v>
      </c>
      <c r="GL84">
        <v>2</v>
      </c>
      <c r="GM84">
        <v>2</v>
      </c>
      <c r="GN84" t="s">
        <v>437</v>
      </c>
      <c r="GO84">
        <v>3.0165600000000001</v>
      </c>
      <c r="GP84">
        <v>2.7751199999999998</v>
      </c>
      <c r="GQ84">
        <v>7.7172299999999999E-2</v>
      </c>
      <c r="GR84">
        <v>7.6740600000000006E-2</v>
      </c>
      <c r="GS84">
        <v>5.6706100000000002E-2</v>
      </c>
      <c r="GT84">
        <v>5.6673099999999997E-2</v>
      </c>
      <c r="GU84">
        <v>23863.5</v>
      </c>
      <c r="GV84">
        <v>27887.599999999999</v>
      </c>
      <c r="GW84">
        <v>22658.3</v>
      </c>
      <c r="GX84">
        <v>27751.1</v>
      </c>
      <c r="GY84">
        <v>31007.9</v>
      </c>
      <c r="GZ84">
        <v>37412</v>
      </c>
      <c r="HA84">
        <v>36313.4</v>
      </c>
      <c r="HB84">
        <v>44051.4</v>
      </c>
      <c r="HC84">
        <v>1.81558</v>
      </c>
      <c r="HD84">
        <v>2.1832699999999998</v>
      </c>
      <c r="HE84">
        <v>-5.6251900000000001E-2</v>
      </c>
      <c r="HF84">
        <v>0</v>
      </c>
      <c r="HG84">
        <v>16.099799999999998</v>
      </c>
      <c r="HH84">
        <v>999.9</v>
      </c>
      <c r="HI84">
        <v>26.7</v>
      </c>
      <c r="HJ84">
        <v>30</v>
      </c>
      <c r="HK84">
        <v>11.2455</v>
      </c>
      <c r="HL84">
        <v>62.283099999999997</v>
      </c>
      <c r="HM84">
        <v>13.493600000000001</v>
      </c>
      <c r="HN84">
        <v>1</v>
      </c>
      <c r="HO84">
        <v>-0.20347100000000001</v>
      </c>
      <c r="HP84">
        <v>5.30307</v>
      </c>
      <c r="HQ84">
        <v>20.217500000000001</v>
      </c>
      <c r="HR84">
        <v>5.1988700000000003</v>
      </c>
      <c r="HS84">
        <v>11.956</v>
      </c>
      <c r="HT84">
        <v>4.9476000000000004</v>
      </c>
      <c r="HU84">
        <v>3.3</v>
      </c>
      <c r="HV84">
        <v>9999</v>
      </c>
      <c r="HW84">
        <v>9999</v>
      </c>
      <c r="HX84">
        <v>9999</v>
      </c>
      <c r="HY84">
        <v>388.6</v>
      </c>
      <c r="HZ84">
        <v>1.86016</v>
      </c>
      <c r="IA84">
        <v>1.8608100000000001</v>
      </c>
      <c r="IB84">
        <v>1.8615699999999999</v>
      </c>
      <c r="IC84">
        <v>1.8571500000000001</v>
      </c>
      <c r="ID84">
        <v>1.85684</v>
      </c>
      <c r="IE84">
        <v>1.85791</v>
      </c>
      <c r="IF84">
        <v>1.85867</v>
      </c>
      <c r="IG84">
        <v>1.8582099999999999</v>
      </c>
      <c r="IH84">
        <v>0</v>
      </c>
      <c r="II84">
        <v>0</v>
      </c>
      <c r="IJ84">
        <v>0</v>
      </c>
      <c r="IK84">
        <v>0</v>
      </c>
      <c r="IL84" t="s">
        <v>438</v>
      </c>
      <c r="IM84" t="s">
        <v>439</v>
      </c>
      <c r="IN84" t="s">
        <v>440</v>
      </c>
      <c r="IO84" t="s">
        <v>440</v>
      </c>
      <c r="IP84" t="s">
        <v>440</v>
      </c>
      <c r="IQ84" t="s">
        <v>440</v>
      </c>
      <c r="IR84">
        <v>0</v>
      </c>
      <c r="IS84">
        <v>100</v>
      </c>
      <c r="IT84">
        <v>100</v>
      </c>
      <c r="IU84">
        <v>0.57199999999999995</v>
      </c>
      <c r="IV84">
        <v>-4.6699999999999998E-2</v>
      </c>
      <c r="IW84">
        <v>0.38101654895325499</v>
      </c>
      <c r="IX84">
        <v>1.016113312649949E-3</v>
      </c>
      <c r="IY84">
        <v>-1.4583462428187309E-6</v>
      </c>
      <c r="IZ84">
        <v>6.5755811106805324E-10</v>
      </c>
      <c r="JA84">
        <v>-5.6173552592713387E-2</v>
      </c>
      <c r="JB84">
        <v>-1.5724747948717421E-2</v>
      </c>
      <c r="JC84">
        <v>2.2650673685075092E-3</v>
      </c>
      <c r="JD84">
        <v>-3.3369067666825077E-5</v>
      </c>
      <c r="JE84">
        <v>2</v>
      </c>
      <c r="JF84">
        <v>1799</v>
      </c>
      <c r="JG84">
        <v>1</v>
      </c>
      <c r="JH84">
        <v>18</v>
      </c>
      <c r="JI84">
        <v>152.1</v>
      </c>
      <c r="JJ84">
        <v>152.30000000000001</v>
      </c>
      <c r="JK84">
        <v>0.81787100000000001</v>
      </c>
      <c r="JL84">
        <v>2.5805699999999998</v>
      </c>
      <c r="JM84">
        <v>1.5466299999999999</v>
      </c>
      <c r="JN84">
        <v>2.1606399999999999</v>
      </c>
      <c r="JO84">
        <v>1.49658</v>
      </c>
      <c r="JP84">
        <v>2.47803</v>
      </c>
      <c r="JQ84">
        <v>35.290199999999999</v>
      </c>
      <c r="JR84">
        <v>24.1751</v>
      </c>
      <c r="JS84">
        <v>18</v>
      </c>
      <c r="JT84">
        <v>377.92899999999997</v>
      </c>
      <c r="JU84">
        <v>645.30399999999997</v>
      </c>
      <c r="JV84">
        <v>11.057700000000001</v>
      </c>
      <c r="JW84">
        <v>24.5046</v>
      </c>
      <c r="JX84">
        <v>30.0001</v>
      </c>
      <c r="JY84">
        <v>24.5916</v>
      </c>
      <c r="JZ84">
        <v>24.614999999999998</v>
      </c>
      <c r="KA84">
        <v>16.4071</v>
      </c>
      <c r="KB84">
        <v>29.009499999999999</v>
      </c>
      <c r="KC84">
        <v>21.275300000000001</v>
      </c>
      <c r="KD84">
        <v>11.0573</v>
      </c>
      <c r="KE84">
        <v>300</v>
      </c>
      <c r="KF84">
        <v>8.4822100000000002</v>
      </c>
      <c r="KG84">
        <v>100.227</v>
      </c>
      <c r="KH84">
        <v>100.84</v>
      </c>
    </row>
    <row r="85" spans="1:294" x14ac:dyDescent="0.3">
      <c r="A85">
        <v>69</v>
      </c>
      <c r="B85">
        <v>1747243393.5999999</v>
      </c>
      <c r="C85">
        <v>8195</v>
      </c>
      <c r="D85" t="s">
        <v>575</v>
      </c>
      <c r="E85" t="s">
        <v>576</v>
      </c>
      <c r="F85" t="s">
        <v>431</v>
      </c>
      <c r="G85" t="s">
        <v>432</v>
      </c>
      <c r="I85" t="s">
        <v>433</v>
      </c>
      <c r="J85">
        <v>1747243393.5999999</v>
      </c>
      <c r="K85">
        <f t="shared" si="100"/>
        <v>-1.016481429257981E-5</v>
      </c>
      <c r="L85">
        <f t="shared" si="101"/>
        <v>-1.0164814292579809E-2</v>
      </c>
      <c r="M85">
        <f t="shared" si="102"/>
        <v>0.13512500033709079</v>
      </c>
      <c r="N85">
        <f t="shared" si="103"/>
        <v>399.83499999999998</v>
      </c>
      <c r="O85">
        <f t="shared" si="104"/>
        <v>578.69899539527205</v>
      </c>
      <c r="P85">
        <f t="shared" si="105"/>
        <v>58.589772154849157</v>
      </c>
      <c r="Q85">
        <f t="shared" si="106"/>
        <v>40.480874748250002</v>
      </c>
      <c r="R85">
        <f t="shared" si="107"/>
        <v>-1.1640336875918726E-3</v>
      </c>
      <c r="S85">
        <f t="shared" si="108"/>
        <v>2.9573444213186271</v>
      </c>
      <c r="T85">
        <f t="shared" si="109"/>
        <v>-1.1642882880992407E-3</v>
      </c>
      <c r="U85">
        <f t="shared" si="110"/>
        <v>-7.2765730117111413E-4</v>
      </c>
      <c r="V85">
        <f t="shared" si="111"/>
        <v>3.9914684550854387E-3</v>
      </c>
      <c r="W85">
        <f t="shared" si="112"/>
        <v>15.006064576108566</v>
      </c>
      <c r="X85">
        <f t="shared" si="113"/>
        <v>15.169600000000001</v>
      </c>
      <c r="Y85">
        <f t="shared" si="114"/>
        <v>1.7301482606300176</v>
      </c>
      <c r="Z85">
        <f t="shared" si="115"/>
        <v>50.09692848909566</v>
      </c>
      <c r="AA85">
        <f t="shared" si="116"/>
        <v>0.85753423162100006</v>
      </c>
      <c r="AB85">
        <f t="shared" si="117"/>
        <v>1.7117501161925628</v>
      </c>
      <c r="AC85">
        <f t="shared" si="118"/>
        <v>0.87261402900901752</v>
      </c>
      <c r="AD85">
        <f t="shared" si="119"/>
        <v>0.44826831030276959</v>
      </c>
      <c r="AE85">
        <f t="shared" si="120"/>
        <v>-26.49832177588225</v>
      </c>
      <c r="AF85">
        <f t="shared" si="121"/>
        <v>-1.7123653400481942</v>
      </c>
      <c r="AG85">
        <f t="shared" si="122"/>
        <v>-27.758427337172588</v>
      </c>
      <c r="AH85">
        <f t="shared" si="123"/>
        <v>0.11552947048778824</v>
      </c>
      <c r="AI85">
        <f t="shared" si="124"/>
        <v>-1.046961160086732E-2</v>
      </c>
      <c r="AJ85">
        <f t="shared" si="125"/>
        <v>0.13512500033709079</v>
      </c>
      <c r="AK85">
        <v>403.44513209509898</v>
      </c>
      <c r="AL85">
        <v>403.23859393939352</v>
      </c>
      <c r="AM85">
        <v>3.0743406462186291E-4</v>
      </c>
      <c r="AN85">
        <v>65.783967559582422</v>
      </c>
      <c r="AO85">
        <f t="shared" si="126"/>
        <v>-1.0164814292579809E-2</v>
      </c>
      <c r="AP85">
        <v>8.4853417132541491</v>
      </c>
      <c r="AQ85">
        <v>8.4702246666666685</v>
      </c>
      <c r="AR85">
        <v>4.0835926026863252E-8</v>
      </c>
      <c r="AS85">
        <v>77.277287980281301</v>
      </c>
      <c r="AT85">
        <v>0</v>
      </c>
      <c r="AU85">
        <v>0</v>
      </c>
      <c r="AV85">
        <f t="shared" si="127"/>
        <v>1</v>
      </c>
      <c r="AW85">
        <f t="shared" si="128"/>
        <v>0</v>
      </c>
      <c r="AX85">
        <f t="shared" si="129"/>
        <v>55946.936969458613</v>
      </c>
      <c r="AY85" t="s">
        <v>434</v>
      </c>
      <c r="AZ85" t="s">
        <v>434</v>
      </c>
      <c r="BA85">
        <v>0</v>
      </c>
      <c r="BB85">
        <v>0</v>
      </c>
      <c r="BC85" t="e">
        <f t="shared" si="130"/>
        <v>#DIV/0!</v>
      </c>
      <c r="BD85">
        <v>0</v>
      </c>
      <c r="BE85" t="s">
        <v>434</v>
      </c>
      <c r="BF85" t="s">
        <v>434</v>
      </c>
      <c r="BG85">
        <v>0</v>
      </c>
      <c r="BH85">
        <v>0</v>
      </c>
      <c r="BI85" t="e">
        <f t="shared" si="131"/>
        <v>#DIV/0!</v>
      </c>
      <c r="BJ85">
        <v>0.5</v>
      </c>
      <c r="BK85">
        <f t="shared" si="132"/>
        <v>2.1007728710975997E-2</v>
      </c>
      <c r="BL85">
        <f t="shared" si="133"/>
        <v>0.13512500033709079</v>
      </c>
      <c r="BM85" t="e">
        <f t="shared" si="134"/>
        <v>#DIV/0!</v>
      </c>
      <c r="BN85">
        <f t="shared" si="135"/>
        <v>6.4321565741893583</v>
      </c>
      <c r="BO85" t="e">
        <f t="shared" si="136"/>
        <v>#DIV/0!</v>
      </c>
      <c r="BP85" t="e">
        <f t="shared" si="137"/>
        <v>#DIV/0!</v>
      </c>
      <c r="BQ85" t="s">
        <v>434</v>
      </c>
      <c r="BR85">
        <v>0</v>
      </c>
      <c r="BS85" t="e">
        <f t="shared" si="138"/>
        <v>#DIV/0!</v>
      </c>
      <c r="BT85" t="e">
        <f t="shared" si="139"/>
        <v>#DIV/0!</v>
      </c>
      <c r="BU85" t="e">
        <f t="shared" si="140"/>
        <v>#DIV/0!</v>
      </c>
      <c r="BV85" t="e">
        <f t="shared" si="141"/>
        <v>#DIV/0!</v>
      </c>
      <c r="BW85" t="e">
        <f t="shared" si="142"/>
        <v>#DIV/0!</v>
      </c>
      <c r="BX85" t="e">
        <f t="shared" si="143"/>
        <v>#DIV/0!</v>
      </c>
      <c r="BY85" t="e">
        <f t="shared" si="144"/>
        <v>#DIV/0!</v>
      </c>
      <c r="BZ85" t="e">
        <f t="shared" si="145"/>
        <v>#DIV/0!</v>
      </c>
      <c r="DI85">
        <f t="shared" si="146"/>
        <v>5.0009199999999997E-2</v>
      </c>
      <c r="DJ85">
        <f t="shared" si="147"/>
        <v>2.1007728710975997E-2</v>
      </c>
      <c r="DK85">
        <f t="shared" si="148"/>
        <v>0.42007727999999994</v>
      </c>
      <c r="DL85">
        <f t="shared" si="149"/>
        <v>7.9814683199999986E-2</v>
      </c>
      <c r="DM85">
        <v>6</v>
      </c>
      <c r="DN85">
        <v>0.5</v>
      </c>
      <c r="DO85" t="s">
        <v>435</v>
      </c>
      <c r="DP85">
        <v>2</v>
      </c>
      <c r="DQ85" t="b">
        <v>1</v>
      </c>
      <c r="DR85">
        <v>1747243393.5999999</v>
      </c>
      <c r="DS85">
        <v>399.83499999999998</v>
      </c>
      <c r="DT85">
        <v>400.00200000000001</v>
      </c>
      <c r="DU85">
        <v>8.4699799999999996</v>
      </c>
      <c r="DV85">
        <v>8.4855499999999999</v>
      </c>
      <c r="DW85">
        <v>399.238</v>
      </c>
      <c r="DX85">
        <v>8.5164000000000009</v>
      </c>
      <c r="DY85">
        <v>400.036</v>
      </c>
      <c r="DZ85">
        <v>101.14400000000001</v>
      </c>
      <c r="EA85">
        <v>9.9949999999999997E-2</v>
      </c>
      <c r="EB85">
        <v>15.003399999999999</v>
      </c>
      <c r="EC85">
        <v>15.169600000000001</v>
      </c>
      <c r="ED85">
        <v>999.9</v>
      </c>
      <c r="EE85">
        <v>0</v>
      </c>
      <c r="EF85">
        <v>0</v>
      </c>
      <c r="EG85">
        <v>10044.4</v>
      </c>
      <c r="EH85">
        <v>0</v>
      </c>
      <c r="EI85">
        <v>0.221054</v>
      </c>
      <c r="EJ85">
        <v>-0.16766400000000001</v>
      </c>
      <c r="EK85">
        <v>403.25</v>
      </c>
      <c r="EL85">
        <v>403.42599999999999</v>
      </c>
      <c r="EM85">
        <v>-1.5564E-2</v>
      </c>
      <c r="EN85">
        <v>400.00200000000001</v>
      </c>
      <c r="EO85">
        <v>8.4855499999999999</v>
      </c>
      <c r="EP85">
        <v>0.85668500000000003</v>
      </c>
      <c r="EQ85">
        <v>0.85826000000000002</v>
      </c>
      <c r="ER85">
        <v>4.6829599999999996</v>
      </c>
      <c r="ES85">
        <v>4.7092299999999998</v>
      </c>
      <c r="ET85">
        <v>5.0009199999999997E-2</v>
      </c>
      <c r="EU85">
        <v>0</v>
      </c>
      <c r="EV85">
        <v>0</v>
      </c>
      <c r="EW85">
        <v>0</v>
      </c>
      <c r="EX85">
        <v>-1.44</v>
      </c>
      <c r="EY85">
        <v>5.0009199999999997E-2</v>
      </c>
      <c r="EZ85">
        <v>-2.72</v>
      </c>
      <c r="FA85">
        <v>0.09</v>
      </c>
      <c r="FB85">
        <v>33.561999999999998</v>
      </c>
      <c r="FC85">
        <v>40.436999999999998</v>
      </c>
      <c r="FD85">
        <v>36.811999999999998</v>
      </c>
      <c r="FE85">
        <v>40.436999999999998</v>
      </c>
      <c r="FF85">
        <v>35.686999999999998</v>
      </c>
      <c r="FG85">
        <v>0</v>
      </c>
      <c r="FH85">
        <v>0</v>
      </c>
      <c r="FI85">
        <v>0</v>
      </c>
      <c r="FJ85">
        <v>1747243474.2</v>
      </c>
      <c r="FK85">
        <v>0</v>
      </c>
      <c r="FL85">
        <v>-0.39560000000000012</v>
      </c>
      <c r="FM85">
        <v>-5.9869229689622578</v>
      </c>
      <c r="FN85">
        <v>0.62999978829652192</v>
      </c>
      <c r="FO85">
        <v>-2.145999999999999</v>
      </c>
      <c r="FP85">
        <v>15</v>
      </c>
      <c r="FQ85">
        <v>1747234147.5</v>
      </c>
      <c r="FR85" t="s">
        <v>436</v>
      </c>
      <c r="FS85">
        <v>1747234147.5</v>
      </c>
      <c r="FT85">
        <v>1747234138</v>
      </c>
      <c r="FU85">
        <v>2</v>
      </c>
      <c r="FV85">
        <v>0.09</v>
      </c>
      <c r="FW85">
        <v>8.9999999999999993E-3</v>
      </c>
      <c r="FX85">
        <v>0.59599999999999997</v>
      </c>
      <c r="FY85">
        <v>-0.03</v>
      </c>
      <c r="FZ85">
        <v>400</v>
      </c>
      <c r="GA85">
        <v>9</v>
      </c>
      <c r="GB85">
        <v>0.79</v>
      </c>
      <c r="GC85">
        <v>0.15</v>
      </c>
      <c r="GD85">
        <v>0.13296323874350499</v>
      </c>
      <c r="GE85">
        <v>-7.52034742813249E-2</v>
      </c>
      <c r="GF85">
        <v>5.6366806006351473E-2</v>
      </c>
      <c r="GG85">
        <v>1</v>
      </c>
      <c r="GH85">
        <v>-1.1886903036332E-3</v>
      </c>
      <c r="GI85">
        <v>1.556472532644765E-4</v>
      </c>
      <c r="GJ85">
        <v>5.5196904893050957E-5</v>
      </c>
      <c r="GK85">
        <v>1</v>
      </c>
      <c r="GL85">
        <v>2</v>
      </c>
      <c r="GM85">
        <v>2</v>
      </c>
      <c r="GN85" t="s">
        <v>437</v>
      </c>
      <c r="GO85">
        <v>3.0164300000000002</v>
      </c>
      <c r="GP85">
        <v>2.77501</v>
      </c>
      <c r="GQ85">
        <v>9.69087E-2</v>
      </c>
      <c r="GR85">
        <v>9.6360000000000001E-2</v>
      </c>
      <c r="GS85">
        <v>5.6800400000000001E-2</v>
      </c>
      <c r="GT85">
        <v>5.67159E-2</v>
      </c>
      <c r="GU85">
        <v>23352.6</v>
      </c>
      <c r="GV85">
        <v>27293.5</v>
      </c>
      <c r="GW85">
        <v>22657.599999999999</v>
      </c>
      <c r="GX85">
        <v>27749.3</v>
      </c>
      <c r="GY85">
        <v>31004.5</v>
      </c>
      <c r="GZ85">
        <v>37408.400000000001</v>
      </c>
      <c r="HA85">
        <v>36312.5</v>
      </c>
      <c r="HB85">
        <v>44048.6</v>
      </c>
      <c r="HC85">
        <v>1.8151999999999999</v>
      </c>
      <c r="HD85">
        <v>2.18377</v>
      </c>
      <c r="HE85">
        <v>-5.5912900000000001E-2</v>
      </c>
      <c r="HF85">
        <v>0</v>
      </c>
      <c r="HG85">
        <v>16.101199999999999</v>
      </c>
      <c r="HH85">
        <v>999.9</v>
      </c>
      <c r="HI85">
        <v>26.7</v>
      </c>
      <c r="HJ85">
        <v>29.9</v>
      </c>
      <c r="HK85">
        <v>11.183400000000001</v>
      </c>
      <c r="HL85">
        <v>62.343200000000003</v>
      </c>
      <c r="HM85">
        <v>13.521599999999999</v>
      </c>
      <c r="HN85">
        <v>1</v>
      </c>
      <c r="HO85">
        <v>-0.20257600000000001</v>
      </c>
      <c r="HP85">
        <v>5.4490699999999999</v>
      </c>
      <c r="HQ85">
        <v>20.212900000000001</v>
      </c>
      <c r="HR85">
        <v>5.1991699999999996</v>
      </c>
      <c r="HS85">
        <v>11.956</v>
      </c>
      <c r="HT85">
        <v>4.9477000000000002</v>
      </c>
      <c r="HU85">
        <v>3.2999800000000001</v>
      </c>
      <c r="HV85">
        <v>9999</v>
      </c>
      <c r="HW85">
        <v>9999</v>
      </c>
      <c r="HX85">
        <v>9999</v>
      </c>
      <c r="HY85">
        <v>388.6</v>
      </c>
      <c r="HZ85">
        <v>1.86015</v>
      </c>
      <c r="IA85">
        <v>1.8608100000000001</v>
      </c>
      <c r="IB85">
        <v>1.8615699999999999</v>
      </c>
      <c r="IC85">
        <v>1.8571500000000001</v>
      </c>
      <c r="ID85">
        <v>1.85684</v>
      </c>
      <c r="IE85">
        <v>1.85791</v>
      </c>
      <c r="IF85">
        <v>1.85867</v>
      </c>
      <c r="IG85">
        <v>1.85822</v>
      </c>
      <c r="IH85">
        <v>0</v>
      </c>
      <c r="II85">
        <v>0</v>
      </c>
      <c r="IJ85">
        <v>0</v>
      </c>
      <c r="IK85">
        <v>0</v>
      </c>
      <c r="IL85" t="s">
        <v>438</v>
      </c>
      <c r="IM85" t="s">
        <v>439</v>
      </c>
      <c r="IN85" t="s">
        <v>440</v>
      </c>
      <c r="IO85" t="s">
        <v>440</v>
      </c>
      <c r="IP85" t="s">
        <v>440</v>
      </c>
      <c r="IQ85" t="s">
        <v>440</v>
      </c>
      <c r="IR85">
        <v>0</v>
      </c>
      <c r="IS85">
        <v>100</v>
      </c>
      <c r="IT85">
        <v>100</v>
      </c>
      <c r="IU85">
        <v>0.59699999999999998</v>
      </c>
      <c r="IV85">
        <v>-4.6399999999999997E-2</v>
      </c>
      <c r="IW85">
        <v>0.38101654895325499</v>
      </c>
      <c r="IX85">
        <v>1.016113312649949E-3</v>
      </c>
      <c r="IY85">
        <v>-1.4583462428187309E-6</v>
      </c>
      <c r="IZ85">
        <v>6.5755811106805324E-10</v>
      </c>
      <c r="JA85">
        <v>-5.6173552592713387E-2</v>
      </c>
      <c r="JB85">
        <v>-1.5724747948717421E-2</v>
      </c>
      <c r="JC85">
        <v>2.2650673685075092E-3</v>
      </c>
      <c r="JD85">
        <v>-3.3369067666825077E-5</v>
      </c>
      <c r="JE85">
        <v>2</v>
      </c>
      <c r="JF85">
        <v>1799</v>
      </c>
      <c r="JG85">
        <v>1</v>
      </c>
      <c r="JH85">
        <v>18</v>
      </c>
      <c r="JI85">
        <v>154.1</v>
      </c>
      <c r="JJ85">
        <v>154.30000000000001</v>
      </c>
      <c r="JK85">
        <v>1.02905</v>
      </c>
      <c r="JL85">
        <v>2.5671400000000002</v>
      </c>
      <c r="JM85">
        <v>1.5466299999999999</v>
      </c>
      <c r="JN85">
        <v>2.1594199999999999</v>
      </c>
      <c r="JO85">
        <v>1.49658</v>
      </c>
      <c r="JP85">
        <v>2.4548299999999998</v>
      </c>
      <c r="JQ85">
        <v>35.290199999999999</v>
      </c>
      <c r="JR85">
        <v>24.1751</v>
      </c>
      <c r="JS85">
        <v>18</v>
      </c>
      <c r="JT85">
        <v>377.74700000000001</v>
      </c>
      <c r="JU85">
        <v>645.68399999999997</v>
      </c>
      <c r="JV85">
        <v>10.9663</v>
      </c>
      <c r="JW85">
        <v>24.5046</v>
      </c>
      <c r="JX85">
        <v>30.000399999999999</v>
      </c>
      <c r="JY85">
        <v>24.5916</v>
      </c>
      <c r="JZ85">
        <v>24.613</v>
      </c>
      <c r="KA85">
        <v>20.6203</v>
      </c>
      <c r="KB85">
        <v>29.009499999999999</v>
      </c>
      <c r="KC85">
        <v>21.275300000000001</v>
      </c>
      <c r="KD85">
        <v>10.958600000000001</v>
      </c>
      <c r="KE85">
        <v>400</v>
      </c>
      <c r="KF85">
        <v>8.4822100000000002</v>
      </c>
      <c r="KG85">
        <v>100.224</v>
      </c>
      <c r="KH85">
        <v>100.834</v>
      </c>
    </row>
    <row r="86" spans="1:294" x14ac:dyDescent="0.3">
      <c r="A86">
        <v>70</v>
      </c>
      <c r="B86">
        <v>1747243514.0999999</v>
      </c>
      <c r="C86">
        <v>8315.5</v>
      </c>
      <c r="D86" t="s">
        <v>577</v>
      </c>
      <c r="E86" t="s">
        <v>578</v>
      </c>
      <c r="F86" t="s">
        <v>431</v>
      </c>
      <c r="G86" t="s">
        <v>432</v>
      </c>
      <c r="I86" t="s">
        <v>433</v>
      </c>
      <c r="J86">
        <v>1747243514.0999999</v>
      </c>
      <c r="K86">
        <f t="shared" si="100"/>
        <v>-6.0109502383915078E-6</v>
      </c>
      <c r="L86">
        <f t="shared" si="101"/>
        <v>-6.0109502383915081E-3</v>
      </c>
      <c r="M86">
        <f t="shared" si="102"/>
        <v>0.31692980966719131</v>
      </c>
      <c r="N86">
        <f t="shared" si="103"/>
        <v>499.72899999999998</v>
      </c>
      <c r="O86">
        <f t="shared" si="104"/>
        <v>1224.1195064896274</v>
      </c>
      <c r="P86">
        <f t="shared" si="105"/>
        <v>123.93985744513887</v>
      </c>
      <c r="Q86">
        <f t="shared" si="106"/>
        <v>50.596645746471992</v>
      </c>
      <c r="R86">
        <f t="shared" si="107"/>
        <v>-6.8850002801535044E-4</v>
      </c>
      <c r="S86">
        <f t="shared" si="108"/>
        <v>2.9575194386081249</v>
      </c>
      <c r="T86">
        <f t="shared" si="109"/>
        <v>-6.8858908510073449E-4</v>
      </c>
      <c r="U86">
        <f t="shared" si="110"/>
        <v>-4.3036017600837771E-4</v>
      </c>
      <c r="V86">
        <f t="shared" si="111"/>
        <v>3.9914684550854387E-3</v>
      </c>
      <c r="W86">
        <f t="shared" si="112"/>
        <v>15.001285219386501</v>
      </c>
      <c r="X86">
        <f t="shared" si="113"/>
        <v>15.1663</v>
      </c>
      <c r="Y86">
        <f t="shared" si="114"/>
        <v>1.7297812708292346</v>
      </c>
      <c r="Z86">
        <f t="shared" si="115"/>
        <v>50.091661481416651</v>
      </c>
      <c r="AA86">
        <f t="shared" si="116"/>
        <v>0.85723988896896008</v>
      </c>
      <c r="AB86">
        <f t="shared" si="117"/>
        <v>1.7113424941733761</v>
      </c>
      <c r="AC86">
        <f t="shared" si="118"/>
        <v>0.87254138186027452</v>
      </c>
      <c r="AD86">
        <f t="shared" si="119"/>
        <v>0.26508290551306551</v>
      </c>
      <c r="AE86">
        <f t="shared" si="120"/>
        <v>-26.563668276508423</v>
      </c>
      <c r="AF86">
        <f t="shared" si="121"/>
        <v>-1.7164239962721999</v>
      </c>
      <c r="AG86">
        <f t="shared" si="122"/>
        <v>-28.011017898812472</v>
      </c>
      <c r="AH86">
        <f t="shared" si="123"/>
        <v>0.12603190662339309</v>
      </c>
      <c r="AI86">
        <f t="shared" si="124"/>
        <v>-5.2871622221287344E-3</v>
      </c>
      <c r="AJ86">
        <f t="shared" si="125"/>
        <v>0.31692980966719131</v>
      </c>
      <c r="AK86">
        <v>504.40306354370767</v>
      </c>
      <c r="AL86">
        <v>503.96275757575739</v>
      </c>
      <c r="AM86">
        <v>-5.6094977817965873E-3</v>
      </c>
      <c r="AN86">
        <v>65.783967559582422</v>
      </c>
      <c r="AO86">
        <f t="shared" si="126"/>
        <v>-6.0109502383915081E-3</v>
      </c>
      <c r="AP86">
        <v>8.4751520509700633</v>
      </c>
      <c r="AQ86">
        <v>8.466217151515151</v>
      </c>
      <c r="AR86">
        <v>-1.3524521646306E-7</v>
      </c>
      <c r="AS86">
        <v>77.277287980281301</v>
      </c>
      <c r="AT86">
        <v>0</v>
      </c>
      <c r="AU86">
        <v>0</v>
      </c>
      <c r="AV86">
        <f t="shared" si="127"/>
        <v>1</v>
      </c>
      <c r="AW86">
        <f t="shared" si="128"/>
        <v>0</v>
      </c>
      <c r="AX86">
        <f t="shared" si="129"/>
        <v>55953.070285789363</v>
      </c>
      <c r="AY86" t="s">
        <v>434</v>
      </c>
      <c r="AZ86" t="s">
        <v>434</v>
      </c>
      <c r="BA86">
        <v>0</v>
      </c>
      <c r="BB86">
        <v>0</v>
      </c>
      <c r="BC86" t="e">
        <f t="shared" si="130"/>
        <v>#DIV/0!</v>
      </c>
      <c r="BD86">
        <v>0</v>
      </c>
      <c r="BE86" t="s">
        <v>434</v>
      </c>
      <c r="BF86" t="s">
        <v>434</v>
      </c>
      <c r="BG86">
        <v>0</v>
      </c>
      <c r="BH86">
        <v>0</v>
      </c>
      <c r="BI86" t="e">
        <f t="shared" si="131"/>
        <v>#DIV/0!</v>
      </c>
      <c r="BJ86">
        <v>0.5</v>
      </c>
      <c r="BK86">
        <f t="shared" si="132"/>
        <v>2.1007728710975997E-2</v>
      </c>
      <c r="BL86">
        <f t="shared" si="133"/>
        <v>0.31692980966719131</v>
      </c>
      <c r="BM86" t="e">
        <f t="shared" si="134"/>
        <v>#DIV/0!</v>
      </c>
      <c r="BN86">
        <f t="shared" si="135"/>
        <v>15.086343413298348</v>
      </c>
      <c r="BO86" t="e">
        <f t="shared" si="136"/>
        <v>#DIV/0!</v>
      </c>
      <c r="BP86" t="e">
        <f t="shared" si="137"/>
        <v>#DIV/0!</v>
      </c>
      <c r="BQ86" t="s">
        <v>434</v>
      </c>
      <c r="BR86">
        <v>0</v>
      </c>
      <c r="BS86" t="e">
        <f t="shared" si="138"/>
        <v>#DIV/0!</v>
      </c>
      <c r="BT86" t="e">
        <f t="shared" si="139"/>
        <v>#DIV/0!</v>
      </c>
      <c r="BU86" t="e">
        <f t="shared" si="140"/>
        <v>#DIV/0!</v>
      </c>
      <c r="BV86" t="e">
        <f t="shared" si="141"/>
        <v>#DIV/0!</v>
      </c>
      <c r="BW86" t="e">
        <f t="shared" si="142"/>
        <v>#DIV/0!</v>
      </c>
      <c r="BX86" t="e">
        <f t="shared" si="143"/>
        <v>#DIV/0!</v>
      </c>
      <c r="BY86" t="e">
        <f t="shared" si="144"/>
        <v>#DIV/0!</v>
      </c>
      <c r="BZ86" t="e">
        <f t="shared" si="145"/>
        <v>#DIV/0!</v>
      </c>
      <c r="DI86">
        <f t="shared" si="146"/>
        <v>5.0009199999999997E-2</v>
      </c>
      <c r="DJ86">
        <f t="shared" si="147"/>
        <v>2.1007728710975997E-2</v>
      </c>
      <c r="DK86">
        <f t="shared" si="148"/>
        <v>0.42007727999999994</v>
      </c>
      <c r="DL86">
        <f t="shared" si="149"/>
        <v>7.9814683199999986E-2</v>
      </c>
      <c r="DM86">
        <v>6</v>
      </c>
      <c r="DN86">
        <v>0.5</v>
      </c>
      <c r="DO86" t="s">
        <v>435</v>
      </c>
      <c r="DP86">
        <v>2</v>
      </c>
      <c r="DQ86" t="b">
        <v>1</v>
      </c>
      <c r="DR86">
        <v>1747243514.0999999</v>
      </c>
      <c r="DS86">
        <v>499.72899999999998</v>
      </c>
      <c r="DT86">
        <v>499.91399999999999</v>
      </c>
      <c r="DU86">
        <v>8.4667200000000005</v>
      </c>
      <c r="DV86">
        <v>8.4745799999999996</v>
      </c>
      <c r="DW86">
        <v>499.12200000000001</v>
      </c>
      <c r="DX86">
        <v>8.5131899999999998</v>
      </c>
      <c r="DY86">
        <v>400.18299999999999</v>
      </c>
      <c r="DZ86">
        <v>101.148</v>
      </c>
      <c r="EA86">
        <v>0.10016799999999999</v>
      </c>
      <c r="EB86">
        <v>14.999700000000001</v>
      </c>
      <c r="EC86">
        <v>15.1663</v>
      </c>
      <c r="ED86">
        <v>999.9</v>
      </c>
      <c r="EE86">
        <v>0</v>
      </c>
      <c r="EF86">
        <v>0</v>
      </c>
      <c r="EG86">
        <v>10045</v>
      </c>
      <c r="EH86">
        <v>0</v>
      </c>
      <c r="EI86">
        <v>0.221054</v>
      </c>
      <c r="EJ86">
        <v>-0.18521099999999999</v>
      </c>
      <c r="EK86">
        <v>503.99599999999998</v>
      </c>
      <c r="EL86">
        <v>504.18700000000001</v>
      </c>
      <c r="EM86">
        <v>-7.8687700000000006E-3</v>
      </c>
      <c r="EN86">
        <v>499.91399999999999</v>
      </c>
      <c r="EO86">
        <v>8.4745799999999996</v>
      </c>
      <c r="EP86">
        <v>0.85638800000000004</v>
      </c>
      <c r="EQ86">
        <v>0.85718399999999995</v>
      </c>
      <c r="ER86">
        <v>4.6779900000000003</v>
      </c>
      <c r="ES86">
        <v>4.6912799999999999</v>
      </c>
      <c r="ET86">
        <v>5.0009199999999997E-2</v>
      </c>
      <c r="EU86">
        <v>0</v>
      </c>
      <c r="EV86">
        <v>0</v>
      </c>
      <c r="EW86">
        <v>0</v>
      </c>
      <c r="EX86">
        <v>-9.9499999999999993</v>
      </c>
      <c r="EY86">
        <v>5.0009199999999997E-2</v>
      </c>
      <c r="EZ86">
        <v>1.96</v>
      </c>
      <c r="FA86">
        <v>1.03</v>
      </c>
      <c r="FB86">
        <v>33.936999999999998</v>
      </c>
      <c r="FC86">
        <v>41</v>
      </c>
      <c r="FD86">
        <v>37.25</v>
      </c>
      <c r="FE86">
        <v>41.311999999999998</v>
      </c>
      <c r="FF86">
        <v>36.061999999999998</v>
      </c>
      <c r="FG86">
        <v>0</v>
      </c>
      <c r="FH86">
        <v>0</v>
      </c>
      <c r="FI86">
        <v>0</v>
      </c>
      <c r="FJ86">
        <v>1747243594.8</v>
      </c>
      <c r="FK86">
        <v>0</v>
      </c>
      <c r="FL86">
        <v>3.3050000000000002</v>
      </c>
      <c r="FM86">
        <v>-13.04512828862925</v>
      </c>
      <c r="FN86">
        <v>-10.787692493992139</v>
      </c>
      <c r="FO86">
        <v>-4.8369230769230773</v>
      </c>
      <c r="FP86">
        <v>15</v>
      </c>
      <c r="FQ86">
        <v>1747234147.5</v>
      </c>
      <c r="FR86" t="s">
        <v>436</v>
      </c>
      <c r="FS86">
        <v>1747234147.5</v>
      </c>
      <c r="FT86">
        <v>1747234138</v>
      </c>
      <c r="FU86">
        <v>2</v>
      </c>
      <c r="FV86">
        <v>0.09</v>
      </c>
      <c r="FW86">
        <v>8.9999999999999993E-3</v>
      </c>
      <c r="FX86">
        <v>0.59599999999999997</v>
      </c>
      <c r="FY86">
        <v>-0.03</v>
      </c>
      <c r="FZ86">
        <v>400</v>
      </c>
      <c r="GA86">
        <v>9</v>
      </c>
      <c r="GB86">
        <v>0.79</v>
      </c>
      <c r="GC86">
        <v>0.15</v>
      </c>
      <c r="GD86">
        <v>0.2002501136907702</v>
      </c>
      <c r="GE86">
        <v>-0.1154745976263382</v>
      </c>
      <c r="GF86">
        <v>5.6192909243262049E-2</v>
      </c>
      <c r="GG86">
        <v>1</v>
      </c>
      <c r="GH86">
        <v>-6.450164521156252E-4</v>
      </c>
      <c r="GI86">
        <v>1.7047966289693019E-3</v>
      </c>
      <c r="GJ86">
        <v>3.6653325604680192E-4</v>
      </c>
      <c r="GK86">
        <v>1</v>
      </c>
      <c r="GL86">
        <v>2</v>
      </c>
      <c r="GM86">
        <v>2</v>
      </c>
      <c r="GN86" t="s">
        <v>437</v>
      </c>
      <c r="GO86">
        <v>3.0165999999999999</v>
      </c>
      <c r="GP86">
        <v>2.7752300000000001</v>
      </c>
      <c r="GQ86">
        <v>0.114525</v>
      </c>
      <c r="GR86">
        <v>0.11386499999999999</v>
      </c>
      <c r="GS86">
        <v>5.6785599999999999E-2</v>
      </c>
      <c r="GT86">
        <v>5.6661200000000002E-2</v>
      </c>
      <c r="GU86">
        <v>22897.4</v>
      </c>
      <c r="GV86">
        <v>26765.7</v>
      </c>
      <c r="GW86">
        <v>22657.599999999999</v>
      </c>
      <c r="GX86">
        <v>27749.7</v>
      </c>
      <c r="GY86">
        <v>31005.599999999999</v>
      </c>
      <c r="GZ86">
        <v>37411.300000000003</v>
      </c>
      <c r="HA86">
        <v>36312.800000000003</v>
      </c>
      <c r="HB86">
        <v>44048.800000000003</v>
      </c>
      <c r="HC86">
        <v>1.81548</v>
      </c>
      <c r="HD86">
        <v>2.18377</v>
      </c>
      <c r="HE86">
        <v>-5.39199E-2</v>
      </c>
      <c r="HF86">
        <v>0</v>
      </c>
      <c r="HG86">
        <v>16.064699999999998</v>
      </c>
      <c r="HH86">
        <v>999.9</v>
      </c>
      <c r="HI86">
        <v>26.8</v>
      </c>
      <c r="HJ86">
        <v>30</v>
      </c>
      <c r="HK86">
        <v>11.2895</v>
      </c>
      <c r="HL86">
        <v>62.183199999999999</v>
      </c>
      <c r="HM86">
        <v>13.429500000000001</v>
      </c>
      <c r="HN86">
        <v>1</v>
      </c>
      <c r="HO86">
        <v>-0.20233699999999999</v>
      </c>
      <c r="HP86">
        <v>5.4815500000000004</v>
      </c>
      <c r="HQ86">
        <v>20.2121</v>
      </c>
      <c r="HR86">
        <v>5.1975199999999999</v>
      </c>
      <c r="HS86">
        <v>11.956</v>
      </c>
      <c r="HT86">
        <v>4.9471499999999997</v>
      </c>
      <c r="HU86">
        <v>3.3</v>
      </c>
      <c r="HV86">
        <v>9999</v>
      </c>
      <c r="HW86">
        <v>9999</v>
      </c>
      <c r="HX86">
        <v>9999</v>
      </c>
      <c r="HY86">
        <v>388.6</v>
      </c>
      <c r="HZ86">
        <v>1.8601300000000001</v>
      </c>
      <c r="IA86">
        <v>1.8607899999999999</v>
      </c>
      <c r="IB86">
        <v>1.8615699999999999</v>
      </c>
      <c r="IC86">
        <v>1.8571500000000001</v>
      </c>
      <c r="ID86">
        <v>1.85684</v>
      </c>
      <c r="IE86">
        <v>1.85791</v>
      </c>
      <c r="IF86">
        <v>1.85867</v>
      </c>
      <c r="IG86">
        <v>1.8582099999999999</v>
      </c>
      <c r="IH86">
        <v>0</v>
      </c>
      <c r="II86">
        <v>0</v>
      </c>
      <c r="IJ86">
        <v>0</v>
      </c>
      <c r="IK86">
        <v>0</v>
      </c>
      <c r="IL86" t="s">
        <v>438</v>
      </c>
      <c r="IM86" t="s">
        <v>439</v>
      </c>
      <c r="IN86" t="s">
        <v>440</v>
      </c>
      <c r="IO86" t="s">
        <v>440</v>
      </c>
      <c r="IP86" t="s">
        <v>440</v>
      </c>
      <c r="IQ86" t="s">
        <v>440</v>
      </c>
      <c r="IR86">
        <v>0</v>
      </c>
      <c r="IS86">
        <v>100</v>
      </c>
      <c r="IT86">
        <v>100</v>
      </c>
      <c r="IU86">
        <v>0.60699999999999998</v>
      </c>
      <c r="IV86">
        <v>-4.65E-2</v>
      </c>
      <c r="IW86">
        <v>0.38101654895325499</v>
      </c>
      <c r="IX86">
        <v>1.016113312649949E-3</v>
      </c>
      <c r="IY86">
        <v>-1.4583462428187309E-6</v>
      </c>
      <c r="IZ86">
        <v>6.5755811106805324E-10</v>
      </c>
      <c r="JA86">
        <v>-5.6173552592713387E-2</v>
      </c>
      <c r="JB86">
        <v>-1.5724747948717421E-2</v>
      </c>
      <c r="JC86">
        <v>2.2650673685075092E-3</v>
      </c>
      <c r="JD86">
        <v>-3.3369067666825077E-5</v>
      </c>
      <c r="JE86">
        <v>2</v>
      </c>
      <c r="JF86">
        <v>1799</v>
      </c>
      <c r="JG86">
        <v>1</v>
      </c>
      <c r="JH86">
        <v>18</v>
      </c>
      <c r="JI86">
        <v>156.1</v>
      </c>
      <c r="JJ86">
        <v>156.30000000000001</v>
      </c>
      <c r="JK86">
        <v>1.23169</v>
      </c>
      <c r="JL86">
        <v>2.5647000000000002</v>
      </c>
      <c r="JM86">
        <v>1.5466299999999999</v>
      </c>
      <c r="JN86">
        <v>2.1606399999999999</v>
      </c>
      <c r="JO86">
        <v>1.49658</v>
      </c>
      <c r="JP86">
        <v>2.4230999999999998</v>
      </c>
      <c r="JQ86">
        <v>35.290199999999999</v>
      </c>
      <c r="JR86">
        <v>24.1751</v>
      </c>
      <c r="JS86">
        <v>18</v>
      </c>
      <c r="JT86">
        <v>377.88</v>
      </c>
      <c r="JU86">
        <v>645.68399999999997</v>
      </c>
      <c r="JV86">
        <v>10.9148</v>
      </c>
      <c r="JW86">
        <v>24.506699999999999</v>
      </c>
      <c r="JX86">
        <v>30.0002</v>
      </c>
      <c r="JY86">
        <v>24.5916</v>
      </c>
      <c r="JZ86">
        <v>24.613</v>
      </c>
      <c r="KA86">
        <v>24.670300000000001</v>
      </c>
      <c r="KB86">
        <v>29.5718</v>
      </c>
      <c r="KC86">
        <v>21.649000000000001</v>
      </c>
      <c r="KD86">
        <v>10.912800000000001</v>
      </c>
      <c r="KE86">
        <v>500</v>
      </c>
      <c r="KF86">
        <v>8.4379200000000001</v>
      </c>
      <c r="KG86">
        <v>100.224</v>
      </c>
      <c r="KH86">
        <v>100.83499999999999</v>
      </c>
    </row>
    <row r="87" spans="1:294" x14ac:dyDescent="0.3">
      <c r="A87">
        <v>71</v>
      </c>
      <c r="B87">
        <v>1747243634.5999999</v>
      </c>
      <c r="C87">
        <v>8436</v>
      </c>
      <c r="D87" t="s">
        <v>579</v>
      </c>
      <c r="E87" t="s">
        <v>580</v>
      </c>
      <c r="F87" t="s">
        <v>431</v>
      </c>
      <c r="G87" t="s">
        <v>432</v>
      </c>
      <c r="I87" t="s">
        <v>433</v>
      </c>
      <c r="J87">
        <v>1747243634.5999999</v>
      </c>
      <c r="K87">
        <f t="shared" si="100"/>
        <v>-9.673171314962984E-6</v>
      </c>
      <c r="L87">
        <f t="shared" si="101"/>
        <v>-9.673171314962984E-3</v>
      </c>
      <c r="M87">
        <f t="shared" si="102"/>
        <v>0.16611062327408774</v>
      </c>
      <c r="N87">
        <f t="shared" si="103"/>
        <v>599.73299999999995</v>
      </c>
      <c r="O87">
        <f t="shared" si="104"/>
        <v>830.01948967333783</v>
      </c>
      <c r="P87">
        <f t="shared" si="105"/>
        <v>84.039675024161454</v>
      </c>
      <c r="Q87">
        <f t="shared" si="106"/>
        <v>60.723111985119004</v>
      </c>
      <c r="R87">
        <f t="shared" si="107"/>
        <v>-1.105872407611082E-3</v>
      </c>
      <c r="S87">
        <f t="shared" si="108"/>
        <v>2.9560094153400285</v>
      </c>
      <c r="T87">
        <f t="shared" si="109"/>
        <v>-1.1061023024505608E-3</v>
      </c>
      <c r="U87">
        <f t="shared" si="110"/>
        <v>-6.9129328044647566E-4</v>
      </c>
      <c r="V87">
        <f t="shared" si="111"/>
        <v>3.9914684550854387E-3</v>
      </c>
      <c r="W87">
        <f t="shared" si="112"/>
        <v>15.001237919333889</v>
      </c>
      <c r="X87">
        <f t="shared" si="113"/>
        <v>15.183400000000001</v>
      </c>
      <c r="Y87">
        <f t="shared" si="114"/>
        <v>1.7316836864840111</v>
      </c>
      <c r="Z87">
        <f t="shared" si="115"/>
        <v>50.112657130436759</v>
      </c>
      <c r="AA87">
        <f t="shared" si="116"/>
        <v>0.85754399560065009</v>
      </c>
      <c r="AB87">
        <f t="shared" si="117"/>
        <v>1.7112323407010213</v>
      </c>
      <c r="AC87">
        <f t="shared" si="118"/>
        <v>0.87413969088336096</v>
      </c>
      <c r="AD87">
        <f t="shared" si="119"/>
        <v>0.42658685498986759</v>
      </c>
      <c r="AE87">
        <f t="shared" si="120"/>
        <v>-29.434600912085397</v>
      </c>
      <c r="AF87">
        <f t="shared" si="121"/>
        <v>-1.903061794769257</v>
      </c>
      <c r="AG87">
        <f t="shared" si="122"/>
        <v>-30.9070843834097</v>
      </c>
      <c r="AH87">
        <f t="shared" si="123"/>
        <v>0.1947428277880266</v>
      </c>
      <c r="AI87">
        <f t="shared" si="124"/>
        <v>-8.885667101802627E-3</v>
      </c>
      <c r="AJ87">
        <f t="shared" si="125"/>
        <v>0.16611062327408774</v>
      </c>
      <c r="AK87">
        <v>605.12235421866467</v>
      </c>
      <c r="AL87">
        <v>604.87629696969691</v>
      </c>
      <c r="AM87">
        <v>-7.3962162370424113E-4</v>
      </c>
      <c r="AN87">
        <v>65.783967559582422</v>
      </c>
      <c r="AO87">
        <f t="shared" si="126"/>
        <v>-9.673171314962984E-3</v>
      </c>
      <c r="AP87">
        <v>8.4838206326629777</v>
      </c>
      <c r="AQ87">
        <v>8.4694414545454482</v>
      </c>
      <c r="AR87">
        <v>-1.9347367422040759E-7</v>
      </c>
      <c r="AS87">
        <v>77.277287980281301</v>
      </c>
      <c r="AT87">
        <v>0</v>
      </c>
      <c r="AU87">
        <v>0</v>
      </c>
      <c r="AV87">
        <f t="shared" si="127"/>
        <v>1</v>
      </c>
      <c r="AW87">
        <f t="shared" si="128"/>
        <v>0</v>
      </c>
      <c r="AX87">
        <f t="shared" si="129"/>
        <v>55907.402162069731</v>
      </c>
      <c r="AY87" t="s">
        <v>434</v>
      </c>
      <c r="AZ87" t="s">
        <v>434</v>
      </c>
      <c r="BA87">
        <v>0</v>
      </c>
      <c r="BB87">
        <v>0</v>
      </c>
      <c r="BC87" t="e">
        <f t="shared" si="130"/>
        <v>#DIV/0!</v>
      </c>
      <c r="BD87">
        <v>0</v>
      </c>
      <c r="BE87" t="s">
        <v>434</v>
      </c>
      <c r="BF87" t="s">
        <v>434</v>
      </c>
      <c r="BG87">
        <v>0</v>
      </c>
      <c r="BH87">
        <v>0</v>
      </c>
      <c r="BI87" t="e">
        <f t="shared" si="131"/>
        <v>#DIV/0!</v>
      </c>
      <c r="BJ87">
        <v>0.5</v>
      </c>
      <c r="BK87">
        <f t="shared" si="132"/>
        <v>2.1007728710975997E-2</v>
      </c>
      <c r="BL87">
        <f t="shared" si="133"/>
        <v>0.16611062327408774</v>
      </c>
      <c r="BM87" t="e">
        <f t="shared" si="134"/>
        <v>#DIV/0!</v>
      </c>
      <c r="BN87">
        <f t="shared" si="135"/>
        <v>7.9071195920051665</v>
      </c>
      <c r="BO87" t="e">
        <f t="shared" si="136"/>
        <v>#DIV/0!</v>
      </c>
      <c r="BP87" t="e">
        <f t="shared" si="137"/>
        <v>#DIV/0!</v>
      </c>
      <c r="BQ87" t="s">
        <v>434</v>
      </c>
      <c r="BR87">
        <v>0</v>
      </c>
      <c r="BS87" t="e">
        <f t="shared" si="138"/>
        <v>#DIV/0!</v>
      </c>
      <c r="BT87" t="e">
        <f t="shared" si="139"/>
        <v>#DIV/0!</v>
      </c>
      <c r="BU87" t="e">
        <f t="shared" si="140"/>
        <v>#DIV/0!</v>
      </c>
      <c r="BV87" t="e">
        <f t="shared" si="141"/>
        <v>#DIV/0!</v>
      </c>
      <c r="BW87" t="e">
        <f t="shared" si="142"/>
        <v>#DIV/0!</v>
      </c>
      <c r="BX87" t="e">
        <f t="shared" si="143"/>
        <v>#DIV/0!</v>
      </c>
      <c r="BY87" t="e">
        <f t="shared" si="144"/>
        <v>#DIV/0!</v>
      </c>
      <c r="BZ87" t="e">
        <f t="shared" si="145"/>
        <v>#DIV/0!</v>
      </c>
      <c r="DI87">
        <f t="shared" si="146"/>
        <v>5.0009199999999997E-2</v>
      </c>
      <c r="DJ87">
        <f t="shared" si="147"/>
        <v>2.1007728710975997E-2</v>
      </c>
      <c r="DK87">
        <f t="shared" si="148"/>
        <v>0.42007727999999994</v>
      </c>
      <c r="DL87">
        <f t="shared" si="149"/>
        <v>7.9814683199999986E-2</v>
      </c>
      <c r="DM87">
        <v>6</v>
      </c>
      <c r="DN87">
        <v>0.5</v>
      </c>
      <c r="DO87" t="s">
        <v>435</v>
      </c>
      <c r="DP87">
        <v>2</v>
      </c>
      <c r="DQ87" t="b">
        <v>1</v>
      </c>
      <c r="DR87">
        <v>1747243634.5999999</v>
      </c>
      <c r="DS87">
        <v>599.73299999999995</v>
      </c>
      <c r="DT87">
        <v>600.01700000000005</v>
      </c>
      <c r="DU87">
        <v>8.4695499999999999</v>
      </c>
      <c r="DV87">
        <v>8.4827600000000007</v>
      </c>
      <c r="DW87">
        <v>599.125</v>
      </c>
      <c r="DX87">
        <v>8.5159699999999994</v>
      </c>
      <c r="DY87">
        <v>400.17</v>
      </c>
      <c r="DZ87">
        <v>101.15</v>
      </c>
      <c r="EA87">
        <v>0.100243</v>
      </c>
      <c r="EB87">
        <v>14.998699999999999</v>
      </c>
      <c r="EC87">
        <v>15.183400000000001</v>
      </c>
      <c r="ED87">
        <v>999.9</v>
      </c>
      <c r="EE87">
        <v>0</v>
      </c>
      <c r="EF87">
        <v>0</v>
      </c>
      <c r="EG87">
        <v>10036.200000000001</v>
      </c>
      <c r="EH87">
        <v>0</v>
      </c>
      <c r="EI87">
        <v>0.221054</v>
      </c>
      <c r="EJ87">
        <v>-0.284912</v>
      </c>
      <c r="EK87">
        <v>604.85500000000002</v>
      </c>
      <c r="EL87">
        <v>605.15099999999995</v>
      </c>
      <c r="EM87">
        <v>-1.3214099999999999E-2</v>
      </c>
      <c r="EN87">
        <v>600.01700000000005</v>
      </c>
      <c r="EO87">
        <v>8.4827600000000007</v>
      </c>
      <c r="EP87">
        <v>0.85669499999999998</v>
      </c>
      <c r="EQ87">
        <v>0.85803200000000002</v>
      </c>
      <c r="ER87">
        <v>4.6831199999999997</v>
      </c>
      <c r="ES87">
        <v>4.7054299999999998</v>
      </c>
      <c r="ET87">
        <v>5.0009199999999997E-2</v>
      </c>
      <c r="EU87">
        <v>0</v>
      </c>
      <c r="EV87">
        <v>0</v>
      </c>
      <c r="EW87">
        <v>0</v>
      </c>
      <c r="EX87">
        <v>-15.49</v>
      </c>
      <c r="EY87">
        <v>5.0009199999999997E-2</v>
      </c>
      <c r="EZ87">
        <v>6.8</v>
      </c>
      <c r="FA87">
        <v>-0.21</v>
      </c>
      <c r="FB87">
        <v>34.25</v>
      </c>
      <c r="FC87">
        <v>41.436999999999998</v>
      </c>
      <c r="FD87">
        <v>37.625</v>
      </c>
      <c r="FE87">
        <v>41.875</v>
      </c>
      <c r="FF87">
        <v>36.436999999999998</v>
      </c>
      <c r="FG87">
        <v>0</v>
      </c>
      <c r="FH87">
        <v>0</v>
      </c>
      <c r="FI87">
        <v>0</v>
      </c>
      <c r="FJ87">
        <v>1747243715.4000001</v>
      </c>
      <c r="FK87">
        <v>0</v>
      </c>
      <c r="FL87">
        <v>2.1160000000000001</v>
      </c>
      <c r="FM87">
        <v>-19.588461797089241</v>
      </c>
      <c r="FN87">
        <v>3.462307840364681</v>
      </c>
      <c r="FO87">
        <v>-2.5091999999999999</v>
      </c>
      <c r="FP87">
        <v>15</v>
      </c>
      <c r="FQ87">
        <v>1747234147.5</v>
      </c>
      <c r="FR87" t="s">
        <v>436</v>
      </c>
      <c r="FS87">
        <v>1747234147.5</v>
      </c>
      <c r="FT87">
        <v>1747234138</v>
      </c>
      <c r="FU87">
        <v>2</v>
      </c>
      <c r="FV87">
        <v>0.09</v>
      </c>
      <c r="FW87">
        <v>8.9999999999999993E-3</v>
      </c>
      <c r="FX87">
        <v>0.59599999999999997</v>
      </c>
      <c r="FY87">
        <v>-0.03</v>
      </c>
      <c r="FZ87">
        <v>400</v>
      </c>
      <c r="GA87">
        <v>9</v>
      </c>
      <c r="GB87">
        <v>0.79</v>
      </c>
      <c r="GC87">
        <v>0.15</v>
      </c>
      <c r="GD87">
        <v>0.1644026319356359</v>
      </c>
      <c r="GE87">
        <v>5.3246908296246898E-2</v>
      </c>
      <c r="GF87">
        <v>4.9358612855225692E-2</v>
      </c>
      <c r="GG87">
        <v>1</v>
      </c>
      <c r="GH87">
        <v>-1.1081333248908209E-3</v>
      </c>
      <c r="GI87">
        <v>-3.3169236539137972E-4</v>
      </c>
      <c r="GJ87">
        <v>7.3150411365388303E-5</v>
      </c>
      <c r="GK87">
        <v>1</v>
      </c>
      <c r="GL87">
        <v>2</v>
      </c>
      <c r="GM87">
        <v>2</v>
      </c>
      <c r="GN87" t="s">
        <v>437</v>
      </c>
      <c r="GO87">
        <v>3.0165799999999998</v>
      </c>
      <c r="GP87">
        <v>2.7752300000000001</v>
      </c>
      <c r="GQ87">
        <v>0.13052800000000001</v>
      </c>
      <c r="GR87">
        <v>0.12978200000000001</v>
      </c>
      <c r="GS87">
        <v>5.6801299999999999E-2</v>
      </c>
      <c r="GT87">
        <v>5.6704600000000001E-2</v>
      </c>
      <c r="GU87">
        <v>22483.599999999999</v>
      </c>
      <c r="GV87">
        <v>26284.7</v>
      </c>
      <c r="GW87">
        <v>22657.1</v>
      </c>
      <c r="GX87">
        <v>27748.9</v>
      </c>
      <c r="GY87">
        <v>31005.200000000001</v>
      </c>
      <c r="GZ87">
        <v>37409.1</v>
      </c>
      <c r="HA87">
        <v>36312.5</v>
      </c>
      <c r="HB87">
        <v>44047.7</v>
      </c>
      <c r="HC87">
        <v>1.8158300000000001</v>
      </c>
      <c r="HD87">
        <v>2.1840299999999999</v>
      </c>
      <c r="HE87">
        <v>-5.47208E-2</v>
      </c>
      <c r="HF87">
        <v>0</v>
      </c>
      <c r="HG87">
        <v>16.095199999999998</v>
      </c>
      <c r="HH87">
        <v>999.9</v>
      </c>
      <c r="HI87">
        <v>26.8</v>
      </c>
      <c r="HJ87">
        <v>29.9</v>
      </c>
      <c r="HK87">
        <v>11.223000000000001</v>
      </c>
      <c r="HL87">
        <v>62.273200000000003</v>
      </c>
      <c r="HM87">
        <v>13.381399999999999</v>
      </c>
      <c r="HN87">
        <v>1</v>
      </c>
      <c r="HO87">
        <v>-0.20127999999999999</v>
      </c>
      <c r="HP87">
        <v>5.6336700000000004</v>
      </c>
      <c r="HQ87">
        <v>20.2074</v>
      </c>
      <c r="HR87">
        <v>5.1960300000000004</v>
      </c>
      <c r="HS87">
        <v>11.956</v>
      </c>
      <c r="HT87">
        <v>4.9473500000000001</v>
      </c>
      <c r="HU87">
        <v>3.3</v>
      </c>
      <c r="HV87">
        <v>9999</v>
      </c>
      <c r="HW87">
        <v>9999</v>
      </c>
      <c r="HX87">
        <v>9999</v>
      </c>
      <c r="HY87">
        <v>388.7</v>
      </c>
      <c r="HZ87">
        <v>1.86015</v>
      </c>
      <c r="IA87">
        <v>1.8608</v>
      </c>
      <c r="IB87">
        <v>1.8615699999999999</v>
      </c>
      <c r="IC87">
        <v>1.8571599999999999</v>
      </c>
      <c r="ID87">
        <v>1.85684</v>
      </c>
      <c r="IE87">
        <v>1.85791</v>
      </c>
      <c r="IF87">
        <v>1.85867</v>
      </c>
      <c r="IG87">
        <v>1.85822</v>
      </c>
      <c r="IH87">
        <v>0</v>
      </c>
      <c r="II87">
        <v>0</v>
      </c>
      <c r="IJ87">
        <v>0</v>
      </c>
      <c r="IK87">
        <v>0</v>
      </c>
      <c r="IL87" t="s">
        <v>438</v>
      </c>
      <c r="IM87" t="s">
        <v>439</v>
      </c>
      <c r="IN87" t="s">
        <v>440</v>
      </c>
      <c r="IO87" t="s">
        <v>440</v>
      </c>
      <c r="IP87" t="s">
        <v>440</v>
      </c>
      <c r="IQ87" t="s">
        <v>440</v>
      </c>
      <c r="IR87">
        <v>0</v>
      </c>
      <c r="IS87">
        <v>100</v>
      </c>
      <c r="IT87">
        <v>100</v>
      </c>
      <c r="IU87">
        <v>0.60799999999999998</v>
      </c>
      <c r="IV87">
        <v>-4.6399999999999997E-2</v>
      </c>
      <c r="IW87">
        <v>0.38101654895325499</v>
      </c>
      <c r="IX87">
        <v>1.016113312649949E-3</v>
      </c>
      <c r="IY87">
        <v>-1.4583462428187309E-6</v>
      </c>
      <c r="IZ87">
        <v>6.5755811106805324E-10</v>
      </c>
      <c r="JA87">
        <v>-5.6173552592713387E-2</v>
      </c>
      <c r="JB87">
        <v>-1.5724747948717421E-2</v>
      </c>
      <c r="JC87">
        <v>2.2650673685075092E-3</v>
      </c>
      <c r="JD87">
        <v>-3.3369067666825077E-5</v>
      </c>
      <c r="JE87">
        <v>2</v>
      </c>
      <c r="JF87">
        <v>1799</v>
      </c>
      <c r="JG87">
        <v>1</v>
      </c>
      <c r="JH87">
        <v>18</v>
      </c>
      <c r="JI87">
        <v>158.1</v>
      </c>
      <c r="JJ87">
        <v>158.30000000000001</v>
      </c>
      <c r="JK87">
        <v>1.42822</v>
      </c>
      <c r="JL87">
        <v>2.5573700000000001</v>
      </c>
      <c r="JM87">
        <v>1.5466299999999999</v>
      </c>
      <c r="JN87">
        <v>2.1594199999999999</v>
      </c>
      <c r="JO87">
        <v>1.49658</v>
      </c>
      <c r="JP87">
        <v>2.4121100000000002</v>
      </c>
      <c r="JQ87">
        <v>35.267099999999999</v>
      </c>
      <c r="JR87">
        <v>24.1663</v>
      </c>
      <c r="JS87">
        <v>18</v>
      </c>
      <c r="JT87">
        <v>378.06400000000002</v>
      </c>
      <c r="JU87">
        <v>645.91300000000001</v>
      </c>
      <c r="JV87">
        <v>10.788600000000001</v>
      </c>
      <c r="JW87">
        <v>24.5108</v>
      </c>
      <c r="JX87">
        <v>30</v>
      </c>
      <c r="JY87">
        <v>24.593599999999999</v>
      </c>
      <c r="JZ87">
        <v>24.614999999999998</v>
      </c>
      <c r="KA87">
        <v>28.597100000000001</v>
      </c>
      <c r="KB87">
        <v>29.5718</v>
      </c>
      <c r="KC87">
        <v>21.649000000000001</v>
      </c>
      <c r="KD87">
        <v>10.7881</v>
      </c>
      <c r="KE87">
        <v>600</v>
      </c>
      <c r="KF87">
        <v>8.4379200000000001</v>
      </c>
      <c r="KG87">
        <v>100.223</v>
      </c>
      <c r="KH87">
        <v>100.83199999999999</v>
      </c>
    </row>
    <row r="88" spans="1:294" x14ac:dyDescent="0.3">
      <c r="A88">
        <v>72</v>
      </c>
      <c r="B88">
        <v>1747243755.5</v>
      </c>
      <c r="C88">
        <v>8556.9000000953674</v>
      </c>
      <c r="D88" t="s">
        <v>581</v>
      </c>
      <c r="E88" t="s">
        <v>582</v>
      </c>
      <c r="F88" t="s">
        <v>431</v>
      </c>
      <c r="G88" t="s">
        <v>432</v>
      </c>
      <c r="I88" t="s">
        <v>433</v>
      </c>
      <c r="J88">
        <v>1747243755.5</v>
      </c>
      <c r="K88">
        <f t="shared" si="100"/>
        <v>-9.8086448050449192E-6</v>
      </c>
      <c r="L88">
        <f t="shared" si="101"/>
        <v>-9.8086448050449197E-3</v>
      </c>
      <c r="M88">
        <f t="shared" si="102"/>
        <v>0.10521012595785699</v>
      </c>
      <c r="N88">
        <f t="shared" si="103"/>
        <v>499.82799999999997</v>
      </c>
      <c r="O88">
        <f t="shared" si="104"/>
        <v>641.36929273805742</v>
      </c>
      <c r="P88">
        <f t="shared" si="105"/>
        <v>64.936689716065956</v>
      </c>
      <c r="Q88">
        <f t="shared" si="106"/>
        <v>50.606064423258402</v>
      </c>
      <c r="R88">
        <f t="shared" si="107"/>
        <v>-1.1258371656078529E-3</v>
      </c>
      <c r="S88">
        <f t="shared" si="108"/>
        <v>2.9561854212612837</v>
      </c>
      <c r="T88">
        <f t="shared" si="109"/>
        <v>-1.1260754229196175E-3</v>
      </c>
      <c r="U88">
        <f t="shared" si="110"/>
        <v>-7.0377572920527604E-4</v>
      </c>
      <c r="V88">
        <f t="shared" si="111"/>
        <v>3.9914684550854387E-3</v>
      </c>
      <c r="W88">
        <f t="shared" si="112"/>
        <v>14.997572995704616</v>
      </c>
      <c r="X88">
        <f t="shared" si="113"/>
        <v>15.1572</v>
      </c>
      <c r="Y88">
        <f t="shared" si="114"/>
        <v>1.7287696229420695</v>
      </c>
      <c r="Z88">
        <f t="shared" si="115"/>
        <v>50.15871230698118</v>
      </c>
      <c r="AA88">
        <f t="shared" si="116"/>
        <v>0.858127703060102</v>
      </c>
      <c r="AB88">
        <f t="shared" si="117"/>
        <v>1.7108248270174717</v>
      </c>
      <c r="AC88">
        <f t="shared" si="118"/>
        <v>0.87064191988196749</v>
      </c>
      <c r="AD88">
        <f t="shared" si="119"/>
        <v>0.43256123590248091</v>
      </c>
      <c r="AE88">
        <f t="shared" si="120"/>
        <v>-25.850441459514471</v>
      </c>
      <c r="AF88">
        <f t="shared" si="121"/>
        <v>-1.6709721905287678</v>
      </c>
      <c r="AG88">
        <f t="shared" si="122"/>
        <v>-27.084860945685673</v>
      </c>
      <c r="AH88">
        <f t="shared" si="123"/>
        <v>0.13954819696941309</v>
      </c>
      <c r="AI88">
        <f t="shared" si="124"/>
        <v>-9.7758501645630828E-3</v>
      </c>
      <c r="AJ88">
        <f t="shared" si="125"/>
        <v>0.10521012595785699</v>
      </c>
      <c r="AK88">
        <v>504.25805061217488</v>
      </c>
      <c r="AL88">
        <v>504.09500606060601</v>
      </c>
      <c r="AM88">
        <v>5.5767132938360886E-4</v>
      </c>
      <c r="AN88">
        <v>65.783967559582422</v>
      </c>
      <c r="AO88">
        <f t="shared" si="126"/>
        <v>-9.8086448050449197E-3</v>
      </c>
      <c r="AP88">
        <v>8.4899810842596111</v>
      </c>
      <c r="AQ88">
        <v>8.475392969696971</v>
      </c>
      <c r="AR88">
        <v>-8.1532467451622104E-8</v>
      </c>
      <c r="AS88">
        <v>77.277287980281301</v>
      </c>
      <c r="AT88">
        <v>0</v>
      </c>
      <c r="AU88">
        <v>0</v>
      </c>
      <c r="AV88">
        <f t="shared" si="127"/>
        <v>1</v>
      </c>
      <c r="AW88">
        <f t="shared" si="128"/>
        <v>0</v>
      </c>
      <c r="AX88">
        <f t="shared" si="129"/>
        <v>55913.401465563307</v>
      </c>
      <c r="AY88" t="s">
        <v>434</v>
      </c>
      <c r="AZ88" t="s">
        <v>434</v>
      </c>
      <c r="BA88">
        <v>0</v>
      </c>
      <c r="BB88">
        <v>0</v>
      </c>
      <c r="BC88" t="e">
        <f t="shared" si="130"/>
        <v>#DIV/0!</v>
      </c>
      <c r="BD88">
        <v>0</v>
      </c>
      <c r="BE88" t="s">
        <v>434</v>
      </c>
      <c r="BF88" t="s">
        <v>434</v>
      </c>
      <c r="BG88">
        <v>0</v>
      </c>
      <c r="BH88">
        <v>0</v>
      </c>
      <c r="BI88" t="e">
        <f t="shared" si="131"/>
        <v>#DIV/0!</v>
      </c>
      <c r="BJ88">
        <v>0.5</v>
      </c>
      <c r="BK88">
        <f t="shared" si="132"/>
        <v>2.1007728710975997E-2</v>
      </c>
      <c r="BL88">
        <f t="shared" si="133"/>
        <v>0.10521012595785699</v>
      </c>
      <c r="BM88" t="e">
        <f t="shared" si="134"/>
        <v>#DIV/0!</v>
      </c>
      <c r="BN88">
        <f t="shared" si="135"/>
        <v>5.0081628245174077</v>
      </c>
      <c r="BO88" t="e">
        <f t="shared" si="136"/>
        <v>#DIV/0!</v>
      </c>
      <c r="BP88" t="e">
        <f t="shared" si="137"/>
        <v>#DIV/0!</v>
      </c>
      <c r="BQ88" t="s">
        <v>434</v>
      </c>
      <c r="BR88">
        <v>0</v>
      </c>
      <c r="BS88" t="e">
        <f t="shared" si="138"/>
        <v>#DIV/0!</v>
      </c>
      <c r="BT88" t="e">
        <f t="shared" si="139"/>
        <v>#DIV/0!</v>
      </c>
      <c r="BU88" t="e">
        <f t="shared" si="140"/>
        <v>#DIV/0!</v>
      </c>
      <c r="BV88" t="e">
        <f t="shared" si="141"/>
        <v>#DIV/0!</v>
      </c>
      <c r="BW88" t="e">
        <f t="shared" si="142"/>
        <v>#DIV/0!</v>
      </c>
      <c r="BX88" t="e">
        <f t="shared" si="143"/>
        <v>#DIV/0!</v>
      </c>
      <c r="BY88" t="e">
        <f t="shared" si="144"/>
        <v>#DIV/0!</v>
      </c>
      <c r="BZ88" t="e">
        <f t="shared" si="145"/>
        <v>#DIV/0!</v>
      </c>
      <c r="DI88">
        <f t="shared" si="146"/>
        <v>5.0009199999999997E-2</v>
      </c>
      <c r="DJ88">
        <f t="shared" si="147"/>
        <v>2.1007728710975997E-2</v>
      </c>
      <c r="DK88">
        <f t="shared" si="148"/>
        <v>0.42007727999999994</v>
      </c>
      <c r="DL88">
        <f t="shared" si="149"/>
        <v>7.9814683199999986E-2</v>
      </c>
      <c r="DM88">
        <v>6</v>
      </c>
      <c r="DN88">
        <v>0.5</v>
      </c>
      <c r="DO88" t="s">
        <v>435</v>
      </c>
      <c r="DP88">
        <v>2</v>
      </c>
      <c r="DQ88" t="b">
        <v>1</v>
      </c>
      <c r="DR88">
        <v>1747243755.5</v>
      </c>
      <c r="DS88">
        <v>499.82799999999997</v>
      </c>
      <c r="DT88">
        <v>500.03</v>
      </c>
      <c r="DU88">
        <v>8.4755900000000004</v>
      </c>
      <c r="DV88">
        <v>8.4901300000000006</v>
      </c>
      <c r="DW88">
        <v>499.221</v>
      </c>
      <c r="DX88">
        <v>8.5219299999999993</v>
      </c>
      <c r="DY88">
        <v>399.98599999999999</v>
      </c>
      <c r="DZ88">
        <v>101.14700000000001</v>
      </c>
      <c r="EA88">
        <v>9.9957799999999999E-2</v>
      </c>
      <c r="EB88">
        <v>14.994999999999999</v>
      </c>
      <c r="EC88">
        <v>15.1572</v>
      </c>
      <c r="ED88">
        <v>999.9</v>
      </c>
      <c r="EE88">
        <v>0</v>
      </c>
      <c r="EF88">
        <v>0</v>
      </c>
      <c r="EG88">
        <v>10037.5</v>
      </c>
      <c r="EH88">
        <v>0</v>
      </c>
      <c r="EI88">
        <v>0.221054</v>
      </c>
      <c r="EJ88">
        <v>-0.20202600000000001</v>
      </c>
      <c r="EK88">
        <v>504.1</v>
      </c>
      <c r="EL88">
        <v>504.31099999999998</v>
      </c>
      <c r="EM88">
        <v>-1.4539699999999999E-2</v>
      </c>
      <c r="EN88">
        <v>500.03</v>
      </c>
      <c r="EO88">
        <v>8.4901300000000006</v>
      </c>
      <c r="EP88">
        <v>0.85728400000000005</v>
      </c>
      <c r="EQ88">
        <v>0.85875400000000002</v>
      </c>
      <c r="ER88">
        <v>4.6929499999999997</v>
      </c>
      <c r="ES88">
        <v>4.7174699999999996</v>
      </c>
      <c r="ET88">
        <v>5.0009199999999997E-2</v>
      </c>
      <c r="EU88">
        <v>0</v>
      </c>
      <c r="EV88">
        <v>0</v>
      </c>
      <c r="EW88">
        <v>0</v>
      </c>
      <c r="EX88">
        <v>4.34</v>
      </c>
      <c r="EY88">
        <v>5.0009199999999997E-2</v>
      </c>
      <c r="EZ88">
        <v>0.34</v>
      </c>
      <c r="FA88">
        <v>1.32</v>
      </c>
      <c r="FB88">
        <v>33.25</v>
      </c>
      <c r="FC88">
        <v>38.311999999999998</v>
      </c>
      <c r="FD88">
        <v>35.811999999999998</v>
      </c>
      <c r="FE88">
        <v>37.5</v>
      </c>
      <c r="FF88">
        <v>34.75</v>
      </c>
      <c r="FG88">
        <v>0</v>
      </c>
      <c r="FH88">
        <v>0</v>
      </c>
      <c r="FI88">
        <v>0</v>
      </c>
      <c r="FJ88">
        <v>1747243836.5999999</v>
      </c>
      <c r="FK88">
        <v>0</v>
      </c>
      <c r="FL88">
        <v>5.1924000000000001</v>
      </c>
      <c r="FM88">
        <v>11.89153866808093</v>
      </c>
      <c r="FN88">
        <v>6.9238459888600019</v>
      </c>
      <c r="FO88">
        <v>-4.7936000000000014</v>
      </c>
      <c r="FP88">
        <v>15</v>
      </c>
      <c r="FQ88">
        <v>1747234147.5</v>
      </c>
      <c r="FR88" t="s">
        <v>436</v>
      </c>
      <c r="FS88">
        <v>1747234147.5</v>
      </c>
      <c r="FT88">
        <v>1747234138</v>
      </c>
      <c r="FU88">
        <v>2</v>
      </c>
      <c r="FV88">
        <v>0.09</v>
      </c>
      <c r="FW88">
        <v>8.9999999999999993E-3</v>
      </c>
      <c r="FX88">
        <v>0.59599999999999997</v>
      </c>
      <c r="FY88">
        <v>-0.03</v>
      </c>
      <c r="FZ88">
        <v>400</v>
      </c>
      <c r="GA88">
        <v>9</v>
      </c>
      <c r="GB88">
        <v>0.79</v>
      </c>
      <c r="GC88">
        <v>0.15</v>
      </c>
      <c r="GD88">
        <v>0.11071161589954891</v>
      </c>
      <c r="GE88">
        <v>0.1315746073701653</v>
      </c>
      <c r="GF88">
        <v>2.5677766826357869E-2</v>
      </c>
      <c r="GG88">
        <v>1</v>
      </c>
      <c r="GH88">
        <v>-1.1510657485528321E-3</v>
      </c>
      <c r="GI88">
        <v>-4.760789652389034E-4</v>
      </c>
      <c r="GJ88">
        <v>9.0395873112166894E-5</v>
      </c>
      <c r="GK88">
        <v>1</v>
      </c>
      <c r="GL88">
        <v>2</v>
      </c>
      <c r="GM88">
        <v>2</v>
      </c>
      <c r="GN88" t="s">
        <v>437</v>
      </c>
      <c r="GO88">
        <v>3.0163700000000002</v>
      </c>
      <c r="GP88">
        <v>2.77495</v>
      </c>
      <c r="GQ88">
        <v>0.11454</v>
      </c>
      <c r="GR88">
        <v>0.113883</v>
      </c>
      <c r="GS88">
        <v>5.6830499999999999E-2</v>
      </c>
      <c r="GT88">
        <v>5.6741E-2</v>
      </c>
      <c r="GU88">
        <v>22896.7</v>
      </c>
      <c r="GV88">
        <v>26764.6</v>
      </c>
      <c r="GW88">
        <v>22657.3</v>
      </c>
      <c r="GX88">
        <v>27749.200000000001</v>
      </c>
      <c r="GY88">
        <v>31003.599999999999</v>
      </c>
      <c r="GZ88">
        <v>37407.199999999997</v>
      </c>
      <c r="HA88">
        <v>36312.1</v>
      </c>
      <c r="HB88">
        <v>44047.8</v>
      </c>
      <c r="HC88">
        <v>1.81548</v>
      </c>
      <c r="HD88">
        <v>2.1835499999999999</v>
      </c>
      <c r="HE88">
        <v>-5.6426999999999998E-2</v>
      </c>
      <c r="HF88">
        <v>0</v>
      </c>
      <c r="HG88">
        <v>16.0974</v>
      </c>
      <c r="HH88">
        <v>999.9</v>
      </c>
      <c r="HI88">
        <v>26.9</v>
      </c>
      <c r="HJ88">
        <v>29.9</v>
      </c>
      <c r="HK88">
        <v>11.2668</v>
      </c>
      <c r="HL88">
        <v>62.293300000000002</v>
      </c>
      <c r="HM88">
        <v>13.77</v>
      </c>
      <c r="HN88">
        <v>1</v>
      </c>
      <c r="HO88">
        <v>-0.20100599999999999</v>
      </c>
      <c r="HP88">
        <v>5.6278600000000001</v>
      </c>
      <c r="HQ88">
        <v>20.2056</v>
      </c>
      <c r="HR88">
        <v>5.1970700000000001</v>
      </c>
      <c r="HS88">
        <v>11.956</v>
      </c>
      <c r="HT88">
        <v>4.9470499999999999</v>
      </c>
      <c r="HU88">
        <v>3.3</v>
      </c>
      <c r="HV88">
        <v>9999</v>
      </c>
      <c r="HW88">
        <v>9999</v>
      </c>
      <c r="HX88">
        <v>9999</v>
      </c>
      <c r="HY88">
        <v>388.7</v>
      </c>
      <c r="HZ88">
        <v>1.86019</v>
      </c>
      <c r="IA88">
        <v>1.8608100000000001</v>
      </c>
      <c r="IB88">
        <v>1.8615699999999999</v>
      </c>
      <c r="IC88">
        <v>1.8571500000000001</v>
      </c>
      <c r="ID88">
        <v>1.85684</v>
      </c>
      <c r="IE88">
        <v>1.85791</v>
      </c>
      <c r="IF88">
        <v>1.85867</v>
      </c>
      <c r="IG88">
        <v>1.85822</v>
      </c>
      <c r="IH88">
        <v>0</v>
      </c>
      <c r="II88">
        <v>0</v>
      </c>
      <c r="IJ88">
        <v>0</v>
      </c>
      <c r="IK88">
        <v>0</v>
      </c>
      <c r="IL88" t="s">
        <v>438</v>
      </c>
      <c r="IM88" t="s">
        <v>439</v>
      </c>
      <c r="IN88" t="s">
        <v>440</v>
      </c>
      <c r="IO88" t="s">
        <v>440</v>
      </c>
      <c r="IP88" t="s">
        <v>440</v>
      </c>
      <c r="IQ88" t="s">
        <v>440</v>
      </c>
      <c r="IR88">
        <v>0</v>
      </c>
      <c r="IS88">
        <v>100</v>
      </c>
      <c r="IT88">
        <v>100</v>
      </c>
      <c r="IU88">
        <v>0.60699999999999998</v>
      </c>
      <c r="IV88">
        <v>-4.6300000000000001E-2</v>
      </c>
      <c r="IW88">
        <v>0.38101654895325499</v>
      </c>
      <c r="IX88">
        <v>1.016113312649949E-3</v>
      </c>
      <c r="IY88">
        <v>-1.4583462428187309E-6</v>
      </c>
      <c r="IZ88">
        <v>6.5755811106805324E-10</v>
      </c>
      <c r="JA88">
        <v>-5.6173552592713387E-2</v>
      </c>
      <c r="JB88">
        <v>-1.5724747948717421E-2</v>
      </c>
      <c r="JC88">
        <v>2.2650673685075092E-3</v>
      </c>
      <c r="JD88">
        <v>-3.3369067666825077E-5</v>
      </c>
      <c r="JE88">
        <v>2</v>
      </c>
      <c r="JF88">
        <v>1799</v>
      </c>
      <c r="JG88">
        <v>1</v>
      </c>
      <c r="JH88">
        <v>18</v>
      </c>
      <c r="JI88">
        <v>160.1</v>
      </c>
      <c r="JJ88">
        <v>160.30000000000001</v>
      </c>
      <c r="JK88">
        <v>1.23047</v>
      </c>
      <c r="JL88">
        <v>2.5415000000000001</v>
      </c>
      <c r="JM88">
        <v>1.5466299999999999</v>
      </c>
      <c r="JN88">
        <v>2.1606399999999999</v>
      </c>
      <c r="JO88">
        <v>1.49658</v>
      </c>
      <c r="JP88">
        <v>2.3877000000000002</v>
      </c>
      <c r="JQ88">
        <v>35.267099999999999</v>
      </c>
      <c r="JR88">
        <v>24.1663</v>
      </c>
      <c r="JS88">
        <v>18</v>
      </c>
      <c r="JT88">
        <v>377.92099999999999</v>
      </c>
      <c r="JU88">
        <v>645.55200000000002</v>
      </c>
      <c r="JV88">
        <v>10.7883</v>
      </c>
      <c r="JW88">
        <v>24.516999999999999</v>
      </c>
      <c r="JX88">
        <v>30.0001</v>
      </c>
      <c r="JY88">
        <v>24.597799999999999</v>
      </c>
      <c r="JZ88">
        <v>24.617000000000001</v>
      </c>
      <c r="KA88">
        <v>24.662800000000001</v>
      </c>
      <c r="KB88">
        <v>29.845099999999999</v>
      </c>
      <c r="KC88">
        <v>21.649000000000001</v>
      </c>
      <c r="KD88">
        <v>10.790100000000001</v>
      </c>
      <c r="KE88">
        <v>500</v>
      </c>
      <c r="KF88">
        <v>8.4359900000000003</v>
      </c>
      <c r="KG88">
        <v>100.223</v>
      </c>
      <c r="KH88">
        <v>100.833</v>
      </c>
    </row>
    <row r="89" spans="1:294" x14ac:dyDescent="0.3">
      <c r="A89">
        <v>73</v>
      </c>
      <c r="B89">
        <v>1747243876</v>
      </c>
      <c r="C89">
        <v>8677.4000000953674</v>
      </c>
      <c r="D89" t="s">
        <v>583</v>
      </c>
      <c r="E89" t="s">
        <v>584</v>
      </c>
      <c r="F89" t="s">
        <v>431</v>
      </c>
      <c r="G89" t="s">
        <v>432</v>
      </c>
      <c r="I89" t="s">
        <v>433</v>
      </c>
      <c r="J89">
        <v>1747243876</v>
      </c>
      <c r="K89">
        <f t="shared" si="100"/>
        <v>-6.9230467113014889E-6</v>
      </c>
      <c r="L89">
        <f t="shared" si="101"/>
        <v>-6.9230467113014886E-3</v>
      </c>
      <c r="M89">
        <f t="shared" si="102"/>
        <v>-4.6386198440663724E-2</v>
      </c>
      <c r="N89">
        <f t="shared" si="103"/>
        <v>400.048</v>
      </c>
      <c r="O89">
        <f t="shared" si="104"/>
        <v>301.06072055177998</v>
      </c>
      <c r="P89">
        <f t="shared" si="105"/>
        <v>30.480303476434845</v>
      </c>
      <c r="Q89">
        <f t="shared" si="106"/>
        <v>40.502076866064002</v>
      </c>
      <c r="R89">
        <f t="shared" si="107"/>
        <v>-7.8889996280931006E-4</v>
      </c>
      <c r="S89">
        <f t="shared" si="108"/>
        <v>2.9596250530210431</v>
      </c>
      <c r="T89">
        <f t="shared" si="109"/>
        <v>-7.8901680619560964E-4</v>
      </c>
      <c r="U89">
        <f t="shared" si="110"/>
        <v>-4.9312500478647999E-4</v>
      </c>
      <c r="V89">
        <f t="shared" si="111"/>
        <v>3.9914684550854387E-3</v>
      </c>
      <c r="W89">
        <f t="shared" si="112"/>
        <v>15.00512096907833</v>
      </c>
      <c r="X89">
        <f t="shared" si="113"/>
        <v>15.1768</v>
      </c>
      <c r="Y89">
        <f t="shared" si="114"/>
        <v>1.730949203090566</v>
      </c>
      <c r="Z89">
        <f t="shared" si="115"/>
        <v>49.888193130058546</v>
      </c>
      <c r="AA89">
        <f t="shared" si="116"/>
        <v>0.85395570722253011</v>
      </c>
      <c r="AB89">
        <f t="shared" si="117"/>
        <v>1.7117390982597167</v>
      </c>
      <c r="AC89">
        <f t="shared" si="118"/>
        <v>0.87699349586803588</v>
      </c>
      <c r="AD89">
        <f t="shared" si="119"/>
        <v>0.30530635996839567</v>
      </c>
      <c r="AE89">
        <f t="shared" si="120"/>
        <v>-27.683539566444733</v>
      </c>
      <c r="AF89">
        <f t="shared" si="121"/>
        <v>-1.7876436335347738</v>
      </c>
      <c r="AG89">
        <f t="shared" si="122"/>
        <v>-29.161885371556025</v>
      </c>
      <c r="AH89">
        <f t="shared" si="123"/>
        <v>5.7675571467576724E-3</v>
      </c>
      <c r="AI89">
        <f t="shared" si="124"/>
        <v>-7.7516460027214195E-3</v>
      </c>
      <c r="AJ89">
        <f t="shared" si="125"/>
        <v>-4.6386198440663724E-2</v>
      </c>
      <c r="AK89">
        <v>403.41369538475811</v>
      </c>
      <c r="AL89">
        <v>403.47852121212139</v>
      </c>
      <c r="AM89">
        <v>7.704705254068878E-4</v>
      </c>
      <c r="AN89">
        <v>65.783967559582422</v>
      </c>
      <c r="AO89">
        <f t="shared" si="126"/>
        <v>-6.9230467113014886E-3</v>
      </c>
      <c r="AP89">
        <v>8.4448892496888401</v>
      </c>
      <c r="AQ89">
        <v>8.4345927272727259</v>
      </c>
      <c r="AR89">
        <v>-1.2243260132391869E-7</v>
      </c>
      <c r="AS89">
        <v>77.277287980281301</v>
      </c>
      <c r="AT89">
        <v>0</v>
      </c>
      <c r="AU89">
        <v>0</v>
      </c>
      <c r="AV89">
        <f t="shared" si="127"/>
        <v>1</v>
      </c>
      <c r="AW89">
        <f t="shared" si="128"/>
        <v>0</v>
      </c>
      <c r="AX89">
        <f t="shared" si="129"/>
        <v>56016.295612439222</v>
      </c>
      <c r="AY89" t="s">
        <v>434</v>
      </c>
      <c r="AZ89" t="s">
        <v>434</v>
      </c>
      <c r="BA89">
        <v>0</v>
      </c>
      <c r="BB89">
        <v>0</v>
      </c>
      <c r="BC89" t="e">
        <f t="shared" si="130"/>
        <v>#DIV/0!</v>
      </c>
      <c r="BD89">
        <v>0</v>
      </c>
      <c r="BE89" t="s">
        <v>434</v>
      </c>
      <c r="BF89" t="s">
        <v>434</v>
      </c>
      <c r="BG89">
        <v>0</v>
      </c>
      <c r="BH89">
        <v>0</v>
      </c>
      <c r="BI89" t="e">
        <f t="shared" si="131"/>
        <v>#DIV/0!</v>
      </c>
      <c r="BJ89">
        <v>0.5</v>
      </c>
      <c r="BK89">
        <f t="shared" si="132"/>
        <v>2.1007728710975997E-2</v>
      </c>
      <c r="BL89">
        <f t="shared" si="133"/>
        <v>-4.6386198440663724E-2</v>
      </c>
      <c r="BM89" t="e">
        <f t="shared" si="134"/>
        <v>#DIV/0!</v>
      </c>
      <c r="BN89">
        <f t="shared" si="135"/>
        <v>-2.2080539538016848</v>
      </c>
      <c r="BO89" t="e">
        <f t="shared" si="136"/>
        <v>#DIV/0!</v>
      </c>
      <c r="BP89" t="e">
        <f t="shared" si="137"/>
        <v>#DIV/0!</v>
      </c>
      <c r="BQ89" t="s">
        <v>434</v>
      </c>
      <c r="BR89">
        <v>0</v>
      </c>
      <c r="BS89" t="e">
        <f t="shared" si="138"/>
        <v>#DIV/0!</v>
      </c>
      <c r="BT89" t="e">
        <f t="shared" si="139"/>
        <v>#DIV/0!</v>
      </c>
      <c r="BU89" t="e">
        <f t="shared" si="140"/>
        <v>#DIV/0!</v>
      </c>
      <c r="BV89" t="e">
        <f t="shared" si="141"/>
        <v>#DIV/0!</v>
      </c>
      <c r="BW89" t="e">
        <f t="shared" si="142"/>
        <v>#DIV/0!</v>
      </c>
      <c r="BX89" t="e">
        <f t="shared" si="143"/>
        <v>#DIV/0!</v>
      </c>
      <c r="BY89" t="e">
        <f t="shared" si="144"/>
        <v>#DIV/0!</v>
      </c>
      <c r="BZ89" t="e">
        <f t="shared" si="145"/>
        <v>#DIV/0!</v>
      </c>
      <c r="DI89">
        <f t="shared" si="146"/>
        <v>5.0009199999999997E-2</v>
      </c>
      <c r="DJ89">
        <f t="shared" si="147"/>
        <v>2.1007728710975997E-2</v>
      </c>
      <c r="DK89">
        <f t="shared" si="148"/>
        <v>0.42007727999999994</v>
      </c>
      <c r="DL89">
        <f t="shared" si="149"/>
        <v>7.9814683199999986E-2</v>
      </c>
      <c r="DM89">
        <v>6</v>
      </c>
      <c r="DN89">
        <v>0.5</v>
      </c>
      <c r="DO89" t="s">
        <v>435</v>
      </c>
      <c r="DP89">
        <v>2</v>
      </c>
      <c r="DQ89" t="b">
        <v>1</v>
      </c>
      <c r="DR89">
        <v>1747243876</v>
      </c>
      <c r="DS89">
        <v>400.048</v>
      </c>
      <c r="DT89">
        <v>400.05200000000002</v>
      </c>
      <c r="DU89">
        <v>8.4347100000000008</v>
      </c>
      <c r="DV89">
        <v>8.4462399999999995</v>
      </c>
      <c r="DW89">
        <v>399.452</v>
      </c>
      <c r="DX89">
        <v>8.4816699999999994</v>
      </c>
      <c r="DY89">
        <v>399.97899999999998</v>
      </c>
      <c r="DZ89">
        <v>101.143</v>
      </c>
      <c r="EA89">
        <v>0.10004300000000001</v>
      </c>
      <c r="EB89">
        <v>15.003299999999999</v>
      </c>
      <c r="EC89">
        <v>15.1768</v>
      </c>
      <c r="ED89">
        <v>999.9</v>
      </c>
      <c r="EE89">
        <v>0</v>
      </c>
      <c r="EF89">
        <v>0</v>
      </c>
      <c r="EG89">
        <v>10057.5</v>
      </c>
      <c r="EH89">
        <v>0</v>
      </c>
      <c r="EI89">
        <v>0.221054</v>
      </c>
      <c r="EJ89">
        <v>-4.3945299999999998E-3</v>
      </c>
      <c r="EK89">
        <v>403.45100000000002</v>
      </c>
      <c r="EL89">
        <v>403.46</v>
      </c>
      <c r="EM89">
        <v>-1.15271E-2</v>
      </c>
      <c r="EN89">
        <v>400.05200000000002</v>
      </c>
      <c r="EO89">
        <v>8.4462399999999995</v>
      </c>
      <c r="EP89">
        <v>0.85311000000000003</v>
      </c>
      <c r="EQ89">
        <v>0.85427600000000004</v>
      </c>
      <c r="ER89">
        <v>4.6231299999999997</v>
      </c>
      <c r="ES89">
        <v>4.6426600000000002</v>
      </c>
      <c r="ET89">
        <v>5.0009199999999997E-2</v>
      </c>
      <c r="EU89">
        <v>0</v>
      </c>
      <c r="EV89">
        <v>0</v>
      </c>
      <c r="EW89">
        <v>0</v>
      </c>
      <c r="EX89">
        <v>12.43</v>
      </c>
      <c r="EY89">
        <v>5.0009199999999997E-2</v>
      </c>
      <c r="EZ89">
        <v>-9.9600000000000009</v>
      </c>
      <c r="FA89">
        <v>1.24</v>
      </c>
      <c r="FB89">
        <v>33.311999999999998</v>
      </c>
      <c r="FC89">
        <v>39.561999999999998</v>
      </c>
      <c r="FD89">
        <v>36.311999999999998</v>
      </c>
      <c r="FE89">
        <v>39.125</v>
      </c>
      <c r="FF89">
        <v>35.311999999999998</v>
      </c>
      <c r="FG89">
        <v>0</v>
      </c>
      <c r="FH89">
        <v>0</v>
      </c>
      <c r="FI89">
        <v>0</v>
      </c>
      <c r="FJ89">
        <v>1747243956.5999999</v>
      </c>
      <c r="FK89">
        <v>0</v>
      </c>
      <c r="FL89">
        <v>6.4672000000000001</v>
      </c>
      <c r="FM89">
        <v>-3.2676924856738521</v>
      </c>
      <c r="FN89">
        <v>-15.06076902897167</v>
      </c>
      <c r="FO89">
        <v>-6.9488000000000012</v>
      </c>
      <c r="FP89">
        <v>15</v>
      </c>
      <c r="FQ89">
        <v>1747234147.5</v>
      </c>
      <c r="FR89" t="s">
        <v>436</v>
      </c>
      <c r="FS89">
        <v>1747234147.5</v>
      </c>
      <c r="FT89">
        <v>1747234138</v>
      </c>
      <c r="FU89">
        <v>2</v>
      </c>
      <c r="FV89">
        <v>0.09</v>
      </c>
      <c r="FW89">
        <v>8.9999999999999993E-3</v>
      </c>
      <c r="FX89">
        <v>0.59599999999999997</v>
      </c>
      <c r="FY89">
        <v>-0.03</v>
      </c>
      <c r="FZ89">
        <v>400</v>
      </c>
      <c r="GA89">
        <v>9</v>
      </c>
      <c r="GB89">
        <v>0.79</v>
      </c>
      <c r="GC89">
        <v>0.15</v>
      </c>
      <c r="GD89">
        <v>-1.869104916929994E-2</v>
      </c>
      <c r="GE89">
        <v>-2.9141498914179619E-2</v>
      </c>
      <c r="GF89">
        <v>2.0758895201650151E-2</v>
      </c>
      <c r="GG89">
        <v>1</v>
      </c>
      <c r="GH89">
        <v>-7.0957213870768878E-4</v>
      </c>
      <c r="GI89">
        <v>1.096116315274753E-4</v>
      </c>
      <c r="GJ89">
        <v>3.8212867854488678E-5</v>
      </c>
      <c r="GK89">
        <v>1</v>
      </c>
      <c r="GL89">
        <v>2</v>
      </c>
      <c r="GM89">
        <v>2</v>
      </c>
      <c r="GN89" t="s">
        <v>437</v>
      </c>
      <c r="GO89">
        <v>3.0163600000000002</v>
      </c>
      <c r="GP89">
        <v>2.77521</v>
      </c>
      <c r="GQ89">
        <v>9.6944600000000006E-2</v>
      </c>
      <c r="GR89">
        <v>9.6365400000000004E-2</v>
      </c>
      <c r="GS89">
        <v>5.6615400000000003E-2</v>
      </c>
      <c r="GT89">
        <v>5.6510199999999997E-2</v>
      </c>
      <c r="GU89">
        <v>23351</v>
      </c>
      <c r="GV89">
        <v>27292.6</v>
      </c>
      <c r="GW89">
        <v>22657</v>
      </c>
      <c r="GX89">
        <v>27748.6</v>
      </c>
      <c r="GY89">
        <v>31010</v>
      </c>
      <c r="GZ89">
        <v>37415.699999999997</v>
      </c>
      <c r="HA89">
        <v>36311.699999999997</v>
      </c>
      <c r="HB89">
        <v>44047.5</v>
      </c>
      <c r="HC89">
        <v>1.8149999999999999</v>
      </c>
      <c r="HD89">
        <v>2.1833999999999998</v>
      </c>
      <c r="HE89">
        <v>-5.5082100000000002E-2</v>
      </c>
      <c r="HF89">
        <v>0</v>
      </c>
      <c r="HG89">
        <v>16.0946</v>
      </c>
      <c r="HH89">
        <v>999.9</v>
      </c>
      <c r="HI89">
        <v>26.9</v>
      </c>
      <c r="HJ89">
        <v>29.9</v>
      </c>
      <c r="HK89">
        <v>11.2662</v>
      </c>
      <c r="HL89">
        <v>62.193300000000001</v>
      </c>
      <c r="HM89">
        <v>13.738</v>
      </c>
      <c r="HN89">
        <v>1</v>
      </c>
      <c r="HO89">
        <v>-0.19950699999999999</v>
      </c>
      <c r="HP89">
        <v>5.65761</v>
      </c>
      <c r="HQ89">
        <v>20.2056</v>
      </c>
      <c r="HR89">
        <v>5.1948299999999996</v>
      </c>
      <c r="HS89">
        <v>11.956</v>
      </c>
      <c r="HT89">
        <v>4.9475499999999997</v>
      </c>
      <c r="HU89">
        <v>3.3</v>
      </c>
      <c r="HV89">
        <v>9999</v>
      </c>
      <c r="HW89">
        <v>9999</v>
      </c>
      <c r="HX89">
        <v>9999</v>
      </c>
      <c r="HY89">
        <v>388.7</v>
      </c>
      <c r="HZ89">
        <v>1.86019</v>
      </c>
      <c r="IA89">
        <v>1.8608100000000001</v>
      </c>
      <c r="IB89">
        <v>1.8615699999999999</v>
      </c>
      <c r="IC89">
        <v>1.8571599999999999</v>
      </c>
      <c r="ID89">
        <v>1.85684</v>
      </c>
      <c r="IE89">
        <v>1.85791</v>
      </c>
      <c r="IF89">
        <v>1.85867</v>
      </c>
      <c r="IG89">
        <v>1.85822</v>
      </c>
      <c r="IH89">
        <v>0</v>
      </c>
      <c r="II89">
        <v>0</v>
      </c>
      <c r="IJ89">
        <v>0</v>
      </c>
      <c r="IK89">
        <v>0</v>
      </c>
      <c r="IL89" t="s">
        <v>438</v>
      </c>
      <c r="IM89" t="s">
        <v>439</v>
      </c>
      <c r="IN89" t="s">
        <v>440</v>
      </c>
      <c r="IO89" t="s">
        <v>440</v>
      </c>
      <c r="IP89" t="s">
        <v>440</v>
      </c>
      <c r="IQ89" t="s">
        <v>440</v>
      </c>
      <c r="IR89">
        <v>0</v>
      </c>
      <c r="IS89">
        <v>100</v>
      </c>
      <c r="IT89">
        <v>100</v>
      </c>
      <c r="IU89">
        <v>0.59599999999999997</v>
      </c>
      <c r="IV89">
        <v>-4.7E-2</v>
      </c>
      <c r="IW89">
        <v>0.38101654895325499</v>
      </c>
      <c r="IX89">
        <v>1.016113312649949E-3</v>
      </c>
      <c r="IY89">
        <v>-1.4583462428187309E-6</v>
      </c>
      <c r="IZ89">
        <v>6.5755811106805324E-10</v>
      </c>
      <c r="JA89">
        <v>-5.6173552592713387E-2</v>
      </c>
      <c r="JB89">
        <v>-1.5724747948717421E-2</v>
      </c>
      <c r="JC89">
        <v>2.2650673685075092E-3</v>
      </c>
      <c r="JD89">
        <v>-3.3369067666825077E-5</v>
      </c>
      <c r="JE89">
        <v>2</v>
      </c>
      <c r="JF89">
        <v>1799</v>
      </c>
      <c r="JG89">
        <v>1</v>
      </c>
      <c r="JH89">
        <v>18</v>
      </c>
      <c r="JI89">
        <v>162.1</v>
      </c>
      <c r="JJ89">
        <v>162.30000000000001</v>
      </c>
      <c r="JK89">
        <v>1.02783</v>
      </c>
      <c r="JL89">
        <v>2.5390600000000001</v>
      </c>
      <c r="JM89">
        <v>1.5466299999999999</v>
      </c>
      <c r="JN89">
        <v>2.1594199999999999</v>
      </c>
      <c r="JO89">
        <v>1.49658</v>
      </c>
      <c r="JP89">
        <v>2.4499499999999999</v>
      </c>
      <c r="JQ89">
        <v>35.244</v>
      </c>
      <c r="JR89">
        <v>24.1751</v>
      </c>
      <c r="JS89">
        <v>18</v>
      </c>
      <c r="JT89">
        <v>377.71699999999998</v>
      </c>
      <c r="JU89">
        <v>645.50699999999995</v>
      </c>
      <c r="JV89">
        <v>10.943</v>
      </c>
      <c r="JW89">
        <v>24.523199999999999</v>
      </c>
      <c r="JX89">
        <v>30.000800000000002</v>
      </c>
      <c r="JY89">
        <v>24.601900000000001</v>
      </c>
      <c r="JZ89">
        <v>24.623200000000001</v>
      </c>
      <c r="KA89">
        <v>20.6037</v>
      </c>
      <c r="KB89">
        <v>29.845099999999999</v>
      </c>
      <c r="KC89">
        <v>21.649000000000001</v>
      </c>
      <c r="KD89">
        <v>10.935600000000001</v>
      </c>
      <c r="KE89">
        <v>400</v>
      </c>
      <c r="KF89">
        <v>8.4358900000000006</v>
      </c>
      <c r="KG89">
        <v>100.221</v>
      </c>
      <c r="KH89">
        <v>100.831</v>
      </c>
    </row>
    <row r="90" spans="1:294" x14ac:dyDescent="0.3">
      <c r="A90">
        <v>74</v>
      </c>
      <c r="B90">
        <v>1747243996.5</v>
      </c>
      <c r="C90">
        <v>8797.9000000953674</v>
      </c>
      <c r="D90" t="s">
        <v>585</v>
      </c>
      <c r="E90" t="s">
        <v>586</v>
      </c>
      <c r="F90" t="s">
        <v>431</v>
      </c>
      <c r="G90" t="s">
        <v>432</v>
      </c>
      <c r="I90" t="s">
        <v>433</v>
      </c>
      <c r="J90">
        <v>1747243996.5</v>
      </c>
      <c r="K90">
        <f t="shared" si="100"/>
        <v>-8.4972670643756073E-6</v>
      </c>
      <c r="L90">
        <f t="shared" si="101"/>
        <v>-8.4972670643756066E-3</v>
      </c>
      <c r="M90">
        <f t="shared" si="102"/>
        <v>-6.5272625435874421E-2</v>
      </c>
      <c r="N90">
        <f t="shared" si="103"/>
        <v>300.15300000000002</v>
      </c>
      <c r="O90">
        <f t="shared" si="104"/>
        <v>189.05228015632835</v>
      </c>
      <c r="P90">
        <f t="shared" si="105"/>
        <v>19.141926385747844</v>
      </c>
      <c r="Q90">
        <f t="shared" si="106"/>
        <v>30.391099359978</v>
      </c>
      <c r="R90">
        <f t="shared" si="107"/>
        <v>-9.6979495946424347E-4</v>
      </c>
      <c r="S90">
        <f t="shared" si="108"/>
        <v>2.9575891531339158</v>
      </c>
      <c r="T90">
        <f t="shared" si="109"/>
        <v>-9.6997165881248604E-4</v>
      </c>
      <c r="U90">
        <f t="shared" si="110"/>
        <v>-6.0621640875089524E-4</v>
      </c>
      <c r="V90">
        <f t="shared" si="111"/>
        <v>3.9914684550854387E-3</v>
      </c>
      <c r="W90">
        <f t="shared" si="112"/>
        <v>15.003731137068637</v>
      </c>
      <c r="X90">
        <f t="shared" si="113"/>
        <v>15.1699</v>
      </c>
      <c r="Y90">
        <f t="shared" si="114"/>
        <v>1.730181626730813</v>
      </c>
      <c r="Z90">
        <f t="shared" si="115"/>
        <v>49.925909161585608</v>
      </c>
      <c r="AA90">
        <f t="shared" si="116"/>
        <v>0.8545022981433601</v>
      </c>
      <c r="AB90">
        <f t="shared" si="117"/>
        <v>1.7115407861232061</v>
      </c>
      <c r="AC90">
        <f t="shared" si="118"/>
        <v>0.8756793285874529</v>
      </c>
      <c r="AD90">
        <f t="shared" si="119"/>
        <v>0.3747294775389643</v>
      </c>
      <c r="AE90">
        <f t="shared" si="120"/>
        <v>-26.851303617760472</v>
      </c>
      <c r="AF90">
        <f t="shared" si="121"/>
        <v>-1.735017578895335</v>
      </c>
      <c r="AG90">
        <f t="shared" si="122"/>
        <v>-28.207600250661756</v>
      </c>
      <c r="AH90">
        <f t="shared" si="123"/>
        <v>-8.9481442335662797E-2</v>
      </c>
      <c r="AI90">
        <f t="shared" si="124"/>
        <v>-8.4322917456664086E-3</v>
      </c>
      <c r="AJ90">
        <f t="shared" si="125"/>
        <v>-6.5272625435874421E-2</v>
      </c>
      <c r="AK90">
        <v>302.58825424913528</v>
      </c>
      <c r="AL90">
        <v>302.68776363636351</v>
      </c>
      <c r="AM90">
        <v>-1.12229763425034E-4</v>
      </c>
      <c r="AN90">
        <v>65.783967559582422</v>
      </c>
      <c r="AO90">
        <f t="shared" si="126"/>
        <v>-8.4972670643756066E-3</v>
      </c>
      <c r="AP90">
        <v>8.4518564497020741</v>
      </c>
      <c r="AQ90">
        <v>8.4392213939393912</v>
      </c>
      <c r="AR90">
        <v>-1.9291483141585879E-7</v>
      </c>
      <c r="AS90">
        <v>77.277287980281301</v>
      </c>
      <c r="AT90">
        <v>0</v>
      </c>
      <c r="AU90">
        <v>0</v>
      </c>
      <c r="AV90">
        <f t="shared" si="127"/>
        <v>1</v>
      </c>
      <c r="AW90">
        <f t="shared" si="128"/>
        <v>0</v>
      </c>
      <c r="AX90">
        <f t="shared" si="129"/>
        <v>55954.933287868946</v>
      </c>
      <c r="AY90" t="s">
        <v>434</v>
      </c>
      <c r="AZ90" t="s">
        <v>434</v>
      </c>
      <c r="BA90">
        <v>0</v>
      </c>
      <c r="BB90">
        <v>0</v>
      </c>
      <c r="BC90" t="e">
        <f t="shared" si="130"/>
        <v>#DIV/0!</v>
      </c>
      <c r="BD90">
        <v>0</v>
      </c>
      <c r="BE90" t="s">
        <v>434</v>
      </c>
      <c r="BF90" t="s">
        <v>434</v>
      </c>
      <c r="BG90">
        <v>0</v>
      </c>
      <c r="BH90">
        <v>0</v>
      </c>
      <c r="BI90" t="e">
        <f t="shared" si="131"/>
        <v>#DIV/0!</v>
      </c>
      <c r="BJ90">
        <v>0.5</v>
      </c>
      <c r="BK90">
        <f t="shared" si="132"/>
        <v>2.1007728710975997E-2</v>
      </c>
      <c r="BL90">
        <f t="shared" si="133"/>
        <v>-6.5272625435874421E-2</v>
      </c>
      <c r="BM90" t="e">
        <f t="shared" si="134"/>
        <v>#DIV/0!</v>
      </c>
      <c r="BN90">
        <f t="shared" si="135"/>
        <v>-3.1070767494141887</v>
      </c>
      <c r="BO90" t="e">
        <f t="shared" si="136"/>
        <v>#DIV/0!</v>
      </c>
      <c r="BP90" t="e">
        <f t="shared" si="137"/>
        <v>#DIV/0!</v>
      </c>
      <c r="BQ90" t="s">
        <v>434</v>
      </c>
      <c r="BR90">
        <v>0</v>
      </c>
      <c r="BS90" t="e">
        <f t="shared" si="138"/>
        <v>#DIV/0!</v>
      </c>
      <c r="BT90" t="e">
        <f t="shared" si="139"/>
        <v>#DIV/0!</v>
      </c>
      <c r="BU90" t="e">
        <f t="shared" si="140"/>
        <v>#DIV/0!</v>
      </c>
      <c r="BV90" t="e">
        <f t="shared" si="141"/>
        <v>#DIV/0!</v>
      </c>
      <c r="BW90" t="e">
        <f t="shared" si="142"/>
        <v>#DIV/0!</v>
      </c>
      <c r="BX90" t="e">
        <f t="shared" si="143"/>
        <v>#DIV/0!</v>
      </c>
      <c r="BY90" t="e">
        <f t="shared" si="144"/>
        <v>#DIV/0!</v>
      </c>
      <c r="BZ90" t="e">
        <f t="shared" si="145"/>
        <v>#DIV/0!</v>
      </c>
      <c r="DI90">
        <f t="shared" si="146"/>
        <v>5.0009199999999997E-2</v>
      </c>
      <c r="DJ90">
        <f t="shared" si="147"/>
        <v>2.1007728710975997E-2</v>
      </c>
      <c r="DK90">
        <f t="shared" si="148"/>
        <v>0.42007727999999994</v>
      </c>
      <c r="DL90">
        <f t="shared" si="149"/>
        <v>7.9814683199999986E-2</v>
      </c>
      <c r="DM90">
        <v>6</v>
      </c>
      <c r="DN90">
        <v>0.5</v>
      </c>
      <c r="DO90" t="s">
        <v>435</v>
      </c>
      <c r="DP90">
        <v>2</v>
      </c>
      <c r="DQ90" t="b">
        <v>1</v>
      </c>
      <c r="DR90">
        <v>1747243996.5</v>
      </c>
      <c r="DS90">
        <v>300.15300000000002</v>
      </c>
      <c r="DT90">
        <v>300.01499999999999</v>
      </c>
      <c r="DU90">
        <v>8.4393600000000006</v>
      </c>
      <c r="DV90">
        <v>8.4519000000000002</v>
      </c>
      <c r="DW90">
        <v>299.58100000000002</v>
      </c>
      <c r="DX90">
        <v>8.4862500000000001</v>
      </c>
      <c r="DY90">
        <v>400.05399999999997</v>
      </c>
      <c r="DZ90">
        <v>101.152</v>
      </c>
      <c r="EA90">
        <v>0.100026</v>
      </c>
      <c r="EB90">
        <v>15.0015</v>
      </c>
      <c r="EC90">
        <v>15.1699</v>
      </c>
      <c r="ED90">
        <v>999.9</v>
      </c>
      <c r="EE90">
        <v>0</v>
      </c>
      <c r="EF90">
        <v>0</v>
      </c>
      <c r="EG90">
        <v>10045</v>
      </c>
      <c r="EH90">
        <v>0</v>
      </c>
      <c r="EI90">
        <v>0.23487</v>
      </c>
      <c r="EJ90">
        <v>0.13867199999999999</v>
      </c>
      <c r="EK90">
        <v>302.70800000000003</v>
      </c>
      <c r="EL90">
        <v>302.572</v>
      </c>
      <c r="EM90">
        <v>-1.2541800000000001E-2</v>
      </c>
      <c r="EN90">
        <v>300.01499999999999</v>
      </c>
      <c r="EO90">
        <v>8.4519000000000002</v>
      </c>
      <c r="EP90">
        <v>0.85365999999999997</v>
      </c>
      <c r="EQ90">
        <v>0.85492900000000005</v>
      </c>
      <c r="ER90">
        <v>4.6323499999999997</v>
      </c>
      <c r="ES90">
        <v>4.6535900000000003</v>
      </c>
      <c r="ET90">
        <v>5.0009199999999997E-2</v>
      </c>
      <c r="EU90">
        <v>0</v>
      </c>
      <c r="EV90">
        <v>0</v>
      </c>
      <c r="EW90">
        <v>0</v>
      </c>
      <c r="EX90">
        <v>-9.5500000000000007</v>
      </c>
      <c r="EY90">
        <v>5.0009199999999997E-2</v>
      </c>
      <c r="EZ90">
        <v>2.69</v>
      </c>
      <c r="FA90">
        <v>0.73</v>
      </c>
      <c r="FB90">
        <v>33.625</v>
      </c>
      <c r="FC90">
        <v>40.5</v>
      </c>
      <c r="FD90">
        <v>36.875</v>
      </c>
      <c r="FE90">
        <v>40.561999999999998</v>
      </c>
      <c r="FF90">
        <v>35.75</v>
      </c>
      <c r="FG90">
        <v>0</v>
      </c>
      <c r="FH90">
        <v>0</v>
      </c>
      <c r="FI90">
        <v>0</v>
      </c>
      <c r="FJ90">
        <v>1747244077.2</v>
      </c>
      <c r="FK90">
        <v>0</v>
      </c>
      <c r="FL90">
        <v>2.1088461538461538</v>
      </c>
      <c r="FM90">
        <v>-18.185640831348259</v>
      </c>
      <c r="FN90">
        <v>14.188033991096621</v>
      </c>
      <c r="FO90">
        <v>-4.7415384615384619</v>
      </c>
      <c r="FP90">
        <v>15</v>
      </c>
      <c r="FQ90">
        <v>1747234147.5</v>
      </c>
      <c r="FR90" t="s">
        <v>436</v>
      </c>
      <c r="FS90">
        <v>1747234147.5</v>
      </c>
      <c r="FT90">
        <v>1747234138</v>
      </c>
      <c r="FU90">
        <v>2</v>
      </c>
      <c r="FV90">
        <v>0.09</v>
      </c>
      <c r="FW90">
        <v>8.9999999999999993E-3</v>
      </c>
      <c r="FX90">
        <v>0.59599999999999997</v>
      </c>
      <c r="FY90">
        <v>-0.03</v>
      </c>
      <c r="FZ90">
        <v>400</v>
      </c>
      <c r="GA90">
        <v>9</v>
      </c>
      <c r="GB90">
        <v>0.79</v>
      </c>
      <c r="GC90">
        <v>0.15</v>
      </c>
      <c r="GD90">
        <v>-0.13141585890386509</v>
      </c>
      <c r="GE90">
        <v>0.13742646111513221</v>
      </c>
      <c r="GF90">
        <v>2.638761059641731E-2</v>
      </c>
      <c r="GG90">
        <v>1</v>
      </c>
      <c r="GH90">
        <v>-8.5707362032272903E-4</v>
      </c>
      <c r="GI90">
        <v>2.0833356032878649E-4</v>
      </c>
      <c r="GJ90">
        <v>6.5231278242426914E-5</v>
      </c>
      <c r="GK90">
        <v>1</v>
      </c>
      <c r="GL90">
        <v>2</v>
      </c>
      <c r="GM90">
        <v>2</v>
      </c>
      <c r="GN90" t="s">
        <v>437</v>
      </c>
      <c r="GO90">
        <v>3.0164399999999998</v>
      </c>
      <c r="GP90">
        <v>2.7750900000000001</v>
      </c>
      <c r="GQ90">
        <v>7.7221899999999996E-2</v>
      </c>
      <c r="GR90">
        <v>7.6744000000000007E-2</v>
      </c>
      <c r="GS90">
        <v>5.6643800000000001E-2</v>
      </c>
      <c r="GT90">
        <v>5.6544200000000003E-2</v>
      </c>
      <c r="GU90">
        <v>23860.3</v>
      </c>
      <c r="GV90">
        <v>27885.1</v>
      </c>
      <c r="GW90">
        <v>22656.7</v>
      </c>
      <c r="GX90">
        <v>27748.799999999999</v>
      </c>
      <c r="GY90">
        <v>31007.8</v>
      </c>
      <c r="GZ90">
        <v>37413.300000000003</v>
      </c>
      <c r="HA90">
        <v>36310.9</v>
      </c>
      <c r="HB90">
        <v>44047</v>
      </c>
      <c r="HC90">
        <v>1.8153699999999999</v>
      </c>
      <c r="HD90">
        <v>2.1828500000000002</v>
      </c>
      <c r="HE90">
        <v>-5.5365299999999999E-2</v>
      </c>
      <c r="HF90">
        <v>0</v>
      </c>
      <c r="HG90">
        <v>16.092400000000001</v>
      </c>
      <c r="HH90">
        <v>999.9</v>
      </c>
      <c r="HI90">
        <v>26.9</v>
      </c>
      <c r="HJ90">
        <v>30</v>
      </c>
      <c r="HK90">
        <v>11.3294</v>
      </c>
      <c r="HL90">
        <v>62.1633</v>
      </c>
      <c r="HM90">
        <v>13.617800000000001</v>
      </c>
      <c r="HN90">
        <v>1</v>
      </c>
      <c r="HO90">
        <v>-0.20080000000000001</v>
      </c>
      <c r="HP90">
        <v>5.4462099999999998</v>
      </c>
      <c r="HQ90">
        <v>20.212599999999998</v>
      </c>
      <c r="HR90">
        <v>5.1957300000000002</v>
      </c>
      <c r="HS90">
        <v>11.956</v>
      </c>
      <c r="HT90">
        <v>4.9473500000000001</v>
      </c>
      <c r="HU90">
        <v>3.2997000000000001</v>
      </c>
      <c r="HV90">
        <v>9999</v>
      </c>
      <c r="HW90">
        <v>9999</v>
      </c>
      <c r="HX90">
        <v>9999</v>
      </c>
      <c r="HY90">
        <v>388.8</v>
      </c>
      <c r="HZ90">
        <v>1.86019</v>
      </c>
      <c r="IA90">
        <v>1.8608100000000001</v>
      </c>
      <c r="IB90">
        <v>1.8615699999999999</v>
      </c>
      <c r="IC90">
        <v>1.8571500000000001</v>
      </c>
      <c r="ID90">
        <v>1.85684</v>
      </c>
      <c r="IE90">
        <v>1.85791</v>
      </c>
      <c r="IF90">
        <v>1.85867</v>
      </c>
      <c r="IG90">
        <v>1.85822</v>
      </c>
      <c r="IH90">
        <v>0</v>
      </c>
      <c r="II90">
        <v>0</v>
      </c>
      <c r="IJ90">
        <v>0</v>
      </c>
      <c r="IK90">
        <v>0</v>
      </c>
      <c r="IL90" t="s">
        <v>438</v>
      </c>
      <c r="IM90" t="s">
        <v>439</v>
      </c>
      <c r="IN90" t="s">
        <v>440</v>
      </c>
      <c r="IO90" t="s">
        <v>440</v>
      </c>
      <c r="IP90" t="s">
        <v>440</v>
      </c>
      <c r="IQ90" t="s">
        <v>440</v>
      </c>
      <c r="IR90">
        <v>0</v>
      </c>
      <c r="IS90">
        <v>100</v>
      </c>
      <c r="IT90">
        <v>100</v>
      </c>
      <c r="IU90">
        <v>0.57199999999999995</v>
      </c>
      <c r="IV90">
        <v>-4.6899999999999997E-2</v>
      </c>
      <c r="IW90">
        <v>0.38101654895325499</v>
      </c>
      <c r="IX90">
        <v>1.016113312649949E-3</v>
      </c>
      <c r="IY90">
        <v>-1.4583462428187309E-6</v>
      </c>
      <c r="IZ90">
        <v>6.5755811106805324E-10</v>
      </c>
      <c r="JA90">
        <v>-5.6173552592713387E-2</v>
      </c>
      <c r="JB90">
        <v>-1.5724747948717421E-2</v>
      </c>
      <c r="JC90">
        <v>2.2650673685075092E-3</v>
      </c>
      <c r="JD90">
        <v>-3.3369067666825077E-5</v>
      </c>
      <c r="JE90">
        <v>2</v>
      </c>
      <c r="JF90">
        <v>1799</v>
      </c>
      <c r="JG90">
        <v>1</v>
      </c>
      <c r="JH90">
        <v>18</v>
      </c>
      <c r="JI90">
        <v>164.2</v>
      </c>
      <c r="JJ90">
        <v>164.3</v>
      </c>
      <c r="JK90">
        <v>0.81664999999999999</v>
      </c>
      <c r="JL90">
        <v>2.5500500000000001</v>
      </c>
      <c r="JM90">
        <v>1.5466299999999999</v>
      </c>
      <c r="JN90">
        <v>2.1606399999999999</v>
      </c>
      <c r="JO90">
        <v>1.49658</v>
      </c>
      <c r="JP90">
        <v>2.4670399999999999</v>
      </c>
      <c r="JQ90">
        <v>35.267099999999999</v>
      </c>
      <c r="JR90">
        <v>24.1751</v>
      </c>
      <c r="JS90">
        <v>18</v>
      </c>
      <c r="JT90">
        <v>377.93900000000002</v>
      </c>
      <c r="JU90">
        <v>645.11199999999997</v>
      </c>
      <c r="JV90">
        <v>10.9278</v>
      </c>
      <c r="JW90">
        <v>24.5273</v>
      </c>
      <c r="JX90">
        <v>30.0001</v>
      </c>
      <c r="JY90">
        <v>24.6081</v>
      </c>
      <c r="JZ90">
        <v>24.627400000000002</v>
      </c>
      <c r="KA90">
        <v>16.3855</v>
      </c>
      <c r="KB90">
        <v>29.845099999999999</v>
      </c>
      <c r="KC90">
        <v>21.649000000000001</v>
      </c>
      <c r="KD90">
        <v>10.927199999999999</v>
      </c>
      <c r="KE90">
        <v>300</v>
      </c>
      <c r="KF90">
        <v>8.4358900000000006</v>
      </c>
      <c r="KG90">
        <v>100.21899999999999</v>
      </c>
      <c r="KH90">
        <v>100.831</v>
      </c>
    </row>
    <row r="91" spans="1:294" x14ac:dyDescent="0.3">
      <c r="A91">
        <v>75</v>
      </c>
      <c r="B91">
        <v>1747244117</v>
      </c>
      <c r="C91">
        <v>8918.4000000953674</v>
      </c>
      <c r="D91" t="s">
        <v>587</v>
      </c>
      <c r="E91" t="s">
        <v>588</v>
      </c>
      <c r="F91" t="s">
        <v>431</v>
      </c>
      <c r="G91" t="s">
        <v>432</v>
      </c>
      <c r="I91" t="s">
        <v>433</v>
      </c>
      <c r="J91">
        <v>1747244117</v>
      </c>
      <c r="K91">
        <f t="shared" si="100"/>
        <v>-9.0400744728962352E-6</v>
      </c>
      <c r="L91">
        <f t="shared" si="101"/>
        <v>-9.0400744728962347E-3</v>
      </c>
      <c r="M91">
        <f t="shared" si="102"/>
        <v>-6.4076558120203492E-2</v>
      </c>
      <c r="N91">
        <f t="shared" si="103"/>
        <v>200.12</v>
      </c>
      <c r="O91">
        <f t="shared" si="104"/>
        <v>98.416046709105359</v>
      </c>
      <c r="P91">
        <f t="shared" si="105"/>
        <v>9.9649378891575466</v>
      </c>
      <c r="Q91">
        <f t="shared" si="106"/>
        <v>20.262786781839999</v>
      </c>
      <c r="R91">
        <f t="shared" si="107"/>
        <v>-1.0291064517393997E-3</v>
      </c>
      <c r="S91">
        <f t="shared" si="108"/>
        <v>2.9572731048086434</v>
      </c>
      <c r="T91">
        <f t="shared" si="109"/>
        <v>-1.029305449116449E-3</v>
      </c>
      <c r="U91">
        <f t="shared" si="110"/>
        <v>-6.4329802383019177E-4</v>
      </c>
      <c r="V91">
        <f t="shared" si="111"/>
        <v>3.9914684550854387E-3</v>
      </c>
      <c r="W91">
        <f t="shared" si="112"/>
        <v>15.007472393246399</v>
      </c>
      <c r="X91">
        <f t="shared" si="113"/>
        <v>15.2004</v>
      </c>
      <c r="Y91">
        <f t="shared" si="114"/>
        <v>1.733576798686211</v>
      </c>
      <c r="Z91">
        <f t="shared" si="115"/>
        <v>49.982632991743841</v>
      </c>
      <c r="AA91">
        <f t="shared" si="116"/>
        <v>0.85567140297742017</v>
      </c>
      <c r="AB91">
        <f t="shared" si="117"/>
        <v>1.7119374305846602</v>
      </c>
      <c r="AC91">
        <f t="shared" si="118"/>
        <v>0.87790539570879078</v>
      </c>
      <c r="AD91">
        <f t="shared" si="119"/>
        <v>0.39866728425472397</v>
      </c>
      <c r="AE91">
        <f t="shared" si="120"/>
        <v>-31.13716873944437</v>
      </c>
      <c r="AF91">
        <f t="shared" si="121"/>
        <v>-2.0125244048819377</v>
      </c>
      <c r="AG91">
        <f t="shared" si="122"/>
        <v>-32.747034391616495</v>
      </c>
      <c r="AH91">
        <f t="shared" si="123"/>
        <v>-7.4918836945470718E-2</v>
      </c>
      <c r="AI91">
        <f t="shared" si="124"/>
        <v>-8.7750918842461629E-3</v>
      </c>
      <c r="AJ91">
        <f t="shared" si="125"/>
        <v>-6.4076558120203492E-2</v>
      </c>
      <c r="AK91">
        <v>201.72457340893021</v>
      </c>
      <c r="AL91">
        <v>201.8226787878788</v>
      </c>
      <c r="AM91">
        <v>-1.7002606679717989E-4</v>
      </c>
      <c r="AN91">
        <v>65.783967559582422</v>
      </c>
      <c r="AO91">
        <f t="shared" si="126"/>
        <v>-9.0400744728962347E-3</v>
      </c>
      <c r="AP91">
        <v>8.4635820667828874</v>
      </c>
      <c r="AQ91">
        <v>8.4501373939393947</v>
      </c>
      <c r="AR91">
        <v>7.2482315951268919E-8</v>
      </c>
      <c r="AS91">
        <v>77.277287980281301</v>
      </c>
      <c r="AT91">
        <v>0</v>
      </c>
      <c r="AU91">
        <v>0</v>
      </c>
      <c r="AV91">
        <f t="shared" si="127"/>
        <v>1</v>
      </c>
      <c r="AW91">
        <f t="shared" si="128"/>
        <v>0</v>
      </c>
      <c r="AX91">
        <f t="shared" si="129"/>
        <v>55944.646994158073</v>
      </c>
      <c r="AY91" t="s">
        <v>434</v>
      </c>
      <c r="AZ91" t="s">
        <v>434</v>
      </c>
      <c r="BA91">
        <v>0</v>
      </c>
      <c r="BB91">
        <v>0</v>
      </c>
      <c r="BC91" t="e">
        <f t="shared" si="130"/>
        <v>#DIV/0!</v>
      </c>
      <c r="BD91">
        <v>0</v>
      </c>
      <c r="BE91" t="s">
        <v>434</v>
      </c>
      <c r="BF91" t="s">
        <v>434</v>
      </c>
      <c r="BG91">
        <v>0</v>
      </c>
      <c r="BH91">
        <v>0</v>
      </c>
      <c r="BI91" t="e">
        <f t="shared" si="131"/>
        <v>#DIV/0!</v>
      </c>
      <c r="BJ91">
        <v>0.5</v>
      </c>
      <c r="BK91">
        <f t="shared" si="132"/>
        <v>2.1007728710975997E-2</v>
      </c>
      <c r="BL91">
        <f t="shared" si="133"/>
        <v>-6.4076558120203492E-2</v>
      </c>
      <c r="BM91" t="e">
        <f t="shared" si="134"/>
        <v>#DIV/0!</v>
      </c>
      <c r="BN91">
        <f t="shared" si="135"/>
        <v>-3.0501421168260396</v>
      </c>
      <c r="BO91" t="e">
        <f t="shared" si="136"/>
        <v>#DIV/0!</v>
      </c>
      <c r="BP91" t="e">
        <f t="shared" si="137"/>
        <v>#DIV/0!</v>
      </c>
      <c r="BQ91" t="s">
        <v>434</v>
      </c>
      <c r="BR91">
        <v>0</v>
      </c>
      <c r="BS91" t="e">
        <f t="shared" si="138"/>
        <v>#DIV/0!</v>
      </c>
      <c r="BT91" t="e">
        <f t="shared" si="139"/>
        <v>#DIV/0!</v>
      </c>
      <c r="BU91" t="e">
        <f t="shared" si="140"/>
        <v>#DIV/0!</v>
      </c>
      <c r="BV91" t="e">
        <f t="shared" si="141"/>
        <v>#DIV/0!</v>
      </c>
      <c r="BW91" t="e">
        <f t="shared" si="142"/>
        <v>#DIV/0!</v>
      </c>
      <c r="BX91" t="e">
        <f t="shared" si="143"/>
        <v>#DIV/0!</v>
      </c>
      <c r="BY91" t="e">
        <f t="shared" si="144"/>
        <v>#DIV/0!</v>
      </c>
      <c r="BZ91" t="e">
        <f t="shared" si="145"/>
        <v>#DIV/0!</v>
      </c>
      <c r="DI91">
        <f t="shared" si="146"/>
        <v>5.0009199999999997E-2</v>
      </c>
      <c r="DJ91">
        <f t="shared" si="147"/>
        <v>2.1007728710975997E-2</v>
      </c>
      <c r="DK91">
        <f t="shared" si="148"/>
        <v>0.42007727999999994</v>
      </c>
      <c r="DL91">
        <f t="shared" si="149"/>
        <v>7.9814683199999986E-2</v>
      </c>
      <c r="DM91">
        <v>6</v>
      </c>
      <c r="DN91">
        <v>0.5</v>
      </c>
      <c r="DO91" t="s">
        <v>435</v>
      </c>
      <c r="DP91">
        <v>2</v>
      </c>
      <c r="DQ91" t="b">
        <v>1</v>
      </c>
      <c r="DR91">
        <v>1747244117</v>
      </c>
      <c r="DS91">
        <v>200.12</v>
      </c>
      <c r="DT91">
        <v>200.005</v>
      </c>
      <c r="DU91">
        <v>8.4508100000000006</v>
      </c>
      <c r="DV91">
        <v>8.4638600000000004</v>
      </c>
      <c r="DW91">
        <v>199.589</v>
      </c>
      <c r="DX91">
        <v>8.4975199999999997</v>
      </c>
      <c r="DY91">
        <v>400.04300000000001</v>
      </c>
      <c r="DZ91">
        <v>101.15300000000001</v>
      </c>
      <c r="EA91">
        <v>0.10018199999999999</v>
      </c>
      <c r="EB91">
        <v>15.005100000000001</v>
      </c>
      <c r="EC91">
        <v>15.2004</v>
      </c>
      <c r="ED91">
        <v>999.9</v>
      </c>
      <c r="EE91">
        <v>0</v>
      </c>
      <c r="EF91">
        <v>0</v>
      </c>
      <c r="EG91">
        <v>10043.1</v>
      </c>
      <c r="EH91">
        <v>0</v>
      </c>
      <c r="EI91">
        <v>0.221054</v>
      </c>
      <c r="EJ91">
        <v>0.115219</v>
      </c>
      <c r="EK91">
        <v>201.82499999999999</v>
      </c>
      <c r="EL91">
        <v>201.71199999999999</v>
      </c>
      <c r="EM91">
        <v>-1.3055799999999999E-2</v>
      </c>
      <c r="EN91">
        <v>200.005</v>
      </c>
      <c r="EO91">
        <v>8.4638600000000004</v>
      </c>
      <c r="EP91">
        <v>0.854827</v>
      </c>
      <c r="EQ91">
        <v>0.85614800000000002</v>
      </c>
      <c r="ER91">
        <v>4.6518899999999999</v>
      </c>
      <c r="ES91">
        <v>4.6739699999999997</v>
      </c>
      <c r="ET91">
        <v>5.0009199999999997E-2</v>
      </c>
      <c r="EU91">
        <v>0</v>
      </c>
      <c r="EV91">
        <v>0</v>
      </c>
      <c r="EW91">
        <v>0</v>
      </c>
      <c r="EX91">
        <v>4.55</v>
      </c>
      <c r="EY91">
        <v>5.0009199999999997E-2</v>
      </c>
      <c r="EZ91">
        <v>-7.04</v>
      </c>
      <c r="FA91">
        <v>0.7</v>
      </c>
      <c r="FB91">
        <v>34</v>
      </c>
      <c r="FC91">
        <v>41.061999999999998</v>
      </c>
      <c r="FD91">
        <v>37.311999999999998</v>
      </c>
      <c r="FE91">
        <v>41.375</v>
      </c>
      <c r="FF91">
        <v>36.125</v>
      </c>
      <c r="FG91">
        <v>0</v>
      </c>
      <c r="FH91">
        <v>0</v>
      </c>
      <c r="FI91">
        <v>0</v>
      </c>
      <c r="FJ91">
        <v>1747244197.8</v>
      </c>
      <c r="FK91">
        <v>0</v>
      </c>
      <c r="FL91">
        <v>1.6832</v>
      </c>
      <c r="FM91">
        <v>6.0269230020563596</v>
      </c>
      <c r="FN91">
        <v>-6.776153644281032</v>
      </c>
      <c r="FO91">
        <v>-3.9356</v>
      </c>
      <c r="FP91">
        <v>15</v>
      </c>
      <c r="FQ91">
        <v>1747234147.5</v>
      </c>
      <c r="FR91" t="s">
        <v>436</v>
      </c>
      <c r="FS91">
        <v>1747234147.5</v>
      </c>
      <c r="FT91">
        <v>1747234138</v>
      </c>
      <c r="FU91">
        <v>2</v>
      </c>
      <c r="FV91">
        <v>0.09</v>
      </c>
      <c r="FW91">
        <v>8.9999999999999993E-3</v>
      </c>
      <c r="FX91">
        <v>0.59599999999999997</v>
      </c>
      <c r="FY91">
        <v>-0.03</v>
      </c>
      <c r="FZ91">
        <v>400</v>
      </c>
      <c r="GA91">
        <v>9</v>
      </c>
      <c r="GB91">
        <v>0.79</v>
      </c>
      <c r="GC91">
        <v>0.15</v>
      </c>
      <c r="GD91">
        <v>-8.1309767976084385E-2</v>
      </c>
      <c r="GE91">
        <v>6.9868614624543288E-2</v>
      </c>
      <c r="GF91">
        <v>2.1690890007307641E-2</v>
      </c>
      <c r="GG91">
        <v>1</v>
      </c>
      <c r="GH91">
        <v>-9.6476274308617644E-4</v>
      </c>
      <c r="GI91">
        <v>1.6771923711567911E-5</v>
      </c>
      <c r="GJ91">
        <v>6.3430149808547844E-5</v>
      </c>
      <c r="GK91">
        <v>1</v>
      </c>
      <c r="GL91">
        <v>2</v>
      </c>
      <c r="GM91">
        <v>2</v>
      </c>
      <c r="GN91" t="s">
        <v>437</v>
      </c>
      <c r="GO91">
        <v>3.0164300000000002</v>
      </c>
      <c r="GP91">
        <v>2.7752300000000001</v>
      </c>
      <c r="GQ91">
        <v>5.4686199999999997E-2</v>
      </c>
      <c r="GR91">
        <v>5.4368899999999998E-2</v>
      </c>
      <c r="GS91">
        <v>5.6703400000000001E-2</v>
      </c>
      <c r="GT91">
        <v>5.6606299999999998E-2</v>
      </c>
      <c r="GU91">
        <v>24442.7</v>
      </c>
      <c r="GV91">
        <v>28560.9</v>
      </c>
      <c r="GW91">
        <v>22656.400000000001</v>
      </c>
      <c r="GX91">
        <v>27748.799999999999</v>
      </c>
      <c r="GY91">
        <v>31004.9</v>
      </c>
      <c r="GZ91">
        <v>37410.5</v>
      </c>
      <c r="HA91">
        <v>36310.5</v>
      </c>
      <c r="HB91">
        <v>44047.3</v>
      </c>
      <c r="HC91">
        <v>1.8152999999999999</v>
      </c>
      <c r="HD91">
        <v>2.1826500000000002</v>
      </c>
      <c r="HE91">
        <v>-5.4106099999999997E-2</v>
      </c>
      <c r="HF91">
        <v>0</v>
      </c>
      <c r="HG91">
        <v>16.102</v>
      </c>
      <c r="HH91">
        <v>999.9</v>
      </c>
      <c r="HI91">
        <v>26.9</v>
      </c>
      <c r="HJ91">
        <v>29.9</v>
      </c>
      <c r="HK91">
        <v>11.2653</v>
      </c>
      <c r="HL91">
        <v>62.3934</v>
      </c>
      <c r="HM91">
        <v>13.521599999999999</v>
      </c>
      <c r="HN91">
        <v>1</v>
      </c>
      <c r="HO91">
        <v>-0.20077200000000001</v>
      </c>
      <c r="HP91">
        <v>5.5040899999999997</v>
      </c>
      <c r="HQ91">
        <v>20.211600000000001</v>
      </c>
      <c r="HR91">
        <v>5.1993200000000002</v>
      </c>
      <c r="HS91">
        <v>11.956</v>
      </c>
      <c r="HT91">
        <v>4.9477000000000002</v>
      </c>
      <c r="HU91">
        <v>3.3</v>
      </c>
      <c r="HV91">
        <v>9999</v>
      </c>
      <c r="HW91">
        <v>9999</v>
      </c>
      <c r="HX91">
        <v>9999</v>
      </c>
      <c r="HY91">
        <v>388.8</v>
      </c>
      <c r="HZ91">
        <v>1.8601799999999999</v>
      </c>
      <c r="IA91">
        <v>1.8608100000000001</v>
      </c>
      <c r="IB91">
        <v>1.8615699999999999</v>
      </c>
      <c r="IC91">
        <v>1.8571500000000001</v>
      </c>
      <c r="ID91">
        <v>1.85684</v>
      </c>
      <c r="IE91">
        <v>1.85791</v>
      </c>
      <c r="IF91">
        <v>1.85867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438</v>
      </c>
      <c r="IM91" t="s">
        <v>439</v>
      </c>
      <c r="IN91" t="s">
        <v>440</v>
      </c>
      <c r="IO91" t="s">
        <v>440</v>
      </c>
      <c r="IP91" t="s">
        <v>440</v>
      </c>
      <c r="IQ91" t="s">
        <v>440</v>
      </c>
      <c r="IR91">
        <v>0</v>
      </c>
      <c r="IS91">
        <v>100</v>
      </c>
      <c r="IT91">
        <v>100</v>
      </c>
      <c r="IU91">
        <v>0.53100000000000003</v>
      </c>
      <c r="IV91">
        <v>-4.6699999999999998E-2</v>
      </c>
      <c r="IW91">
        <v>0.38101654895325499</v>
      </c>
      <c r="IX91">
        <v>1.016113312649949E-3</v>
      </c>
      <c r="IY91">
        <v>-1.4583462428187309E-6</v>
      </c>
      <c r="IZ91">
        <v>6.5755811106805324E-10</v>
      </c>
      <c r="JA91">
        <v>-5.6173552592713387E-2</v>
      </c>
      <c r="JB91">
        <v>-1.5724747948717421E-2</v>
      </c>
      <c r="JC91">
        <v>2.2650673685075092E-3</v>
      </c>
      <c r="JD91">
        <v>-3.3369067666825077E-5</v>
      </c>
      <c r="JE91">
        <v>2</v>
      </c>
      <c r="JF91">
        <v>1799</v>
      </c>
      <c r="JG91">
        <v>1</v>
      </c>
      <c r="JH91">
        <v>18</v>
      </c>
      <c r="JI91">
        <v>166.2</v>
      </c>
      <c r="JJ91">
        <v>166.3</v>
      </c>
      <c r="JK91">
        <v>0.59814500000000004</v>
      </c>
      <c r="JL91">
        <v>2.5708000000000002</v>
      </c>
      <c r="JM91">
        <v>1.5466299999999999</v>
      </c>
      <c r="JN91">
        <v>2.1594199999999999</v>
      </c>
      <c r="JO91">
        <v>1.49658</v>
      </c>
      <c r="JP91">
        <v>2.3803700000000001</v>
      </c>
      <c r="JQ91">
        <v>35.244</v>
      </c>
      <c r="JR91">
        <v>24.1663</v>
      </c>
      <c r="JS91">
        <v>18</v>
      </c>
      <c r="JT91">
        <v>377.916</v>
      </c>
      <c r="JU91">
        <v>644.98</v>
      </c>
      <c r="JV91">
        <v>10.894399999999999</v>
      </c>
      <c r="JW91">
        <v>24.5273</v>
      </c>
      <c r="JX91">
        <v>30.0001</v>
      </c>
      <c r="JY91">
        <v>24.610199999999999</v>
      </c>
      <c r="JZ91">
        <v>24.629899999999999</v>
      </c>
      <c r="KA91">
        <v>11.9956</v>
      </c>
      <c r="KB91">
        <v>29.845099999999999</v>
      </c>
      <c r="KC91">
        <v>21.649000000000001</v>
      </c>
      <c r="KD91">
        <v>10.888199999999999</v>
      </c>
      <c r="KE91">
        <v>200</v>
      </c>
      <c r="KF91">
        <v>8.4358900000000006</v>
      </c>
      <c r="KG91">
        <v>100.218</v>
      </c>
      <c r="KH91">
        <v>100.831</v>
      </c>
    </row>
    <row r="92" spans="1:294" x14ac:dyDescent="0.3">
      <c r="A92">
        <v>76</v>
      </c>
      <c r="B92">
        <v>1747244237.5</v>
      </c>
      <c r="C92">
        <v>9038.9000000953674</v>
      </c>
      <c r="D92" t="s">
        <v>589</v>
      </c>
      <c r="E92" t="s">
        <v>590</v>
      </c>
      <c r="F92" t="s">
        <v>431</v>
      </c>
      <c r="G92" t="s">
        <v>432</v>
      </c>
      <c r="I92" t="s">
        <v>433</v>
      </c>
      <c r="J92">
        <v>1747244237.5</v>
      </c>
      <c r="K92">
        <f t="shared" si="100"/>
        <v>-1.0301053766955403E-5</v>
      </c>
      <c r="L92">
        <f t="shared" si="101"/>
        <v>-1.0301053766955403E-2</v>
      </c>
      <c r="M92">
        <f t="shared" si="102"/>
        <v>-0.16084375631019729</v>
      </c>
      <c r="N92">
        <f t="shared" si="103"/>
        <v>100.232</v>
      </c>
      <c r="O92">
        <f t="shared" si="104"/>
        <v>-118.5697476304146</v>
      </c>
      <c r="P92">
        <f t="shared" si="105"/>
        <v>-12.005676640637191</v>
      </c>
      <c r="Q92">
        <f t="shared" si="106"/>
        <v>10.148903958159998</v>
      </c>
      <c r="R92">
        <f t="shared" si="107"/>
        <v>-1.1752658551984964E-3</v>
      </c>
      <c r="S92">
        <f t="shared" si="108"/>
        <v>2.9545508365070767</v>
      </c>
      <c r="T92">
        <f t="shared" si="109"/>
        <v>-1.1755256389187571E-3</v>
      </c>
      <c r="U92">
        <f t="shared" si="110"/>
        <v>-7.3468017960976926E-4</v>
      </c>
      <c r="V92">
        <f t="shared" si="111"/>
        <v>3.9914684550854387E-3</v>
      </c>
      <c r="W92">
        <f t="shared" si="112"/>
        <v>15.006802371064625</v>
      </c>
      <c r="X92">
        <f t="shared" si="113"/>
        <v>15.1889</v>
      </c>
      <c r="Y92">
        <f t="shared" si="114"/>
        <v>1.7322959651175058</v>
      </c>
      <c r="Z92">
        <f t="shared" si="115"/>
        <v>50.02577115538319</v>
      </c>
      <c r="AA92">
        <f t="shared" si="116"/>
        <v>0.8563547793923999</v>
      </c>
      <c r="AB92">
        <f t="shared" si="117"/>
        <v>1.7118272434671884</v>
      </c>
      <c r="AC92">
        <f t="shared" si="118"/>
        <v>0.87594118572510593</v>
      </c>
      <c r="AD92">
        <f t="shared" si="119"/>
        <v>0.45427647112273328</v>
      </c>
      <c r="AE92">
        <f t="shared" si="120"/>
        <v>-29.436005620147963</v>
      </c>
      <c r="AF92">
        <f t="shared" si="121"/>
        <v>-1.9042002126459729</v>
      </c>
      <c r="AG92">
        <f t="shared" si="122"/>
        <v>-30.881937893216119</v>
      </c>
      <c r="AH92">
        <f t="shared" si="123"/>
        <v>-0.14963407775075008</v>
      </c>
      <c r="AI92">
        <f t="shared" si="124"/>
        <v>-1.0354599820892962E-2</v>
      </c>
      <c r="AJ92">
        <f t="shared" si="125"/>
        <v>-0.16084375631019729</v>
      </c>
      <c r="AK92">
        <v>100.8286978189259</v>
      </c>
      <c r="AL92">
        <v>101.0748484848485</v>
      </c>
      <c r="AM92">
        <v>-4.0783017215598682E-4</v>
      </c>
      <c r="AN92">
        <v>65.783967559582422</v>
      </c>
      <c r="AO92">
        <f t="shared" si="126"/>
        <v>-1.0301053766955403E-2</v>
      </c>
      <c r="AP92">
        <v>8.4727532892647854</v>
      </c>
      <c r="AQ92">
        <v>8.4574333333333325</v>
      </c>
      <c r="AR92">
        <v>-4.9993650817527969E-8</v>
      </c>
      <c r="AS92">
        <v>77.277287980281301</v>
      </c>
      <c r="AT92">
        <v>0</v>
      </c>
      <c r="AU92">
        <v>0</v>
      </c>
      <c r="AV92">
        <f t="shared" si="127"/>
        <v>1</v>
      </c>
      <c r="AW92">
        <f t="shared" si="128"/>
        <v>0</v>
      </c>
      <c r="AX92">
        <f t="shared" si="129"/>
        <v>55862.116886846728</v>
      </c>
      <c r="AY92" t="s">
        <v>434</v>
      </c>
      <c r="AZ92" t="s">
        <v>434</v>
      </c>
      <c r="BA92">
        <v>0</v>
      </c>
      <c r="BB92">
        <v>0</v>
      </c>
      <c r="BC92" t="e">
        <f t="shared" si="130"/>
        <v>#DIV/0!</v>
      </c>
      <c r="BD92">
        <v>0</v>
      </c>
      <c r="BE92" t="s">
        <v>434</v>
      </c>
      <c r="BF92" t="s">
        <v>434</v>
      </c>
      <c r="BG92">
        <v>0</v>
      </c>
      <c r="BH92">
        <v>0</v>
      </c>
      <c r="BI92" t="e">
        <f t="shared" si="131"/>
        <v>#DIV/0!</v>
      </c>
      <c r="BJ92">
        <v>0.5</v>
      </c>
      <c r="BK92">
        <f t="shared" si="132"/>
        <v>2.1007728710975997E-2</v>
      </c>
      <c r="BL92">
        <f t="shared" si="133"/>
        <v>-0.16084375631019729</v>
      </c>
      <c r="BM92" t="e">
        <f t="shared" si="134"/>
        <v>#DIV/0!</v>
      </c>
      <c r="BN92">
        <f t="shared" si="135"/>
        <v>-7.6564086733546102</v>
      </c>
      <c r="BO92" t="e">
        <f t="shared" si="136"/>
        <v>#DIV/0!</v>
      </c>
      <c r="BP92" t="e">
        <f t="shared" si="137"/>
        <v>#DIV/0!</v>
      </c>
      <c r="BQ92" t="s">
        <v>434</v>
      </c>
      <c r="BR92">
        <v>0</v>
      </c>
      <c r="BS92" t="e">
        <f t="shared" si="138"/>
        <v>#DIV/0!</v>
      </c>
      <c r="BT92" t="e">
        <f t="shared" si="139"/>
        <v>#DIV/0!</v>
      </c>
      <c r="BU92" t="e">
        <f t="shared" si="140"/>
        <v>#DIV/0!</v>
      </c>
      <c r="BV92" t="e">
        <f t="shared" si="141"/>
        <v>#DIV/0!</v>
      </c>
      <c r="BW92" t="e">
        <f t="shared" si="142"/>
        <v>#DIV/0!</v>
      </c>
      <c r="BX92" t="e">
        <f t="shared" si="143"/>
        <v>#DIV/0!</v>
      </c>
      <c r="BY92" t="e">
        <f t="shared" si="144"/>
        <v>#DIV/0!</v>
      </c>
      <c r="BZ92" t="e">
        <f t="shared" si="145"/>
        <v>#DIV/0!</v>
      </c>
      <c r="DI92">
        <f t="shared" si="146"/>
        <v>5.0009199999999997E-2</v>
      </c>
      <c r="DJ92">
        <f t="shared" si="147"/>
        <v>2.1007728710975997E-2</v>
      </c>
      <c r="DK92">
        <f t="shared" si="148"/>
        <v>0.42007727999999994</v>
      </c>
      <c r="DL92">
        <f t="shared" si="149"/>
        <v>7.9814683199999986E-2</v>
      </c>
      <c r="DM92">
        <v>6</v>
      </c>
      <c r="DN92">
        <v>0.5</v>
      </c>
      <c r="DO92" t="s">
        <v>435</v>
      </c>
      <c r="DP92">
        <v>2</v>
      </c>
      <c r="DQ92" t="b">
        <v>1</v>
      </c>
      <c r="DR92">
        <v>1747244237.5</v>
      </c>
      <c r="DS92">
        <v>100.232</v>
      </c>
      <c r="DT92">
        <v>100.006</v>
      </c>
      <c r="DU92">
        <v>8.4574800000000003</v>
      </c>
      <c r="DV92">
        <v>8.47288</v>
      </c>
      <c r="DW92">
        <v>99.763499999999993</v>
      </c>
      <c r="DX92">
        <v>8.5040899999999997</v>
      </c>
      <c r="DY92">
        <v>400.01400000000001</v>
      </c>
      <c r="DZ92">
        <v>101.154</v>
      </c>
      <c r="EA92">
        <v>0.10013</v>
      </c>
      <c r="EB92">
        <v>15.004099999999999</v>
      </c>
      <c r="EC92">
        <v>15.1889</v>
      </c>
      <c r="ED92">
        <v>999.9</v>
      </c>
      <c r="EE92">
        <v>0</v>
      </c>
      <c r="EF92">
        <v>0</v>
      </c>
      <c r="EG92">
        <v>10027.5</v>
      </c>
      <c r="EH92">
        <v>0</v>
      </c>
      <c r="EI92">
        <v>0.221054</v>
      </c>
      <c r="EJ92">
        <v>0.226128</v>
      </c>
      <c r="EK92">
        <v>101.087</v>
      </c>
      <c r="EL92">
        <v>100.86</v>
      </c>
      <c r="EM92">
        <v>-1.54047E-2</v>
      </c>
      <c r="EN92">
        <v>100.006</v>
      </c>
      <c r="EO92">
        <v>8.47288</v>
      </c>
      <c r="EP92">
        <v>0.85550999999999999</v>
      </c>
      <c r="EQ92">
        <v>0.85706800000000005</v>
      </c>
      <c r="ER92">
        <v>4.6633100000000001</v>
      </c>
      <c r="ES92">
        <v>4.6893500000000001</v>
      </c>
      <c r="ET92">
        <v>5.0009199999999997E-2</v>
      </c>
      <c r="EU92">
        <v>0</v>
      </c>
      <c r="EV92">
        <v>0</v>
      </c>
      <c r="EW92">
        <v>0</v>
      </c>
      <c r="EX92">
        <v>5.46</v>
      </c>
      <c r="EY92">
        <v>5.0009199999999997E-2</v>
      </c>
      <c r="EZ92">
        <v>4.95</v>
      </c>
      <c r="FA92">
        <v>0.24</v>
      </c>
      <c r="FB92">
        <v>34.311999999999998</v>
      </c>
      <c r="FC92">
        <v>41.436999999999998</v>
      </c>
      <c r="FD92">
        <v>37.625</v>
      </c>
      <c r="FE92">
        <v>41.936999999999998</v>
      </c>
      <c r="FF92">
        <v>36.436999999999998</v>
      </c>
      <c r="FG92">
        <v>0</v>
      </c>
      <c r="FH92">
        <v>0</v>
      </c>
      <c r="FI92">
        <v>0</v>
      </c>
      <c r="FJ92">
        <v>1747244318.4000001</v>
      </c>
      <c r="FK92">
        <v>0</v>
      </c>
      <c r="FL92">
        <v>7.0903846153846164</v>
      </c>
      <c r="FM92">
        <v>-27.667350181790241</v>
      </c>
      <c r="FN92">
        <v>17.56068411253796</v>
      </c>
      <c r="FO92">
        <v>-5.6750000000000007</v>
      </c>
      <c r="FP92">
        <v>15</v>
      </c>
      <c r="FQ92">
        <v>1747234147.5</v>
      </c>
      <c r="FR92" t="s">
        <v>436</v>
      </c>
      <c r="FS92">
        <v>1747234147.5</v>
      </c>
      <c r="FT92">
        <v>1747234138</v>
      </c>
      <c r="FU92">
        <v>2</v>
      </c>
      <c r="FV92">
        <v>0.09</v>
      </c>
      <c r="FW92">
        <v>8.9999999999999993E-3</v>
      </c>
      <c r="FX92">
        <v>0.59599999999999997</v>
      </c>
      <c r="FY92">
        <v>-0.03</v>
      </c>
      <c r="FZ92">
        <v>400</v>
      </c>
      <c r="GA92">
        <v>9</v>
      </c>
      <c r="GB92">
        <v>0.79</v>
      </c>
      <c r="GC92">
        <v>0.15</v>
      </c>
      <c r="GD92">
        <v>-0.15499170798949899</v>
      </c>
      <c r="GE92">
        <v>1.7475216304111009E-2</v>
      </c>
      <c r="GF92">
        <v>2.972984687264011E-2</v>
      </c>
      <c r="GG92">
        <v>1</v>
      </c>
      <c r="GH92">
        <v>-1.138887134807635E-3</v>
      </c>
      <c r="GI92">
        <v>-1.3280406690927661E-5</v>
      </c>
      <c r="GJ92">
        <v>6.9291593714913683E-5</v>
      </c>
      <c r="GK92">
        <v>1</v>
      </c>
      <c r="GL92">
        <v>2</v>
      </c>
      <c r="GM92">
        <v>2</v>
      </c>
      <c r="GN92" t="s">
        <v>437</v>
      </c>
      <c r="GO92">
        <v>3.0164</v>
      </c>
      <c r="GP92">
        <v>2.7750400000000002</v>
      </c>
      <c r="GQ92">
        <v>2.87981E-2</v>
      </c>
      <c r="GR92">
        <v>2.8641099999999999E-2</v>
      </c>
      <c r="GS92">
        <v>5.67386E-2</v>
      </c>
      <c r="GT92">
        <v>5.66534E-2</v>
      </c>
      <c r="GU92">
        <v>25112.1</v>
      </c>
      <c r="GV92">
        <v>29337.8</v>
      </c>
      <c r="GW92">
        <v>22656.3</v>
      </c>
      <c r="GX92">
        <v>27748.400000000001</v>
      </c>
      <c r="GY92">
        <v>31003.200000000001</v>
      </c>
      <c r="GZ92">
        <v>37408</v>
      </c>
      <c r="HA92">
        <v>36310.699999999997</v>
      </c>
      <c r="HB92">
        <v>44047.6</v>
      </c>
      <c r="HC92">
        <v>1.8152299999999999</v>
      </c>
      <c r="HD92">
        <v>2.1826500000000002</v>
      </c>
      <c r="HE92">
        <v>-5.4743100000000003E-2</v>
      </c>
      <c r="HF92">
        <v>0</v>
      </c>
      <c r="HG92">
        <v>16.100999999999999</v>
      </c>
      <c r="HH92">
        <v>999.9</v>
      </c>
      <c r="HI92">
        <v>27</v>
      </c>
      <c r="HJ92">
        <v>29.9</v>
      </c>
      <c r="HK92">
        <v>11.3066</v>
      </c>
      <c r="HL92">
        <v>62.183399999999999</v>
      </c>
      <c r="HM92">
        <v>13.790100000000001</v>
      </c>
      <c r="HN92">
        <v>1</v>
      </c>
      <c r="HO92">
        <v>-0.20014699999999999</v>
      </c>
      <c r="HP92">
        <v>5.5934799999999996</v>
      </c>
      <c r="HQ92">
        <v>20.208500000000001</v>
      </c>
      <c r="HR92">
        <v>5.1984199999999996</v>
      </c>
      <c r="HS92">
        <v>11.956</v>
      </c>
      <c r="HT92">
        <v>4.9475499999999997</v>
      </c>
      <c r="HU92">
        <v>3.3</v>
      </c>
      <c r="HV92">
        <v>9999</v>
      </c>
      <c r="HW92">
        <v>9999</v>
      </c>
      <c r="HX92">
        <v>9999</v>
      </c>
      <c r="HY92">
        <v>388.8</v>
      </c>
      <c r="HZ92">
        <v>1.8602000000000001</v>
      </c>
      <c r="IA92">
        <v>1.8608</v>
      </c>
      <c r="IB92">
        <v>1.8615699999999999</v>
      </c>
      <c r="IC92">
        <v>1.8571500000000001</v>
      </c>
      <c r="ID92">
        <v>1.85684</v>
      </c>
      <c r="IE92">
        <v>1.85791</v>
      </c>
      <c r="IF92">
        <v>1.85867</v>
      </c>
      <c r="IG92">
        <v>1.85822</v>
      </c>
      <c r="IH92">
        <v>0</v>
      </c>
      <c r="II92">
        <v>0</v>
      </c>
      <c r="IJ92">
        <v>0</v>
      </c>
      <c r="IK92">
        <v>0</v>
      </c>
      <c r="IL92" t="s">
        <v>438</v>
      </c>
      <c r="IM92" t="s">
        <v>439</v>
      </c>
      <c r="IN92" t="s">
        <v>440</v>
      </c>
      <c r="IO92" t="s">
        <v>440</v>
      </c>
      <c r="IP92" t="s">
        <v>440</v>
      </c>
      <c r="IQ92" t="s">
        <v>440</v>
      </c>
      <c r="IR92">
        <v>0</v>
      </c>
      <c r="IS92">
        <v>100</v>
      </c>
      <c r="IT92">
        <v>100</v>
      </c>
      <c r="IU92">
        <v>0.46899999999999997</v>
      </c>
      <c r="IV92">
        <v>-4.6600000000000003E-2</v>
      </c>
      <c r="IW92">
        <v>0.38101654895325499</v>
      </c>
      <c r="IX92">
        <v>1.016113312649949E-3</v>
      </c>
      <c r="IY92">
        <v>-1.4583462428187309E-6</v>
      </c>
      <c r="IZ92">
        <v>6.5755811106805324E-10</v>
      </c>
      <c r="JA92">
        <v>-5.6173552592713387E-2</v>
      </c>
      <c r="JB92">
        <v>-1.5724747948717421E-2</v>
      </c>
      <c r="JC92">
        <v>2.2650673685075092E-3</v>
      </c>
      <c r="JD92">
        <v>-3.3369067666825077E-5</v>
      </c>
      <c r="JE92">
        <v>2</v>
      </c>
      <c r="JF92">
        <v>1799</v>
      </c>
      <c r="JG92">
        <v>1</v>
      </c>
      <c r="JH92">
        <v>18</v>
      </c>
      <c r="JI92">
        <v>168.2</v>
      </c>
      <c r="JJ92">
        <v>168.3</v>
      </c>
      <c r="JK92">
        <v>0.37109399999999998</v>
      </c>
      <c r="JL92">
        <v>2.5781200000000002</v>
      </c>
      <c r="JM92">
        <v>1.5466299999999999</v>
      </c>
      <c r="JN92">
        <v>2.1606399999999999</v>
      </c>
      <c r="JO92">
        <v>1.49658</v>
      </c>
      <c r="JP92">
        <v>2.4230999999999998</v>
      </c>
      <c r="JQ92">
        <v>35.244</v>
      </c>
      <c r="JR92">
        <v>24.1751</v>
      </c>
      <c r="JS92">
        <v>18</v>
      </c>
      <c r="JT92">
        <v>377.87900000000002</v>
      </c>
      <c r="JU92">
        <v>645</v>
      </c>
      <c r="JV92">
        <v>10.8269</v>
      </c>
      <c r="JW92">
        <v>24.5273</v>
      </c>
      <c r="JX92">
        <v>30.0001</v>
      </c>
      <c r="JY92">
        <v>24.610199999999999</v>
      </c>
      <c r="JZ92">
        <v>24.631399999999999</v>
      </c>
      <c r="KA92">
        <v>7.4684900000000001</v>
      </c>
      <c r="KB92">
        <v>29.845099999999999</v>
      </c>
      <c r="KC92">
        <v>21.649000000000001</v>
      </c>
      <c r="KD92">
        <v>10.821199999999999</v>
      </c>
      <c r="KE92">
        <v>100</v>
      </c>
      <c r="KF92">
        <v>8.4358900000000006</v>
      </c>
      <c r="KG92">
        <v>100.21899999999999</v>
      </c>
      <c r="KH92">
        <v>100.831</v>
      </c>
    </row>
    <row r="93" spans="1:294" x14ac:dyDescent="0.3">
      <c r="A93">
        <v>77</v>
      </c>
      <c r="B93">
        <v>1747244358</v>
      </c>
      <c r="C93">
        <v>9159.4000000953674</v>
      </c>
      <c r="D93" t="s">
        <v>591</v>
      </c>
      <c r="E93" t="s">
        <v>592</v>
      </c>
      <c r="F93" t="s">
        <v>431</v>
      </c>
      <c r="G93" t="s">
        <v>432</v>
      </c>
      <c r="I93" t="s">
        <v>433</v>
      </c>
      <c r="J93">
        <v>1747244358</v>
      </c>
      <c r="K93">
        <f t="shared" si="100"/>
        <v>-1.0565544527036246E-5</v>
      </c>
      <c r="L93">
        <f t="shared" si="101"/>
        <v>-1.0565544527036246E-2</v>
      </c>
      <c r="M93">
        <f t="shared" si="102"/>
        <v>-9.5298625338536239E-2</v>
      </c>
      <c r="N93">
        <f t="shared" si="103"/>
        <v>50.139800000000001</v>
      </c>
      <c r="O93">
        <f t="shared" si="104"/>
        <v>-75.542381899488248</v>
      </c>
      <c r="P93">
        <f t="shared" si="105"/>
        <v>-7.6494975112359889</v>
      </c>
      <c r="Q93">
        <f t="shared" si="106"/>
        <v>5.0772065384990004</v>
      </c>
      <c r="R93">
        <f t="shared" si="107"/>
        <v>-1.2112569804761458E-3</v>
      </c>
      <c r="S93">
        <f t="shared" si="108"/>
        <v>2.9573071990973152</v>
      </c>
      <c r="T93">
        <f t="shared" si="109"/>
        <v>-1.2115326637273558E-3</v>
      </c>
      <c r="U93">
        <f t="shared" si="110"/>
        <v>-7.5718314119945559E-4</v>
      </c>
      <c r="V93">
        <f t="shared" si="111"/>
        <v>3.9914684550854387E-3</v>
      </c>
      <c r="W93">
        <f t="shared" si="112"/>
        <v>15.002168735049798</v>
      </c>
      <c r="X93">
        <f t="shared" si="113"/>
        <v>15.1668</v>
      </c>
      <c r="Y93">
        <f t="shared" si="114"/>
        <v>1.7298368709481611</v>
      </c>
      <c r="Z93">
        <f t="shared" si="115"/>
        <v>50.139571660324201</v>
      </c>
      <c r="AA93">
        <f t="shared" si="116"/>
        <v>0.85804322674790001</v>
      </c>
      <c r="AB93">
        <f t="shared" si="117"/>
        <v>1.7113094474775414</v>
      </c>
      <c r="AC93">
        <f t="shared" si="118"/>
        <v>0.87179364420026106</v>
      </c>
      <c r="AD93">
        <f t="shared" si="119"/>
        <v>0.46594051364229844</v>
      </c>
      <c r="AE93">
        <f t="shared" si="120"/>
        <v>-26.689309473148853</v>
      </c>
      <c r="AF93">
        <f t="shared" si="121"/>
        <v>-1.7246679257066562</v>
      </c>
      <c r="AG93">
        <f t="shared" si="122"/>
        <v>-27.944045416758126</v>
      </c>
      <c r="AH93">
        <f t="shared" si="123"/>
        <v>-0.11147633058522392</v>
      </c>
      <c r="AI93">
        <f t="shared" si="124"/>
        <v>-1.1002624956109319E-2</v>
      </c>
      <c r="AJ93">
        <f t="shared" si="125"/>
        <v>-9.5298625338536239E-2</v>
      </c>
      <c r="AK93">
        <v>50.430189627068152</v>
      </c>
      <c r="AL93">
        <v>50.573359393939377</v>
      </c>
      <c r="AM93">
        <v>1.3915760114278071E-4</v>
      </c>
      <c r="AN93">
        <v>65.783967559582422</v>
      </c>
      <c r="AO93">
        <f t="shared" si="126"/>
        <v>-1.0565544527036246E-2</v>
      </c>
      <c r="AP93">
        <v>8.4888538942862741</v>
      </c>
      <c r="AQ93">
        <v>8.473144909090907</v>
      </c>
      <c r="AR93">
        <v>-1.3720038853869611E-7</v>
      </c>
      <c r="AS93">
        <v>77.277287980281301</v>
      </c>
      <c r="AT93">
        <v>0</v>
      </c>
      <c r="AU93">
        <v>0</v>
      </c>
      <c r="AV93">
        <f t="shared" si="127"/>
        <v>1</v>
      </c>
      <c r="AW93">
        <f t="shared" si="128"/>
        <v>0</v>
      </c>
      <c r="AX93">
        <f t="shared" si="129"/>
        <v>55946.976327391312</v>
      </c>
      <c r="AY93" t="s">
        <v>434</v>
      </c>
      <c r="AZ93" t="s">
        <v>434</v>
      </c>
      <c r="BA93">
        <v>0</v>
      </c>
      <c r="BB93">
        <v>0</v>
      </c>
      <c r="BC93" t="e">
        <f t="shared" si="130"/>
        <v>#DIV/0!</v>
      </c>
      <c r="BD93">
        <v>0</v>
      </c>
      <c r="BE93" t="s">
        <v>434</v>
      </c>
      <c r="BF93" t="s">
        <v>434</v>
      </c>
      <c r="BG93">
        <v>0</v>
      </c>
      <c r="BH93">
        <v>0</v>
      </c>
      <c r="BI93" t="e">
        <f t="shared" si="131"/>
        <v>#DIV/0!</v>
      </c>
      <c r="BJ93">
        <v>0.5</v>
      </c>
      <c r="BK93">
        <f t="shared" si="132"/>
        <v>2.1007728710975997E-2</v>
      </c>
      <c r="BL93">
        <f t="shared" si="133"/>
        <v>-9.5298625338536239E-2</v>
      </c>
      <c r="BM93" t="e">
        <f t="shared" si="134"/>
        <v>#DIV/0!</v>
      </c>
      <c r="BN93">
        <f t="shared" si="135"/>
        <v>-4.5363602438727781</v>
      </c>
      <c r="BO93" t="e">
        <f t="shared" si="136"/>
        <v>#DIV/0!</v>
      </c>
      <c r="BP93" t="e">
        <f t="shared" si="137"/>
        <v>#DIV/0!</v>
      </c>
      <c r="BQ93" t="s">
        <v>434</v>
      </c>
      <c r="BR93">
        <v>0</v>
      </c>
      <c r="BS93" t="e">
        <f t="shared" si="138"/>
        <v>#DIV/0!</v>
      </c>
      <c r="BT93" t="e">
        <f t="shared" si="139"/>
        <v>#DIV/0!</v>
      </c>
      <c r="BU93" t="e">
        <f t="shared" si="140"/>
        <v>#DIV/0!</v>
      </c>
      <c r="BV93" t="e">
        <f t="shared" si="141"/>
        <v>#DIV/0!</v>
      </c>
      <c r="BW93" t="e">
        <f t="shared" si="142"/>
        <v>#DIV/0!</v>
      </c>
      <c r="BX93" t="e">
        <f t="shared" si="143"/>
        <v>#DIV/0!</v>
      </c>
      <c r="BY93" t="e">
        <f t="shared" si="144"/>
        <v>#DIV/0!</v>
      </c>
      <c r="BZ93" t="e">
        <f t="shared" si="145"/>
        <v>#DIV/0!</v>
      </c>
      <c r="DI93">
        <f t="shared" si="146"/>
        <v>5.0009199999999997E-2</v>
      </c>
      <c r="DJ93">
        <f t="shared" si="147"/>
        <v>2.1007728710975997E-2</v>
      </c>
      <c r="DK93">
        <f t="shared" si="148"/>
        <v>0.42007727999999994</v>
      </c>
      <c r="DL93">
        <f t="shared" si="149"/>
        <v>7.9814683199999986E-2</v>
      </c>
      <c r="DM93">
        <v>6</v>
      </c>
      <c r="DN93">
        <v>0.5</v>
      </c>
      <c r="DO93" t="s">
        <v>435</v>
      </c>
      <c r="DP93">
        <v>2</v>
      </c>
      <c r="DQ93" t="b">
        <v>1</v>
      </c>
      <c r="DR93">
        <v>1747244358</v>
      </c>
      <c r="DS93">
        <v>50.139800000000001</v>
      </c>
      <c r="DT93">
        <v>49.971800000000002</v>
      </c>
      <c r="DU93">
        <v>8.4735800000000001</v>
      </c>
      <c r="DV93">
        <v>8.4899400000000007</v>
      </c>
      <c r="DW93">
        <v>49.711799999999997</v>
      </c>
      <c r="DX93">
        <v>8.5199400000000001</v>
      </c>
      <c r="DY93">
        <v>400.1</v>
      </c>
      <c r="DZ93">
        <v>101.161</v>
      </c>
      <c r="EA93">
        <v>0.100005</v>
      </c>
      <c r="EB93">
        <v>14.9994</v>
      </c>
      <c r="EC93">
        <v>15.1668</v>
      </c>
      <c r="ED93">
        <v>999.9</v>
      </c>
      <c r="EE93">
        <v>0</v>
      </c>
      <c r="EF93">
        <v>0</v>
      </c>
      <c r="EG93">
        <v>10042.5</v>
      </c>
      <c r="EH93">
        <v>0</v>
      </c>
      <c r="EI93">
        <v>0.221054</v>
      </c>
      <c r="EJ93">
        <v>0.168018</v>
      </c>
      <c r="EK93">
        <v>50.568300000000001</v>
      </c>
      <c r="EL93">
        <v>50.399700000000003</v>
      </c>
      <c r="EM93">
        <v>-1.6358399999999999E-2</v>
      </c>
      <c r="EN93">
        <v>49.971800000000002</v>
      </c>
      <c r="EO93">
        <v>8.4899400000000007</v>
      </c>
      <c r="EP93">
        <v>0.85719900000000004</v>
      </c>
      <c r="EQ93">
        <v>0.85885400000000001</v>
      </c>
      <c r="ER93">
        <v>4.6915300000000002</v>
      </c>
      <c r="ES93">
        <v>4.7191299999999998</v>
      </c>
      <c r="ET93">
        <v>5.0009199999999997E-2</v>
      </c>
      <c r="EU93">
        <v>0</v>
      </c>
      <c r="EV93">
        <v>0</v>
      </c>
      <c r="EW93">
        <v>0</v>
      </c>
      <c r="EX93">
        <v>-2.76</v>
      </c>
      <c r="EY93">
        <v>5.0009199999999997E-2</v>
      </c>
      <c r="EZ93">
        <v>6.25</v>
      </c>
      <c r="FA93">
        <v>1.8</v>
      </c>
      <c r="FB93">
        <v>33</v>
      </c>
      <c r="FC93">
        <v>37.936999999999998</v>
      </c>
      <c r="FD93">
        <v>35.5</v>
      </c>
      <c r="FE93">
        <v>37</v>
      </c>
      <c r="FF93">
        <v>34.625</v>
      </c>
      <c r="FG93">
        <v>0</v>
      </c>
      <c r="FH93">
        <v>0</v>
      </c>
      <c r="FI93">
        <v>0</v>
      </c>
      <c r="FJ93">
        <v>1747244439</v>
      </c>
      <c r="FK93">
        <v>0</v>
      </c>
      <c r="FL93">
        <v>4.4424000000000001</v>
      </c>
      <c r="FM93">
        <v>-52.565384577343522</v>
      </c>
      <c r="FN93">
        <v>23.185384373037088</v>
      </c>
      <c r="FO93">
        <v>-1.9568000000000001</v>
      </c>
      <c r="FP93">
        <v>15</v>
      </c>
      <c r="FQ93">
        <v>1747234147.5</v>
      </c>
      <c r="FR93" t="s">
        <v>436</v>
      </c>
      <c r="FS93">
        <v>1747234147.5</v>
      </c>
      <c r="FT93">
        <v>1747234138</v>
      </c>
      <c r="FU93">
        <v>2</v>
      </c>
      <c r="FV93">
        <v>0.09</v>
      </c>
      <c r="FW93">
        <v>8.9999999999999993E-3</v>
      </c>
      <c r="FX93">
        <v>0.59599999999999997</v>
      </c>
      <c r="FY93">
        <v>-0.03</v>
      </c>
      <c r="FZ93">
        <v>400</v>
      </c>
      <c r="GA93">
        <v>9</v>
      </c>
      <c r="GB93">
        <v>0.79</v>
      </c>
      <c r="GC93">
        <v>0.15</v>
      </c>
      <c r="GD93">
        <v>-8.3429311270893064E-2</v>
      </c>
      <c r="GE93">
        <v>4.5600669931562567E-2</v>
      </c>
      <c r="GF93">
        <v>1.917228829889811E-2</v>
      </c>
      <c r="GG93">
        <v>1</v>
      </c>
      <c r="GH93">
        <v>-1.1726243946213091E-3</v>
      </c>
      <c r="GI93">
        <v>-1.6392995542777549E-4</v>
      </c>
      <c r="GJ93">
        <v>4.2242063701873203E-5</v>
      </c>
      <c r="GK93">
        <v>1</v>
      </c>
      <c r="GL93">
        <v>2</v>
      </c>
      <c r="GM93">
        <v>2</v>
      </c>
      <c r="GN93" t="s">
        <v>437</v>
      </c>
      <c r="GO93">
        <v>3.0165000000000002</v>
      </c>
      <c r="GP93">
        <v>2.7750400000000002</v>
      </c>
      <c r="GQ93">
        <v>1.45898E-2</v>
      </c>
      <c r="GR93">
        <v>1.4553E-2</v>
      </c>
      <c r="GS93">
        <v>5.6825300000000002E-2</v>
      </c>
      <c r="GT93">
        <v>5.6745200000000003E-2</v>
      </c>
      <c r="GU93">
        <v>25478.799999999999</v>
      </c>
      <c r="GV93">
        <v>29763.4</v>
      </c>
      <c r="GW93">
        <v>22655.5</v>
      </c>
      <c r="GX93">
        <v>27748.3</v>
      </c>
      <c r="GY93">
        <v>30999.1</v>
      </c>
      <c r="GZ93">
        <v>37403.699999999997</v>
      </c>
      <c r="HA93">
        <v>36309.699999999997</v>
      </c>
      <c r="HB93">
        <v>44047.3</v>
      </c>
      <c r="HC93">
        <v>1.8152699999999999</v>
      </c>
      <c r="HD93">
        <v>2.18222</v>
      </c>
      <c r="HE93">
        <v>-5.5506800000000002E-2</v>
      </c>
      <c r="HF93">
        <v>0</v>
      </c>
      <c r="HG93">
        <v>16.091699999999999</v>
      </c>
      <c r="HH93">
        <v>999.9</v>
      </c>
      <c r="HI93">
        <v>27</v>
      </c>
      <c r="HJ93">
        <v>29.9</v>
      </c>
      <c r="HK93">
        <v>11.3058</v>
      </c>
      <c r="HL93">
        <v>62.323399999999999</v>
      </c>
      <c r="HM93">
        <v>13.4696</v>
      </c>
      <c r="HN93">
        <v>1</v>
      </c>
      <c r="HO93">
        <v>-0.19983500000000001</v>
      </c>
      <c r="HP93">
        <v>5.5483700000000002</v>
      </c>
      <c r="HQ93">
        <v>20.209900000000001</v>
      </c>
      <c r="HR93">
        <v>5.1949800000000002</v>
      </c>
      <c r="HS93">
        <v>11.956</v>
      </c>
      <c r="HT93">
        <v>4.9476000000000004</v>
      </c>
      <c r="HU93">
        <v>3.3</v>
      </c>
      <c r="HV93">
        <v>9999</v>
      </c>
      <c r="HW93">
        <v>9999</v>
      </c>
      <c r="HX93">
        <v>9999</v>
      </c>
      <c r="HY93">
        <v>388.9</v>
      </c>
      <c r="HZ93">
        <v>1.86016</v>
      </c>
      <c r="IA93">
        <v>1.8608100000000001</v>
      </c>
      <c r="IB93">
        <v>1.8615699999999999</v>
      </c>
      <c r="IC93">
        <v>1.8571599999999999</v>
      </c>
      <c r="ID93">
        <v>1.85684</v>
      </c>
      <c r="IE93">
        <v>1.85791</v>
      </c>
      <c r="IF93">
        <v>1.85867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438</v>
      </c>
      <c r="IM93" t="s">
        <v>439</v>
      </c>
      <c r="IN93" t="s">
        <v>440</v>
      </c>
      <c r="IO93" t="s">
        <v>440</v>
      </c>
      <c r="IP93" t="s">
        <v>440</v>
      </c>
      <c r="IQ93" t="s">
        <v>440</v>
      </c>
      <c r="IR93">
        <v>0</v>
      </c>
      <c r="IS93">
        <v>100</v>
      </c>
      <c r="IT93">
        <v>100</v>
      </c>
      <c r="IU93">
        <v>0.42799999999999999</v>
      </c>
      <c r="IV93">
        <v>-4.6399999999999997E-2</v>
      </c>
      <c r="IW93">
        <v>0.38101654895325499</v>
      </c>
      <c r="IX93">
        <v>1.016113312649949E-3</v>
      </c>
      <c r="IY93">
        <v>-1.4583462428187309E-6</v>
      </c>
      <c r="IZ93">
        <v>6.5755811106805324E-10</v>
      </c>
      <c r="JA93">
        <v>-5.6173552592713387E-2</v>
      </c>
      <c r="JB93">
        <v>-1.5724747948717421E-2</v>
      </c>
      <c r="JC93">
        <v>2.2650673685075092E-3</v>
      </c>
      <c r="JD93">
        <v>-3.3369067666825077E-5</v>
      </c>
      <c r="JE93">
        <v>2</v>
      </c>
      <c r="JF93">
        <v>1799</v>
      </c>
      <c r="JG93">
        <v>1</v>
      </c>
      <c r="JH93">
        <v>18</v>
      </c>
      <c r="JI93">
        <v>170.2</v>
      </c>
      <c r="JJ93">
        <v>170.3</v>
      </c>
      <c r="JK93">
        <v>0.25878899999999999</v>
      </c>
      <c r="JL93">
        <v>2.5988799999999999</v>
      </c>
      <c r="JM93">
        <v>1.5466299999999999</v>
      </c>
      <c r="JN93">
        <v>2.1594199999999999</v>
      </c>
      <c r="JO93">
        <v>1.49658</v>
      </c>
      <c r="JP93">
        <v>2.4291999999999998</v>
      </c>
      <c r="JQ93">
        <v>35.2209</v>
      </c>
      <c r="JR93">
        <v>24.1751</v>
      </c>
      <c r="JS93">
        <v>18</v>
      </c>
      <c r="JT93">
        <v>377.93</v>
      </c>
      <c r="JU93">
        <v>644.68100000000004</v>
      </c>
      <c r="JV93">
        <v>10.8432</v>
      </c>
      <c r="JW93">
        <v>24.5335</v>
      </c>
      <c r="JX93">
        <v>30.0002</v>
      </c>
      <c r="JY93">
        <v>24.6143</v>
      </c>
      <c r="JZ93">
        <v>24.633500000000002</v>
      </c>
      <c r="KA93">
        <v>5.2010699999999996</v>
      </c>
      <c r="KB93">
        <v>29.845099999999999</v>
      </c>
      <c r="KC93">
        <v>21.649000000000001</v>
      </c>
      <c r="KD93">
        <v>10.843299999999999</v>
      </c>
      <c r="KE93">
        <v>50</v>
      </c>
      <c r="KF93">
        <v>8.4358400000000007</v>
      </c>
      <c r="KG93">
        <v>100.21599999999999</v>
      </c>
      <c r="KH93">
        <v>100.831</v>
      </c>
    </row>
    <row r="94" spans="1:294" x14ac:dyDescent="0.3">
      <c r="A94">
        <v>78</v>
      </c>
      <c r="B94">
        <v>1747244478.5</v>
      </c>
      <c r="C94">
        <v>9279.9000000953674</v>
      </c>
      <c r="D94" t="s">
        <v>593</v>
      </c>
      <c r="E94" t="s">
        <v>594</v>
      </c>
      <c r="F94" t="s">
        <v>431</v>
      </c>
      <c r="G94" t="s">
        <v>432</v>
      </c>
      <c r="I94" t="s">
        <v>433</v>
      </c>
      <c r="J94">
        <v>1747244478.5</v>
      </c>
      <c r="K94">
        <f t="shared" si="100"/>
        <v>-9.8831723580939584E-6</v>
      </c>
      <c r="L94">
        <f t="shared" si="101"/>
        <v>-9.8831723580939581E-3</v>
      </c>
      <c r="M94">
        <f t="shared" si="102"/>
        <v>-0.13797281169241868</v>
      </c>
      <c r="N94">
        <f t="shared" si="103"/>
        <v>-1.4266300000000001</v>
      </c>
      <c r="O94">
        <f t="shared" si="104"/>
        <v>-195.15399913066526</v>
      </c>
      <c r="P94">
        <f t="shared" si="105"/>
        <v>-19.761488930331694</v>
      </c>
      <c r="Q94">
        <f t="shared" si="106"/>
        <v>-0.14446197914603301</v>
      </c>
      <c r="R94">
        <f t="shared" si="107"/>
        <v>-1.1312925442801341E-3</v>
      </c>
      <c r="S94">
        <f t="shared" si="108"/>
        <v>2.9566576279637151</v>
      </c>
      <c r="T94">
        <f t="shared" si="109"/>
        <v>-1.1315330780307246E-3</v>
      </c>
      <c r="U94">
        <f t="shared" si="110"/>
        <v>-7.0718655906607344E-4</v>
      </c>
      <c r="V94">
        <f t="shared" si="111"/>
        <v>3.9914684550854387E-3</v>
      </c>
      <c r="W94">
        <f t="shared" si="112"/>
        <v>15.000391973465046</v>
      </c>
      <c r="X94">
        <f t="shared" si="113"/>
        <v>15.168900000000001</v>
      </c>
      <c r="Y94">
        <f t="shared" si="114"/>
        <v>1.7300704085931997</v>
      </c>
      <c r="Z94">
        <f t="shared" si="115"/>
        <v>50.079223145010829</v>
      </c>
      <c r="AA94">
        <f t="shared" si="116"/>
        <v>0.85692221749374109</v>
      </c>
      <c r="AB94">
        <f t="shared" si="117"/>
        <v>1.7111332079022326</v>
      </c>
      <c r="AC94">
        <f t="shared" si="118"/>
        <v>0.87314819109945863</v>
      </c>
      <c r="AD94">
        <f t="shared" si="119"/>
        <v>0.43584790099194354</v>
      </c>
      <c r="AE94">
        <f t="shared" si="120"/>
        <v>-27.273224685235377</v>
      </c>
      <c r="AF94">
        <f t="shared" si="121"/>
        <v>-1.7627924220185114</v>
      </c>
      <c r="AG94">
        <f t="shared" si="122"/>
        <v>-28.596177737806858</v>
      </c>
      <c r="AH94">
        <f t="shared" si="123"/>
        <v>-0.10929966812766992</v>
      </c>
      <c r="AI94">
        <f t="shared" si="124"/>
        <v>-1.0195772089935103E-2</v>
      </c>
      <c r="AJ94">
        <f t="shared" si="125"/>
        <v>-0.13797281169241868</v>
      </c>
      <c r="AK94">
        <v>-1.639098106376236</v>
      </c>
      <c r="AL94">
        <v>-1.430739878787878</v>
      </c>
      <c r="AM94">
        <v>6.4755494791579086E-5</v>
      </c>
      <c r="AN94">
        <v>65.783967559582422</v>
      </c>
      <c r="AO94">
        <f t="shared" si="126"/>
        <v>-9.8831723580939581E-3</v>
      </c>
      <c r="AP94">
        <v>8.4774265192267961</v>
      </c>
      <c r="AQ94">
        <v>8.4627224848484879</v>
      </c>
      <c r="AR94">
        <v>-1.046681078854769E-7</v>
      </c>
      <c r="AS94">
        <v>77.277287980281301</v>
      </c>
      <c r="AT94">
        <v>0</v>
      </c>
      <c r="AU94">
        <v>0</v>
      </c>
      <c r="AV94">
        <f t="shared" si="127"/>
        <v>1</v>
      </c>
      <c r="AW94">
        <f t="shared" si="128"/>
        <v>0</v>
      </c>
      <c r="AX94">
        <f t="shared" si="129"/>
        <v>55927.536732873341</v>
      </c>
      <c r="AY94" t="s">
        <v>434</v>
      </c>
      <c r="AZ94" t="s">
        <v>434</v>
      </c>
      <c r="BA94">
        <v>0</v>
      </c>
      <c r="BB94">
        <v>0</v>
      </c>
      <c r="BC94" t="e">
        <f t="shared" si="130"/>
        <v>#DIV/0!</v>
      </c>
      <c r="BD94">
        <v>0</v>
      </c>
      <c r="BE94" t="s">
        <v>434</v>
      </c>
      <c r="BF94" t="s">
        <v>434</v>
      </c>
      <c r="BG94">
        <v>0</v>
      </c>
      <c r="BH94">
        <v>0</v>
      </c>
      <c r="BI94" t="e">
        <f t="shared" si="131"/>
        <v>#DIV/0!</v>
      </c>
      <c r="BJ94">
        <v>0.5</v>
      </c>
      <c r="BK94">
        <f t="shared" si="132"/>
        <v>2.1007728710975997E-2</v>
      </c>
      <c r="BL94">
        <f t="shared" si="133"/>
        <v>-0.13797281169241868</v>
      </c>
      <c r="BM94" t="e">
        <f t="shared" si="134"/>
        <v>#DIV/0!</v>
      </c>
      <c r="BN94">
        <f t="shared" si="135"/>
        <v>-6.5677167479952958</v>
      </c>
      <c r="BO94" t="e">
        <f t="shared" si="136"/>
        <v>#DIV/0!</v>
      </c>
      <c r="BP94" t="e">
        <f t="shared" si="137"/>
        <v>#DIV/0!</v>
      </c>
      <c r="BQ94" t="s">
        <v>434</v>
      </c>
      <c r="BR94">
        <v>0</v>
      </c>
      <c r="BS94" t="e">
        <f t="shared" si="138"/>
        <v>#DIV/0!</v>
      </c>
      <c r="BT94" t="e">
        <f t="shared" si="139"/>
        <v>#DIV/0!</v>
      </c>
      <c r="BU94" t="e">
        <f t="shared" si="140"/>
        <v>#DIV/0!</v>
      </c>
      <c r="BV94" t="e">
        <f t="shared" si="141"/>
        <v>#DIV/0!</v>
      </c>
      <c r="BW94" t="e">
        <f t="shared" si="142"/>
        <v>#DIV/0!</v>
      </c>
      <c r="BX94" t="e">
        <f t="shared" si="143"/>
        <v>#DIV/0!</v>
      </c>
      <c r="BY94" t="e">
        <f t="shared" si="144"/>
        <v>#DIV/0!</v>
      </c>
      <c r="BZ94" t="e">
        <f t="shared" si="145"/>
        <v>#DIV/0!</v>
      </c>
      <c r="DI94">
        <f t="shared" si="146"/>
        <v>5.0009199999999997E-2</v>
      </c>
      <c r="DJ94">
        <f t="shared" si="147"/>
        <v>2.1007728710975997E-2</v>
      </c>
      <c r="DK94">
        <f t="shared" si="148"/>
        <v>0.42007727999999994</v>
      </c>
      <c r="DL94">
        <f t="shared" si="149"/>
        <v>7.9814683199999986E-2</v>
      </c>
      <c r="DM94">
        <v>6</v>
      </c>
      <c r="DN94">
        <v>0.5</v>
      </c>
      <c r="DO94" t="s">
        <v>435</v>
      </c>
      <c r="DP94">
        <v>2</v>
      </c>
      <c r="DQ94" t="b">
        <v>1</v>
      </c>
      <c r="DR94">
        <v>1747244478.5</v>
      </c>
      <c r="DS94">
        <v>-1.4266300000000001</v>
      </c>
      <c r="DT94">
        <v>-1.5906199999999999</v>
      </c>
      <c r="DU94">
        <v>8.46251</v>
      </c>
      <c r="DV94">
        <v>8.4776799999999994</v>
      </c>
      <c r="DW94">
        <v>-1.8058000000000001</v>
      </c>
      <c r="DX94">
        <v>8.5090400000000006</v>
      </c>
      <c r="DY94">
        <v>399.84800000000001</v>
      </c>
      <c r="DZ94">
        <v>101.161</v>
      </c>
      <c r="EA94">
        <v>9.9999099999999994E-2</v>
      </c>
      <c r="EB94">
        <v>14.9978</v>
      </c>
      <c r="EC94">
        <v>15.168900000000001</v>
      </c>
      <c r="ED94">
        <v>999.9</v>
      </c>
      <c r="EE94">
        <v>0</v>
      </c>
      <c r="EF94">
        <v>0</v>
      </c>
      <c r="EG94">
        <v>10038.799999999999</v>
      </c>
      <c r="EH94">
        <v>0</v>
      </c>
      <c r="EI94">
        <v>0.221054</v>
      </c>
      <c r="EJ94">
        <v>0.163995</v>
      </c>
      <c r="EK94">
        <v>-1.4388000000000001</v>
      </c>
      <c r="EL94">
        <v>-1.60422</v>
      </c>
      <c r="EM94">
        <v>-1.51711E-2</v>
      </c>
      <c r="EN94">
        <v>-1.5906199999999999</v>
      </c>
      <c r="EO94">
        <v>8.4776799999999994</v>
      </c>
      <c r="EP94">
        <v>0.85607599999999995</v>
      </c>
      <c r="EQ94">
        <v>0.85761100000000001</v>
      </c>
      <c r="ER94">
        <v>4.6727800000000004</v>
      </c>
      <c r="ES94">
        <v>4.6984000000000004</v>
      </c>
      <c r="ET94">
        <v>5.0009199999999997E-2</v>
      </c>
      <c r="EU94">
        <v>0</v>
      </c>
      <c r="EV94">
        <v>0</v>
      </c>
      <c r="EW94">
        <v>0</v>
      </c>
      <c r="EX94">
        <v>-4.4400000000000004</v>
      </c>
      <c r="EY94">
        <v>5.0009199999999997E-2</v>
      </c>
      <c r="EZ94">
        <v>-2.65</v>
      </c>
      <c r="FA94">
        <v>0.87</v>
      </c>
      <c r="FB94">
        <v>33.311999999999998</v>
      </c>
      <c r="FC94">
        <v>39.811999999999998</v>
      </c>
      <c r="FD94">
        <v>36.436999999999998</v>
      </c>
      <c r="FE94">
        <v>39.375</v>
      </c>
      <c r="FF94">
        <v>35.375</v>
      </c>
      <c r="FG94">
        <v>0</v>
      </c>
      <c r="FH94">
        <v>0</v>
      </c>
      <c r="FI94">
        <v>0</v>
      </c>
      <c r="FJ94">
        <v>1747244559.5999999</v>
      </c>
      <c r="FK94">
        <v>0</v>
      </c>
      <c r="FL94">
        <v>4.3507692307692301</v>
      </c>
      <c r="FM94">
        <v>7.4947007413551114</v>
      </c>
      <c r="FN94">
        <v>-5.5165812047197242</v>
      </c>
      <c r="FO94">
        <v>-4.9338461538461544</v>
      </c>
      <c r="FP94">
        <v>15</v>
      </c>
      <c r="FQ94">
        <v>1747234147.5</v>
      </c>
      <c r="FR94" t="s">
        <v>436</v>
      </c>
      <c r="FS94">
        <v>1747234147.5</v>
      </c>
      <c r="FT94">
        <v>1747234138</v>
      </c>
      <c r="FU94">
        <v>2</v>
      </c>
      <c r="FV94">
        <v>0.09</v>
      </c>
      <c r="FW94">
        <v>8.9999999999999993E-3</v>
      </c>
      <c r="FX94">
        <v>0.59599999999999997</v>
      </c>
      <c r="FY94">
        <v>-0.03</v>
      </c>
      <c r="FZ94">
        <v>400</v>
      </c>
      <c r="GA94">
        <v>9</v>
      </c>
      <c r="GB94">
        <v>0.79</v>
      </c>
      <c r="GC94">
        <v>0.15</v>
      </c>
      <c r="GD94">
        <v>-0.14142783518298141</v>
      </c>
      <c r="GE94">
        <v>7.2549351498323422E-2</v>
      </c>
      <c r="GF94">
        <v>1.7338512776634288E-2</v>
      </c>
      <c r="GG94">
        <v>1</v>
      </c>
      <c r="GH94">
        <v>-8.7555903530201883E-4</v>
      </c>
      <c r="GI94">
        <v>-4.0098865109324992E-4</v>
      </c>
      <c r="GJ94">
        <v>7.4777291427140835E-5</v>
      </c>
      <c r="GK94">
        <v>1</v>
      </c>
      <c r="GL94">
        <v>2</v>
      </c>
      <c r="GM94">
        <v>2</v>
      </c>
      <c r="GN94" t="s">
        <v>437</v>
      </c>
      <c r="GO94">
        <v>3.0162100000000001</v>
      </c>
      <c r="GP94">
        <v>2.7749999999999999</v>
      </c>
      <c r="GQ94">
        <v>-5.3279900000000003E-4</v>
      </c>
      <c r="GR94">
        <v>-4.65866E-4</v>
      </c>
      <c r="GS94">
        <v>5.6767699999999997E-2</v>
      </c>
      <c r="GT94">
        <v>5.6681299999999997E-2</v>
      </c>
      <c r="GU94">
        <v>25870.1</v>
      </c>
      <c r="GV94">
        <v>30217.599999999999</v>
      </c>
      <c r="GW94">
        <v>22655.5</v>
      </c>
      <c r="GX94">
        <v>27748.5</v>
      </c>
      <c r="GY94">
        <v>31000.799999999999</v>
      </c>
      <c r="GZ94">
        <v>37405.699999999997</v>
      </c>
      <c r="HA94">
        <v>36309.9</v>
      </c>
      <c r="HB94">
        <v>44047.1</v>
      </c>
      <c r="HC94">
        <v>1.8147800000000001</v>
      </c>
      <c r="HD94">
        <v>2.18248</v>
      </c>
      <c r="HE94">
        <v>-5.6743599999999998E-2</v>
      </c>
      <c r="HF94">
        <v>0</v>
      </c>
      <c r="HG94">
        <v>16.1144</v>
      </c>
      <c r="HH94">
        <v>999.9</v>
      </c>
      <c r="HI94">
        <v>27.1</v>
      </c>
      <c r="HJ94">
        <v>29.9</v>
      </c>
      <c r="HK94">
        <v>11.3485</v>
      </c>
      <c r="HL94">
        <v>62.293399999999998</v>
      </c>
      <c r="HM94">
        <v>13.914300000000001</v>
      </c>
      <c r="HN94">
        <v>1</v>
      </c>
      <c r="HO94">
        <v>-0.19966500000000001</v>
      </c>
      <c r="HP94">
        <v>5.5639399999999997</v>
      </c>
      <c r="HQ94">
        <v>20.209199999999999</v>
      </c>
      <c r="HR94">
        <v>5.1979699999999998</v>
      </c>
      <c r="HS94">
        <v>11.956</v>
      </c>
      <c r="HT94">
        <v>4.9474</v>
      </c>
      <c r="HU94">
        <v>3.3</v>
      </c>
      <c r="HV94">
        <v>9999</v>
      </c>
      <c r="HW94">
        <v>9999</v>
      </c>
      <c r="HX94">
        <v>9999</v>
      </c>
      <c r="HY94">
        <v>388.9</v>
      </c>
      <c r="HZ94">
        <v>1.8602000000000001</v>
      </c>
      <c r="IA94">
        <v>1.8608100000000001</v>
      </c>
      <c r="IB94">
        <v>1.8615699999999999</v>
      </c>
      <c r="IC94">
        <v>1.85717</v>
      </c>
      <c r="ID94">
        <v>1.85684</v>
      </c>
      <c r="IE94">
        <v>1.85791</v>
      </c>
      <c r="IF94">
        <v>1.85867</v>
      </c>
      <c r="IG94">
        <v>1.85822</v>
      </c>
      <c r="IH94">
        <v>0</v>
      </c>
      <c r="II94">
        <v>0</v>
      </c>
      <c r="IJ94">
        <v>0</v>
      </c>
      <c r="IK94">
        <v>0</v>
      </c>
      <c r="IL94" t="s">
        <v>438</v>
      </c>
      <c r="IM94" t="s">
        <v>439</v>
      </c>
      <c r="IN94" t="s">
        <v>440</v>
      </c>
      <c r="IO94" t="s">
        <v>440</v>
      </c>
      <c r="IP94" t="s">
        <v>440</v>
      </c>
      <c r="IQ94" t="s">
        <v>440</v>
      </c>
      <c r="IR94">
        <v>0</v>
      </c>
      <c r="IS94">
        <v>100</v>
      </c>
      <c r="IT94">
        <v>100</v>
      </c>
      <c r="IU94">
        <v>0.379</v>
      </c>
      <c r="IV94">
        <v>-4.65E-2</v>
      </c>
      <c r="IW94">
        <v>0.38101654895325499</v>
      </c>
      <c r="IX94">
        <v>1.016113312649949E-3</v>
      </c>
      <c r="IY94">
        <v>-1.4583462428187309E-6</v>
      </c>
      <c r="IZ94">
        <v>6.5755811106805324E-10</v>
      </c>
      <c r="JA94">
        <v>-5.6173552592713387E-2</v>
      </c>
      <c r="JB94">
        <v>-1.5724747948717421E-2</v>
      </c>
      <c r="JC94">
        <v>2.2650673685075092E-3</v>
      </c>
      <c r="JD94">
        <v>-3.3369067666825077E-5</v>
      </c>
      <c r="JE94">
        <v>2</v>
      </c>
      <c r="JF94">
        <v>1799</v>
      </c>
      <c r="JG94">
        <v>1</v>
      </c>
      <c r="JH94">
        <v>18</v>
      </c>
      <c r="JI94">
        <v>172.2</v>
      </c>
      <c r="JJ94">
        <v>172.3</v>
      </c>
      <c r="JK94">
        <v>2.9296900000000001E-2</v>
      </c>
      <c r="JL94">
        <v>4.99634</v>
      </c>
      <c r="JM94">
        <v>1.5466299999999999</v>
      </c>
      <c r="JN94">
        <v>2.1606399999999999</v>
      </c>
      <c r="JO94">
        <v>1.49658</v>
      </c>
      <c r="JP94">
        <v>2.4243199999999998</v>
      </c>
      <c r="JQ94">
        <v>35.244</v>
      </c>
      <c r="JR94">
        <v>24.1663</v>
      </c>
      <c r="JS94">
        <v>18</v>
      </c>
      <c r="JT94">
        <v>377.68700000000001</v>
      </c>
      <c r="JU94">
        <v>644.90899999999999</v>
      </c>
      <c r="JV94">
        <v>10.939299999999999</v>
      </c>
      <c r="JW94">
        <v>24.5335</v>
      </c>
      <c r="JX94">
        <v>30.0002</v>
      </c>
      <c r="JY94">
        <v>24.6143</v>
      </c>
      <c r="JZ94">
        <v>24.6356</v>
      </c>
      <c r="KA94">
        <v>0</v>
      </c>
      <c r="KB94">
        <v>30.117100000000001</v>
      </c>
      <c r="KC94">
        <v>21.649000000000001</v>
      </c>
      <c r="KD94">
        <v>10.9457</v>
      </c>
      <c r="KE94">
        <v>0</v>
      </c>
      <c r="KF94">
        <v>8.4354200000000006</v>
      </c>
      <c r="KG94">
        <v>100.21599999999999</v>
      </c>
      <c r="KH94">
        <v>100.831</v>
      </c>
    </row>
    <row r="95" spans="1:294" x14ac:dyDescent="0.3">
      <c r="A95">
        <v>79</v>
      </c>
      <c r="B95">
        <v>1747244599</v>
      </c>
      <c r="C95">
        <v>9400.4000000953674</v>
      </c>
      <c r="D95" t="s">
        <v>595</v>
      </c>
      <c r="E95" t="s">
        <v>596</v>
      </c>
      <c r="F95" t="s">
        <v>431</v>
      </c>
      <c r="G95" t="s">
        <v>432</v>
      </c>
      <c r="I95" t="s">
        <v>433</v>
      </c>
      <c r="J95">
        <v>1747244599</v>
      </c>
      <c r="K95">
        <f t="shared" si="100"/>
        <v>-7.3019527701361988E-6</v>
      </c>
      <c r="L95">
        <f t="shared" si="101"/>
        <v>-7.3019527701361992E-3</v>
      </c>
      <c r="M95">
        <f t="shared" si="102"/>
        <v>-2.4950866050644276E-2</v>
      </c>
      <c r="N95">
        <f t="shared" si="103"/>
        <v>50.7714</v>
      </c>
      <c r="O95">
        <f t="shared" si="104"/>
        <v>2.5249741290837147</v>
      </c>
      <c r="P95">
        <f t="shared" si="105"/>
        <v>0.25568677338014445</v>
      </c>
      <c r="Q95">
        <f t="shared" si="106"/>
        <v>5.1412706753964006</v>
      </c>
      <c r="R95">
        <f t="shared" si="107"/>
        <v>-8.3378867326681406E-4</v>
      </c>
      <c r="S95">
        <f t="shared" si="108"/>
        <v>2.9571138408804645</v>
      </c>
      <c r="T95">
        <f t="shared" si="109"/>
        <v>-8.3391930386397437E-4</v>
      </c>
      <c r="U95">
        <f t="shared" si="110"/>
        <v>-5.2118782687190493E-4</v>
      </c>
      <c r="V95">
        <f t="shared" si="111"/>
        <v>3.9914684550854387E-3</v>
      </c>
      <c r="W95">
        <f t="shared" si="112"/>
        <v>15.000120883847993</v>
      </c>
      <c r="X95">
        <f t="shared" si="113"/>
        <v>15.1706</v>
      </c>
      <c r="Y95">
        <f t="shared" si="114"/>
        <v>1.7302594831644369</v>
      </c>
      <c r="Z95">
        <f t="shared" si="115"/>
        <v>49.959683816634865</v>
      </c>
      <c r="AA95">
        <f t="shared" si="116"/>
        <v>0.85489875178609998</v>
      </c>
      <c r="AB95">
        <f t="shared" si="117"/>
        <v>1.7111772663009688</v>
      </c>
      <c r="AC95">
        <f t="shared" si="118"/>
        <v>0.87536073137833692</v>
      </c>
      <c r="AD95">
        <f t="shared" si="119"/>
        <v>0.32201611716300638</v>
      </c>
      <c r="AE95">
        <f t="shared" si="120"/>
        <v>-27.484684047557955</v>
      </c>
      <c r="AF95">
        <f t="shared" si="121"/>
        <v>-1.7762053593245211</v>
      </c>
      <c r="AG95">
        <f t="shared" si="122"/>
        <v>-28.934881821264383</v>
      </c>
      <c r="AH95">
        <f t="shared" si="123"/>
        <v>-0.15480645048038427</v>
      </c>
      <c r="AI95">
        <f t="shared" si="124"/>
        <v>-7.4924830307822833E-3</v>
      </c>
      <c r="AJ95">
        <f t="shared" si="125"/>
        <v>-2.4950866050644276E-2</v>
      </c>
      <c r="AK95">
        <v>51.013510026064289</v>
      </c>
      <c r="AL95">
        <v>51.227219999999981</v>
      </c>
      <c r="AM95">
        <v>-2.534844870289572E-2</v>
      </c>
      <c r="AN95">
        <v>65.783967559582422</v>
      </c>
      <c r="AO95">
        <f t="shared" si="126"/>
        <v>-7.3019527701361992E-3</v>
      </c>
      <c r="AP95">
        <v>8.452768517271414</v>
      </c>
      <c r="AQ95">
        <v>8.4419107272727274</v>
      </c>
      <c r="AR95">
        <v>1.3121125638955429E-7</v>
      </c>
      <c r="AS95">
        <v>77.277287980281301</v>
      </c>
      <c r="AT95">
        <v>0</v>
      </c>
      <c r="AU95">
        <v>0</v>
      </c>
      <c r="AV95">
        <f t="shared" si="127"/>
        <v>1</v>
      </c>
      <c r="AW95">
        <f t="shared" si="128"/>
        <v>0</v>
      </c>
      <c r="AX95">
        <f t="shared" si="129"/>
        <v>55941.376324526711</v>
      </c>
      <c r="AY95" t="s">
        <v>434</v>
      </c>
      <c r="AZ95" t="s">
        <v>434</v>
      </c>
      <c r="BA95">
        <v>0</v>
      </c>
      <c r="BB95">
        <v>0</v>
      </c>
      <c r="BC95" t="e">
        <f t="shared" si="130"/>
        <v>#DIV/0!</v>
      </c>
      <c r="BD95">
        <v>0</v>
      </c>
      <c r="BE95" t="s">
        <v>434</v>
      </c>
      <c r="BF95" t="s">
        <v>434</v>
      </c>
      <c r="BG95">
        <v>0</v>
      </c>
      <c r="BH95">
        <v>0</v>
      </c>
      <c r="BI95" t="e">
        <f t="shared" si="131"/>
        <v>#DIV/0!</v>
      </c>
      <c r="BJ95">
        <v>0.5</v>
      </c>
      <c r="BK95">
        <f t="shared" si="132"/>
        <v>2.1007728710975997E-2</v>
      </c>
      <c r="BL95">
        <f t="shared" si="133"/>
        <v>-2.4950866050644276E-2</v>
      </c>
      <c r="BM95" t="e">
        <f t="shared" si="134"/>
        <v>#DIV/0!</v>
      </c>
      <c r="BN95">
        <f t="shared" si="135"/>
        <v>-1.1876993650250296</v>
      </c>
      <c r="BO95" t="e">
        <f t="shared" si="136"/>
        <v>#DIV/0!</v>
      </c>
      <c r="BP95" t="e">
        <f t="shared" si="137"/>
        <v>#DIV/0!</v>
      </c>
      <c r="BQ95" t="s">
        <v>434</v>
      </c>
      <c r="BR95">
        <v>0</v>
      </c>
      <c r="BS95" t="e">
        <f t="shared" si="138"/>
        <v>#DIV/0!</v>
      </c>
      <c r="BT95" t="e">
        <f t="shared" si="139"/>
        <v>#DIV/0!</v>
      </c>
      <c r="BU95" t="e">
        <f t="shared" si="140"/>
        <v>#DIV/0!</v>
      </c>
      <c r="BV95" t="e">
        <f t="shared" si="141"/>
        <v>#DIV/0!</v>
      </c>
      <c r="BW95" t="e">
        <f t="shared" si="142"/>
        <v>#DIV/0!</v>
      </c>
      <c r="BX95" t="e">
        <f t="shared" si="143"/>
        <v>#DIV/0!</v>
      </c>
      <c r="BY95" t="e">
        <f t="shared" si="144"/>
        <v>#DIV/0!</v>
      </c>
      <c r="BZ95" t="e">
        <f t="shared" si="145"/>
        <v>#DIV/0!</v>
      </c>
      <c r="DI95">
        <f t="shared" si="146"/>
        <v>5.0009199999999997E-2</v>
      </c>
      <c r="DJ95">
        <f t="shared" si="147"/>
        <v>2.1007728710975997E-2</v>
      </c>
      <c r="DK95">
        <f t="shared" si="148"/>
        <v>0.42007727999999994</v>
      </c>
      <c r="DL95">
        <f t="shared" si="149"/>
        <v>7.9814683199999986E-2</v>
      </c>
      <c r="DM95">
        <v>6</v>
      </c>
      <c r="DN95">
        <v>0.5</v>
      </c>
      <c r="DO95" t="s">
        <v>435</v>
      </c>
      <c r="DP95">
        <v>2</v>
      </c>
      <c r="DQ95" t="b">
        <v>1</v>
      </c>
      <c r="DR95">
        <v>1747244599</v>
      </c>
      <c r="DS95">
        <v>50.7714</v>
      </c>
      <c r="DT95">
        <v>50.538699999999999</v>
      </c>
      <c r="DU95">
        <v>8.4423499999999994</v>
      </c>
      <c r="DV95">
        <v>8.4534900000000004</v>
      </c>
      <c r="DW95">
        <v>50.342799999999997</v>
      </c>
      <c r="DX95">
        <v>8.4891900000000007</v>
      </c>
      <c r="DY95">
        <v>400.13799999999998</v>
      </c>
      <c r="DZ95">
        <v>101.163</v>
      </c>
      <c r="EA95">
        <v>0.10012600000000001</v>
      </c>
      <c r="EB95">
        <v>14.998200000000001</v>
      </c>
      <c r="EC95">
        <v>15.1706</v>
      </c>
      <c r="ED95">
        <v>999.9</v>
      </c>
      <c r="EE95">
        <v>0</v>
      </c>
      <c r="EF95">
        <v>0</v>
      </c>
      <c r="EG95">
        <v>10041.200000000001</v>
      </c>
      <c r="EH95">
        <v>0</v>
      </c>
      <c r="EI95">
        <v>0.221054</v>
      </c>
      <c r="EJ95">
        <v>0.23266600000000001</v>
      </c>
      <c r="EK95">
        <v>51.203600000000002</v>
      </c>
      <c r="EL95">
        <v>50.9696</v>
      </c>
      <c r="EM95">
        <v>-1.11351E-2</v>
      </c>
      <c r="EN95">
        <v>50.538699999999999</v>
      </c>
      <c r="EO95">
        <v>8.4534900000000004</v>
      </c>
      <c r="EP95">
        <v>0.854051</v>
      </c>
      <c r="EQ95">
        <v>0.85517799999999999</v>
      </c>
      <c r="ER95">
        <v>4.6388999999999996</v>
      </c>
      <c r="ES95">
        <v>4.6577599999999997</v>
      </c>
      <c r="ET95">
        <v>5.0009199999999997E-2</v>
      </c>
      <c r="EU95">
        <v>0</v>
      </c>
      <c r="EV95">
        <v>0</v>
      </c>
      <c r="EW95">
        <v>0</v>
      </c>
      <c r="EX95">
        <v>7.66</v>
      </c>
      <c r="EY95">
        <v>5.0009199999999997E-2</v>
      </c>
      <c r="EZ95">
        <v>-7.1</v>
      </c>
      <c r="FA95">
        <v>0.62</v>
      </c>
      <c r="FB95">
        <v>33.686999999999998</v>
      </c>
      <c r="FC95">
        <v>40.625</v>
      </c>
      <c r="FD95">
        <v>36.936999999999998</v>
      </c>
      <c r="FE95">
        <v>40.686999999999998</v>
      </c>
      <c r="FF95">
        <v>35.811999999999998</v>
      </c>
      <c r="FG95">
        <v>0</v>
      </c>
      <c r="FH95">
        <v>0</v>
      </c>
      <c r="FI95">
        <v>0</v>
      </c>
      <c r="FJ95">
        <v>1747244679.5999999</v>
      </c>
      <c r="FK95">
        <v>0</v>
      </c>
      <c r="FL95">
        <v>5.3280769230769218</v>
      </c>
      <c r="FM95">
        <v>1.1545301874609391</v>
      </c>
      <c r="FN95">
        <v>2.9948717899184651</v>
      </c>
      <c r="FO95">
        <v>-3.7807692307692311</v>
      </c>
      <c r="FP95">
        <v>15</v>
      </c>
      <c r="FQ95">
        <v>1747234147.5</v>
      </c>
      <c r="FR95" t="s">
        <v>436</v>
      </c>
      <c r="FS95">
        <v>1747234147.5</v>
      </c>
      <c r="FT95">
        <v>1747234138</v>
      </c>
      <c r="FU95">
        <v>2</v>
      </c>
      <c r="FV95">
        <v>0.09</v>
      </c>
      <c r="FW95">
        <v>8.9999999999999993E-3</v>
      </c>
      <c r="FX95">
        <v>0.59599999999999997</v>
      </c>
      <c r="FY95">
        <v>-0.03</v>
      </c>
      <c r="FZ95">
        <v>400</v>
      </c>
      <c r="GA95">
        <v>9</v>
      </c>
      <c r="GB95">
        <v>0.79</v>
      </c>
      <c r="GC95">
        <v>0.15</v>
      </c>
      <c r="GD95">
        <v>-2.0225728540983642E-2</v>
      </c>
      <c r="GE95">
        <v>4.7310662836237888E-2</v>
      </c>
      <c r="GF95">
        <v>3.7866955038677798E-2</v>
      </c>
      <c r="GG95">
        <v>1</v>
      </c>
      <c r="GH95">
        <v>-7.070317867304089E-4</v>
      </c>
      <c r="GI95">
        <v>-7.6138244370326912E-4</v>
      </c>
      <c r="GJ95">
        <v>1.4463853487642469E-4</v>
      </c>
      <c r="GK95">
        <v>1</v>
      </c>
      <c r="GL95">
        <v>2</v>
      </c>
      <c r="GM95">
        <v>2</v>
      </c>
      <c r="GN95" t="s">
        <v>437</v>
      </c>
      <c r="GO95">
        <v>3.0165299999999999</v>
      </c>
      <c r="GP95">
        <v>2.7751600000000001</v>
      </c>
      <c r="GQ95">
        <v>1.4772800000000001E-2</v>
      </c>
      <c r="GR95">
        <v>1.4716E-2</v>
      </c>
      <c r="GS95">
        <v>5.6663600000000001E-2</v>
      </c>
      <c r="GT95">
        <v>5.65564E-2</v>
      </c>
      <c r="GU95">
        <v>25473.8</v>
      </c>
      <c r="GV95">
        <v>29757.7</v>
      </c>
      <c r="GW95">
        <v>22655.3</v>
      </c>
      <c r="GX95">
        <v>27747.599999999999</v>
      </c>
      <c r="GY95">
        <v>31004.5</v>
      </c>
      <c r="GZ95">
        <v>37410.400000000001</v>
      </c>
      <c r="HA95">
        <v>36309.599999999999</v>
      </c>
      <c r="HB95">
        <v>44046.3</v>
      </c>
      <c r="HC95">
        <v>1.8150200000000001</v>
      </c>
      <c r="HD95">
        <v>2.18215</v>
      </c>
      <c r="HE95">
        <v>-5.7213E-2</v>
      </c>
      <c r="HF95">
        <v>0</v>
      </c>
      <c r="HG95">
        <v>16.123899999999999</v>
      </c>
      <c r="HH95">
        <v>999.9</v>
      </c>
      <c r="HI95">
        <v>27.1</v>
      </c>
      <c r="HJ95">
        <v>29.9</v>
      </c>
      <c r="HK95">
        <v>11.348000000000001</v>
      </c>
      <c r="HL95">
        <v>62.343400000000003</v>
      </c>
      <c r="HM95">
        <v>13.401400000000001</v>
      </c>
      <c r="HN95">
        <v>1</v>
      </c>
      <c r="HO95">
        <v>-0.20077200000000001</v>
      </c>
      <c r="HP95">
        <v>5.42326</v>
      </c>
      <c r="HQ95">
        <v>20.214099999999998</v>
      </c>
      <c r="HR95">
        <v>5.1981200000000003</v>
      </c>
      <c r="HS95">
        <v>11.956</v>
      </c>
      <c r="HT95">
        <v>4.9476500000000003</v>
      </c>
      <c r="HU95">
        <v>3.3</v>
      </c>
      <c r="HV95">
        <v>9999</v>
      </c>
      <c r="HW95">
        <v>9999</v>
      </c>
      <c r="HX95">
        <v>9999</v>
      </c>
      <c r="HY95">
        <v>388.9</v>
      </c>
      <c r="HZ95">
        <v>1.8601799999999999</v>
      </c>
      <c r="IA95">
        <v>1.8608100000000001</v>
      </c>
      <c r="IB95">
        <v>1.8615699999999999</v>
      </c>
      <c r="IC95">
        <v>1.8571500000000001</v>
      </c>
      <c r="ID95">
        <v>1.85684</v>
      </c>
      <c r="IE95">
        <v>1.85791</v>
      </c>
      <c r="IF95">
        <v>1.85867</v>
      </c>
      <c r="IG95">
        <v>1.85822</v>
      </c>
      <c r="IH95">
        <v>0</v>
      </c>
      <c r="II95">
        <v>0</v>
      </c>
      <c r="IJ95">
        <v>0</v>
      </c>
      <c r="IK95">
        <v>0</v>
      </c>
      <c r="IL95" t="s">
        <v>438</v>
      </c>
      <c r="IM95" t="s">
        <v>439</v>
      </c>
      <c r="IN95" t="s">
        <v>440</v>
      </c>
      <c r="IO95" t="s">
        <v>440</v>
      </c>
      <c r="IP95" t="s">
        <v>440</v>
      </c>
      <c r="IQ95" t="s">
        <v>440</v>
      </c>
      <c r="IR95">
        <v>0</v>
      </c>
      <c r="IS95">
        <v>100</v>
      </c>
      <c r="IT95">
        <v>100</v>
      </c>
      <c r="IU95">
        <v>0.42899999999999999</v>
      </c>
      <c r="IV95">
        <v>-4.6800000000000001E-2</v>
      </c>
      <c r="IW95">
        <v>0.38101654895325499</v>
      </c>
      <c r="IX95">
        <v>1.016113312649949E-3</v>
      </c>
      <c r="IY95">
        <v>-1.4583462428187309E-6</v>
      </c>
      <c r="IZ95">
        <v>6.5755811106805324E-10</v>
      </c>
      <c r="JA95">
        <v>-5.6173552592713387E-2</v>
      </c>
      <c r="JB95">
        <v>-1.5724747948717421E-2</v>
      </c>
      <c r="JC95">
        <v>2.2650673685075092E-3</v>
      </c>
      <c r="JD95">
        <v>-3.3369067666825077E-5</v>
      </c>
      <c r="JE95">
        <v>2</v>
      </c>
      <c r="JF95">
        <v>1799</v>
      </c>
      <c r="JG95">
        <v>1</v>
      </c>
      <c r="JH95">
        <v>18</v>
      </c>
      <c r="JI95">
        <v>174.2</v>
      </c>
      <c r="JJ95">
        <v>174.3</v>
      </c>
      <c r="JK95">
        <v>0.27710000000000001</v>
      </c>
      <c r="JL95">
        <v>2.6135299999999999</v>
      </c>
      <c r="JM95">
        <v>1.5466299999999999</v>
      </c>
      <c r="JN95">
        <v>2.1606399999999999</v>
      </c>
      <c r="JO95">
        <v>1.49658</v>
      </c>
      <c r="JP95">
        <v>2.4182100000000002</v>
      </c>
      <c r="JQ95">
        <v>35.290199999999999</v>
      </c>
      <c r="JR95">
        <v>24.1751</v>
      </c>
      <c r="JS95">
        <v>18</v>
      </c>
      <c r="JT95">
        <v>377.822</v>
      </c>
      <c r="JU95">
        <v>644.67100000000005</v>
      </c>
      <c r="JV95">
        <v>10.943300000000001</v>
      </c>
      <c r="JW95">
        <v>24.5335</v>
      </c>
      <c r="JX95">
        <v>30</v>
      </c>
      <c r="JY95">
        <v>24.616399999999999</v>
      </c>
      <c r="JZ95">
        <v>24.637599999999999</v>
      </c>
      <c r="KA95">
        <v>5.5646300000000002</v>
      </c>
      <c r="KB95">
        <v>30.405000000000001</v>
      </c>
      <c r="KC95">
        <v>21.649000000000001</v>
      </c>
      <c r="KD95">
        <v>10.943099999999999</v>
      </c>
      <c r="KE95">
        <v>50</v>
      </c>
      <c r="KF95">
        <v>8.4335199999999997</v>
      </c>
      <c r="KG95">
        <v>100.215</v>
      </c>
      <c r="KH95">
        <v>100.828</v>
      </c>
    </row>
    <row r="96" spans="1:294" x14ac:dyDescent="0.3">
      <c r="A96">
        <v>80</v>
      </c>
      <c r="B96">
        <v>1747244719.5</v>
      </c>
      <c r="C96">
        <v>9520.9000000953674</v>
      </c>
      <c r="D96" t="s">
        <v>597</v>
      </c>
      <c r="E96" t="s">
        <v>598</v>
      </c>
      <c r="F96" t="s">
        <v>431</v>
      </c>
      <c r="G96" t="s">
        <v>432</v>
      </c>
      <c r="I96" t="s">
        <v>433</v>
      </c>
      <c r="J96">
        <v>1747244719.5</v>
      </c>
      <c r="K96">
        <f t="shared" si="100"/>
        <v>-1.0973761218144477E-5</v>
      </c>
      <c r="L96">
        <f t="shared" si="101"/>
        <v>-1.0973761218144477E-2</v>
      </c>
      <c r="M96">
        <f t="shared" si="102"/>
        <v>-5.9046597738112772E-2</v>
      </c>
      <c r="N96">
        <f t="shared" si="103"/>
        <v>100.23</v>
      </c>
      <c r="O96">
        <f t="shared" si="104"/>
        <v>24.326726808975508</v>
      </c>
      <c r="P96">
        <f t="shared" si="105"/>
        <v>2.4635397357853357</v>
      </c>
      <c r="Q96">
        <f t="shared" si="106"/>
        <v>10.150177196328</v>
      </c>
      <c r="R96">
        <f t="shared" si="107"/>
        <v>-1.2588220126203877E-3</v>
      </c>
      <c r="S96">
        <f t="shared" si="108"/>
        <v>2.9606218982730144</v>
      </c>
      <c r="T96">
        <f t="shared" si="109"/>
        <v>-1.2591194421024839E-3</v>
      </c>
      <c r="U96">
        <f t="shared" si="110"/>
        <v>-7.8692292329540119E-4</v>
      </c>
      <c r="V96">
        <f t="shared" si="111"/>
        <v>3.9914684550854387E-3</v>
      </c>
      <c r="W96">
        <f t="shared" si="112"/>
        <v>15.000671780223641</v>
      </c>
      <c r="X96">
        <f t="shared" si="113"/>
        <v>15.157</v>
      </c>
      <c r="Y96">
        <f t="shared" si="114"/>
        <v>1.7287473947613488</v>
      </c>
      <c r="Z96">
        <f t="shared" si="115"/>
        <v>50.108082578321245</v>
      </c>
      <c r="AA96">
        <f t="shared" si="116"/>
        <v>0.85741604084072798</v>
      </c>
      <c r="AB96">
        <f t="shared" si="117"/>
        <v>1.7111332079022326</v>
      </c>
      <c r="AC96">
        <f t="shared" si="118"/>
        <v>0.87133135392062078</v>
      </c>
      <c r="AD96">
        <f t="shared" si="119"/>
        <v>0.48394286972017142</v>
      </c>
      <c r="AE96">
        <f t="shared" si="120"/>
        <v>-25.410397206527442</v>
      </c>
      <c r="AF96">
        <f t="shared" si="121"/>
        <v>-1.6400886150522493</v>
      </c>
      <c r="AG96">
        <f t="shared" si="122"/>
        <v>-26.562551483404434</v>
      </c>
      <c r="AH96">
        <f t="shared" si="123"/>
        <v>-3.492263744949254E-2</v>
      </c>
      <c r="AI96">
        <f t="shared" si="124"/>
        <v>-1.0737229876310234E-2</v>
      </c>
      <c r="AJ96">
        <f t="shared" si="125"/>
        <v>-5.9046597738112772E-2</v>
      </c>
      <c r="AK96">
        <v>100.9804019641783</v>
      </c>
      <c r="AL96">
        <v>101.0718303030302</v>
      </c>
      <c r="AM96">
        <v>-3.0204222050324742E-4</v>
      </c>
      <c r="AN96">
        <v>65.783967559582422</v>
      </c>
      <c r="AO96">
        <f t="shared" si="126"/>
        <v>-1.0973761218144477E-2</v>
      </c>
      <c r="AP96">
        <v>8.4824392487511115</v>
      </c>
      <c r="AQ96">
        <v>8.4661169696969676</v>
      </c>
      <c r="AR96">
        <v>5.6930565045456022E-8</v>
      </c>
      <c r="AS96">
        <v>77.277287980281301</v>
      </c>
      <c r="AT96">
        <v>0</v>
      </c>
      <c r="AU96">
        <v>0</v>
      </c>
      <c r="AV96">
        <f t="shared" si="127"/>
        <v>1</v>
      </c>
      <c r="AW96">
        <f t="shared" si="128"/>
        <v>0</v>
      </c>
      <c r="AX96">
        <f t="shared" si="129"/>
        <v>56048.305372519855</v>
      </c>
      <c r="AY96" t="s">
        <v>434</v>
      </c>
      <c r="AZ96" t="s">
        <v>434</v>
      </c>
      <c r="BA96">
        <v>0</v>
      </c>
      <c r="BB96">
        <v>0</v>
      </c>
      <c r="BC96" t="e">
        <f t="shared" si="130"/>
        <v>#DIV/0!</v>
      </c>
      <c r="BD96">
        <v>0</v>
      </c>
      <c r="BE96" t="s">
        <v>434</v>
      </c>
      <c r="BF96" t="s">
        <v>434</v>
      </c>
      <c r="BG96">
        <v>0</v>
      </c>
      <c r="BH96">
        <v>0</v>
      </c>
      <c r="BI96" t="e">
        <f t="shared" si="131"/>
        <v>#DIV/0!</v>
      </c>
      <c r="BJ96">
        <v>0.5</v>
      </c>
      <c r="BK96">
        <f t="shared" si="132"/>
        <v>2.1007728710975997E-2</v>
      </c>
      <c r="BL96">
        <f t="shared" si="133"/>
        <v>-5.9046597738112772E-2</v>
      </c>
      <c r="BM96" t="e">
        <f t="shared" si="134"/>
        <v>#DIV/0!</v>
      </c>
      <c r="BN96">
        <f t="shared" si="135"/>
        <v>-2.8107083136151907</v>
      </c>
      <c r="BO96" t="e">
        <f t="shared" si="136"/>
        <v>#DIV/0!</v>
      </c>
      <c r="BP96" t="e">
        <f t="shared" si="137"/>
        <v>#DIV/0!</v>
      </c>
      <c r="BQ96" t="s">
        <v>434</v>
      </c>
      <c r="BR96">
        <v>0</v>
      </c>
      <c r="BS96" t="e">
        <f t="shared" si="138"/>
        <v>#DIV/0!</v>
      </c>
      <c r="BT96" t="e">
        <f t="shared" si="139"/>
        <v>#DIV/0!</v>
      </c>
      <c r="BU96" t="e">
        <f t="shared" si="140"/>
        <v>#DIV/0!</v>
      </c>
      <c r="BV96" t="e">
        <f t="shared" si="141"/>
        <v>#DIV/0!</v>
      </c>
      <c r="BW96" t="e">
        <f t="shared" si="142"/>
        <v>#DIV/0!</v>
      </c>
      <c r="BX96" t="e">
        <f t="shared" si="143"/>
        <v>#DIV/0!</v>
      </c>
      <c r="BY96" t="e">
        <f t="shared" si="144"/>
        <v>#DIV/0!</v>
      </c>
      <c r="BZ96" t="e">
        <f t="shared" si="145"/>
        <v>#DIV/0!</v>
      </c>
      <c r="DI96">
        <f t="shared" si="146"/>
        <v>5.0009199999999997E-2</v>
      </c>
      <c r="DJ96">
        <f t="shared" si="147"/>
        <v>2.1007728710975997E-2</v>
      </c>
      <c r="DK96">
        <f t="shared" si="148"/>
        <v>0.42007727999999994</v>
      </c>
      <c r="DL96">
        <f t="shared" si="149"/>
        <v>7.9814683199999986E-2</v>
      </c>
      <c r="DM96">
        <v>6</v>
      </c>
      <c r="DN96">
        <v>0.5</v>
      </c>
      <c r="DO96" t="s">
        <v>435</v>
      </c>
      <c r="DP96">
        <v>2</v>
      </c>
      <c r="DQ96" t="b">
        <v>1</v>
      </c>
      <c r="DR96">
        <v>1747244719.5</v>
      </c>
      <c r="DS96">
        <v>100.23</v>
      </c>
      <c r="DT96">
        <v>100.176</v>
      </c>
      <c r="DU96">
        <v>8.4667300000000001</v>
      </c>
      <c r="DV96">
        <v>8.4826999999999995</v>
      </c>
      <c r="DW96">
        <v>99.761799999999994</v>
      </c>
      <c r="DX96">
        <v>8.5131999999999994</v>
      </c>
      <c r="DY96">
        <v>399.98700000000002</v>
      </c>
      <c r="DZ96">
        <v>101.169</v>
      </c>
      <c r="EA96">
        <v>9.9853600000000001E-2</v>
      </c>
      <c r="EB96">
        <v>14.9978</v>
      </c>
      <c r="EC96">
        <v>15.157</v>
      </c>
      <c r="ED96">
        <v>999.9</v>
      </c>
      <c r="EE96">
        <v>0</v>
      </c>
      <c r="EF96">
        <v>0</v>
      </c>
      <c r="EG96">
        <v>10060.6</v>
      </c>
      <c r="EH96">
        <v>0</v>
      </c>
      <c r="EI96">
        <v>0.221054</v>
      </c>
      <c r="EJ96">
        <v>5.4199200000000003E-2</v>
      </c>
      <c r="EK96">
        <v>101.086</v>
      </c>
      <c r="EL96">
        <v>101.033</v>
      </c>
      <c r="EM96">
        <v>-1.59674E-2</v>
      </c>
      <c r="EN96">
        <v>100.176</v>
      </c>
      <c r="EO96">
        <v>8.4826999999999995</v>
      </c>
      <c r="EP96">
        <v>0.856568</v>
      </c>
      <c r="EQ96">
        <v>0.85818300000000003</v>
      </c>
      <c r="ER96">
        <v>4.6809900000000004</v>
      </c>
      <c r="ES96">
        <v>4.7079500000000003</v>
      </c>
      <c r="ET96">
        <v>5.0009199999999997E-2</v>
      </c>
      <c r="EU96">
        <v>0</v>
      </c>
      <c r="EV96">
        <v>0</v>
      </c>
      <c r="EW96">
        <v>0</v>
      </c>
      <c r="EX96">
        <v>6.88</v>
      </c>
      <c r="EY96">
        <v>5.0009199999999997E-2</v>
      </c>
      <c r="EZ96">
        <v>-9.34</v>
      </c>
      <c r="FA96">
        <v>0.71</v>
      </c>
      <c r="FB96">
        <v>34</v>
      </c>
      <c r="FC96">
        <v>41.125</v>
      </c>
      <c r="FD96">
        <v>37.375</v>
      </c>
      <c r="FE96">
        <v>41.5</v>
      </c>
      <c r="FF96">
        <v>36.186999999999998</v>
      </c>
      <c r="FG96">
        <v>0</v>
      </c>
      <c r="FH96">
        <v>0</v>
      </c>
      <c r="FI96">
        <v>0</v>
      </c>
      <c r="FJ96">
        <v>1747244800.2</v>
      </c>
      <c r="FK96">
        <v>0</v>
      </c>
      <c r="FL96">
        <v>-0.45640000000000031</v>
      </c>
      <c r="FM96">
        <v>13.23999973749503</v>
      </c>
      <c r="FN96">
        <v>12.50923097897798</v>
      </c>
      <c r="FO96">
        <v>-2.4883999999999999</v>
      </c>
      <c r="FP96">
        <v>15</v>
      </c>
      <c r="FQ96">
        <v>1747234147.5</v>
      </c>
      <c r="FR96" t="s">
        <v>436</v>
      </c>
      <c r="FS96">
        <v>1747234147.5</v>
      </c>
      <c r="FT96">
        <v>1747234138</v>
      </c>
      <c r="FU96">
        <v>2</v>
      </c>
      <c r="FV96">
        <v>0.09</v>
      </c>
      <c r="FW96">
        <v>8.9999999999999993E-3</v>
      </c>
      <c r="FX96">
        <v>0.59599999999999997</v>
      </c>
      <c r="FY96">
        <v>-0.03</v>
      </c>
      <c r="FZ96">
        <v>400</v>
      </c>
      <c r="GA96">
        <v>9</v>
      </c>
      <c r="GB96">
        <v>0.79</v>
      </c>
      <c r="GC96">
        <v>0.15</v>
      </c>
      <c r="GD96">
        <v>-5.9789331042890699E-2</v>
      </c>
      <c r="GE96">
        <v>9.6453683790276509E-3</v>
      </c>
      <c r="GF96">
        <v>1.7602534280088091E-2</v>
      </c>
      <c r="GG96">
        <v>1</v>
      </c>
      <c r="GH96">
        <v>-1.1841620912923119E-3</v>
      </c>
      <c r="GI96">
        <v>1.286156270391629E-5</v>
      </c>
      <c r="GJ96">
        <v>6.4503048000005299E-5</v>
      </c>
      <c r="GK96">
        <v>1</v>
      </c>
      <c r="GL96">
        <v>2</v>
      </c>
      <c r="GM96">
        <v>2</v>
      </c>
      <c r="GN96" t="s">
        <v>437</v>
      </c>
      <c r="GO96">
        <v>3.0163700000000002</v>
      </c>
      <c r="GP96">
        <v>2.7750499999999998</v>
      </c>
      <c r="GQ96">
        <v>2.8801E-2</v>
      </c>
      <c r="GR96">
        <v>2.86912E-2</v>
      </c>
      <c r="GS96">
        <v>5.6793499999999997E-2</v>
      </c>
      <c r="GT96">
        <v>5.6711200000000003E-2</v>
      </c>
      <c r="GU96">
        <v>25111.7</v>
      </c>
      <c r="GV96">
        <v>29337</v>
      </c>
      <c r="GW96">
        <v>22656.1</v>
      </c>
      <c r="GX96">
        <v>27749.200000000001</v>
      </c>
      <c r="GY96">
        <v>31001.4</v>
      </c>
      <c r="GZ96">
        <v>37406.300000000003</v>
      </c>
      <c r="HA96">
        <v>36310.6</v>
      </c>
      <c r="HB96">
        <v>44048.3</v>
      </c>
      <c r="HC96">
        <v>1.8149</v>
      </c>
      <c r="HD96">
        <v>2.18255</v>
      </c>
      <c r="HE96">
        <v>-5.6400899999999997E-2</v>
      </c>
      <c r="HF96">
        <v>0</v>
      </c>
      <c r="HG96">
        <v>16.096800000000002</v>
      </c>
      <c r="HH96">
        <v>999.9</v>
      </c>
      <c r="HI96">
        <v>27.2</v>
      </c>
      <c r="HJ96">
        <v>29.9</v>
      </c>
      <c r="HK96">
        <v>11.3889</v>
      </c>
      <c r="HL96">
        <v>62.163499999999999</v>
      </c>
      <c r="HM96">
        <v>13.6538</v>
      </c>
      <c r="HN96">
        <v>1</v>
      </c>
      <c r="HO96">
        <v>-0.200986</v>
      </c>
      <c r="HP96">
        <v>5.4179399999999998</v>
      </c>
      <c r="HQ96">
        <v>20.214200000000002</v>
      </c>
      <c r="HR96">
        <v>5.1987199999999998</v>
      </c>
      <c r="HS96">
        <v>11.956</v>
      </c>
      <c r="HT96">
        <v>4.9474499999999999</v>
      </c>
      <c r="HU96">
        <v>3.3</v>
      </c>
      <c r="HV96">
        <v>9999</v>
      </c>
      <c r="HW96">
        <v>9999</v>
      </c>
      <c r="HX96">
        <v>9999</v>
      </c>
      <c r="HY96">
        <v>389</v>
      </c>
      <c r="HZ96">
        <v>1.8601700000000001</v>
      </c>
      <c r="IA96">
        <v>1.8608100000000001</v>
      </c>
      <c r="IB96">
        <v>1.8615699999999999</v>
      </c>
      <c r="IC96">
        <v>1.8571500000000001</v>
      </c>
      <c r="ID96">
        <v>1.85684</v>
      </c>
      <c r="IE96">
        <v>1.85791</v>
      </c>
      <c r="IF96">
        <v>1.85867</v>
      </c>
      <c r="IG96">
        <v>1.8582099999999999</v>
      </c>
      <c r="IH96">
        <v>0</v>
      </c>
      <c r="II96">
        <v>0</v>
      </c>
      <c r="IJ96">
        <v>0</v>
      </c>
      <c r="IK96">
        <v>0</v>
      </c>
      <c r="IL96" t="s">
        <v>438</v>
      </c>
      <c r="IM96" t="s">
        <v>439</v>
      </c>
      <c r="IN96" t="s">
        <v>440</v>
      </c>
      <c r="IO96" t="s">
        <v>440</v>
      </c>
      <c r="IP96" t="s">
        <v>440</v>
      </c>
      <c r="IQ96" t="s">
        <v>440</v>
      </c>
      <c r="IR96">
        <v>0</v>
      </c>
      <c r="IS96">
        <v>100</v>
      </c>
      <c r="IT96">
        <v>100</v>
      </c>
      <c r="IU96">
        <v>0.46800000000000003</v>
      </c>
      <c r="IV96">
        <v>-4.65E-2</v>
      </c>
      <c r="IW96">
        <v>0.38101654895325499</v>
      </c>
      <c r="IX96">
        <v>1.016113312649949E-3</v>
      </c>
      <c r="IY96">
        <v>-1.4583462428187309E-6</v>
      </c>
      <c r="IZ96">
        <v>6.5755811106805324E-10</v>
      </c>
      <c r="JA96">
        <v>-5.6173552592713387E-2</v>
      </c>
      <c r="JB96">
        <v>-1.5724747948717421E-2</v>
      </c>
      <c r="JC96">
        <v>2.2650673685075092E-3</v>
      </c>
      <c r="JD96">
        <v>-3.3369067666825077E-5</v>
      </c>
      <c r="JE96">
        <v>2</v>
      </c>
      <c r="JF96">
        <v>1799</v>
      </c>
      <c r="JG96">
        <v>1</v>
      </c>
      <c r="JH96">
        <v>18</v>
      </c>
      <c r="JI96">
        <v>176.2</v>
      </c>
      <c r="JJ96">
        <v>176.4</v>
      </c>
      <c r="JK96">
        <v>0.377197</v>
      </c>
      <c r="JL96">
        <v>2.6061999999999999</v>
      </c>
      <c r="JM96">
        <v>1.5466299999999999</v>
      </c>
      <c r="JN96">
        <v>2.1606399999999999</v>
      </c>
      <c r="JO96">
        <v>1.49658</v>
      </c>
      <c r="JP96">
        <v>2.4597199999999999</v>
      </c>
      <c r="JQ96">
        <v>35.290199999999999</v>
      </c>
      <c r="JR96">
        <v>24.1751</v>
      </c>
      <c r="JS96">
        <v>18</v>
      </c>
      <c r="JT96">
        <v>377.76100000000002</v>
      </c>
      <c r="JU96">
        <v>644.995</v>
      </c>
      <c r="JV96">
        <v>10.898</v>
      </c>
      <c r="JW96">
        <v>24.5335</v>
      </c>
      <c r="JX96">
        <v>29.9999</v>
      </c>
      <c r="JY96">
        <v>24.616399999999999</v>
      </c>
      <c r="JZ96">
        <v>24.637599999999999</v>
      </c>
      <c r="KA96">
        <v>7.58209</v>
      </c>
      <c r="KB96">
        <v>30.405000000000001</v>
      </c>
      <c r="KC96">
        <v>21.649000000000001</v>
      </c>
      <c r="KD96">
        <v>10.8985</v>
      </c>
      <c r="KE96">
        <v>100</v>
      </c>
      <c r="KF96">
        <v>8.4335199999999997</v>
      </c>
      <c r="KG96">
        <v>100.218</v>
      </c>
      <c r="KH96">
        <v>100.833</v>
      </c>
    </row>
    <row r="97" spans="1:294" x14ac:dyDescent="0.3">
      <c r="A97">
        <v>81</v>
      </c>
      <c r="B97">
        <v>1747244840</v>
      </c>
      <c r="C97">
        <v>9641.4000000953674</v>
      </c>
      <c r="D97" t="s">
        <v>599</v>
      </c>
      <c r="E97" t="s">
        <v>600</v>
      </c>
      <c r="F97" t="s">
        <v>431</v>
      </c>
      <c r="G97" t="s">
        <v>432</v>
      </c>
      <c r="I97" t="s">
        <v>433</v>
      </c>
      <c r="J97">
        <v>1747244840</v>
      </c>
      <c r="K97">
        <f t="shared" si="100"/>
        <v>7.3841601715280886E-6</v>
      </c>
      <c r="L97">
        <f t="shared" si="101"/>
        <v>7.3841601715280885E-3</v>
      </c>
      <c r="M97">
        <f t="shared" si="102"/>
        <v>0.10411909704171209</v>
      </c>
      <c r="N97">
        <f t="shared" si="103"/>
        <v>199.916</v>
      </c>
      <c r="O97">
        <f t="shared" si="104"/>
        <v>1.1850708838747983</v>
      </c>
      <c r="P97">
        <f t="shared" si="105"/>
        <v>0.12001207579285358</v>
      </c>
      <c r="Q97">
        <f t="shared" si="106"/>
        <v>20.245484443729602</v>
      </c>
      <c r="R97">
        <f t="shared" si="107"/>
        <v>8.4436427999251009E-4</v>
      </c>
      <c r="S97">
        <f t="shared" si="108"/>
        <v>2.9592188352828876</v>
      </c>
      <c r="T97">
        <f t="shared" si="109"/>
        <v>8.4423045544818162E-4</v>
      </c>
      <c r="U97">
        <f t="shared" si="110"/>
        <v>5.2765605619180744E-4</v>
      </c>
      <c r="V97">
        <f t="shared" si="111"/>
        <v>3.9914684550854387E-3</v>
      </c>
      <c r="W97">
        <f t="shared" si="112"/>
        <v>15.00550606912306</v>
      </c>
      <c r="X97">
        <f t="shared" si="113"/>
        <v>15.183</v>
      </c>
      <c r="Y97">
        <f t="shared" si="114"/>
        <v>1.7316391645460831</v>
      </c>
      <c r="Z97">
        <f t="shared" si="115"/>
        <v>50.064011278625173</v>
      </c>
      <c r="AA97">
        <f t="shared" si="116"/>
        <v>0.85719143757975214</v>
      </c>
      <c r="AB97">
        <f t="shared" si="117"/>
        <v>1.7121908846040268</v>
      </c>
      <c r="AC97">
        <f t="shared" si="118"/>
        <v>0.874447726966331</v>
      </c>
      <c r="AD97">
        <f t="shared" si="119"/>
        <v>-0.32564146356438872</v>
      </c>
      <c r="AE97">
        <f t="shared" si="120"/>
        <v>-28.014768466868489</v>
      </c>
      <c r="AF97">
        <f t="shared" si="121"/>
        <v>-1.8093778544866965</v>
      </c>
      <c r="AG97">
        <f t="shared" si="122"/>
        <v>-30.145796316464487</v>
      </c>
      <c r="AH97">
        <f t="shared" si="123"/>
        <v>6.903463516582739E-2</v>
      </c>
      <c r="AI97">
        <f t="shared" si="124"/>
        <v>1.817414898011015E-2</v>
      </c>
      <c r="AJ97">
        <f t="shared" si="125"/>
        <v>0.10411909704171209</v>
      </c>
      <c r="AK97">
        <v>201.77180386886769</v>
      </c>
      <c r="AL97">
        <v>201.61307272727271</v>
      </c>
      <c r="AM97">
        <v>1.7657615932969051E-4</v>
      </c>
      <c r="AN97">
        <v>65.783967559582422</v>
      </c>
      <c r="AO97">
        <f t="shared" si="126"/>
        <v>7.3841601715280885E-3</v>
      </c>
      <c r="AP97">
        <v>8.455163580016622</v>
      </c>
      <c r="AQ97">
        <v>8.4661463636363621</v>
      </c>
      <c r="AR97">
        <v>-6.2344785468174136E-8</v>
      </c>
      <c r="AS97">
        <v>77.277287980281301</v>
      </c>
      <c r="AT97">
        <v>0</v>
      </c>
      <c r="AU97">
        <v>0</v>
      </c>
      <c r="AV97">
        <f t="shared" si="127"/>
        <v>1</v>
      </c>
      <c r="AW97">
        <f t="shared" si="128"/>
        <v>0</v>
      </c>
      <c r="AX97">
        <f t="shared" si="129"/>
        <v>56003.771385342698</v>
      </c>
      <c r="AY97" t="s">
        <v>434</v>
      </c>
      <c r="AZ97" t="s">
        <v>434</v>
      </c>
      <c r="BA97">
        <v>0</v>
      </c>
      <c r="BB97">
        <v>0</v>
      </c>
      <c r="BC97" t="e">
        <f t="shared" si="130"/>
        <v>#DIV/0!</v>
      </c>
      <c r="BD97">
        <v>0</v>
      </c>
      <c r="BE97" t="s">
        <v>434</v>
      </c>
      <c r="BF97" t="s">
        <v>434</v>
      </c>
      <c r="BG97">
        <v>0</v>
      </c>
      <c r="BH97">
        <v>0</v>
      </c>
      <c r="BI97" t="e">
        <f t="shared" si="131"/>
        <v>#DIV/0!</v>
      </c>
      <c r="BJ97">
        <v>0.5</v>
      </c>
      <c r="BK97">
        <f t="shared" si="132"/>
        <v>2.1007728710975997E-2</v>
      </c>
      <c r="BL97">
        <f t="shared" si="133"/>
        <v>0.10411909704171209</v>
      </c>
      <c r="BM97" t="e">
        <f t="shared" si="134"/>
        <v>#DIV/0!</v>
      </c>
      <c r="BN97">
        <f t="shared" si="135"/>
        <v>4.9562281803131123</v>
      </c>
      <c r="BO97" t="e">
        <f t="shared" si="136"/>
        <v>#DIV/0!</v>
      </c>
      <c r="BP97" t="e">
        <f t="shared" si="137"/>
        <v>#DIV/0!</v>
      </c>
      <c r="BQ97" t="s">
        <v>434</v>
      </c>
      <c r="BR97">
        <v>0</v>
      </c>
      <c r="BS97" t="e">
        <f t="shared" si="138"/>
        <v>#DIV/0!</v>
      </c>
      <c r="BT97" t="e">
        <f t="shared" si="139"/>
        <v>#DIV/0!</v>
      </c>
      <c r="BU97" t="e">
        <f t="shared" si="140"/>
        <v>#DIV/0!</v>
      </c>
      <c r="BV97" t="e">
        <f t="shared" si="141"/>
        <v>#DIV/0!</v>
      </c>
      <c r="BW97" t="e">
        <f t="shared" si="142"/>
        <v>#DIV/0!</v>
      </c>
      <c r="BX97" t="e">
        <f t="shared" si="143"/>
        <v>#DIV/0!</v>
      </c>
      <c r="BY97" t="e">
        <f t="shared" si="144"/>
        <v>#DIV/0!</v>
      </c>
      <c r="BZ97" t="e">
        <f t="shared" si="145"/>
        <v>#DIV/0!</v>
      </c>
      <c r="DI97">
        <f t="shared" si="146"/>
        <v>5.0009199999999997E-2</v>
      </c>
      <c r="DJ97">
        <f t="shared" si="147"/>
        <v>2.1007728710975997E-2</v>
      </c>
      <c r="DK97">
        <f t="shared" si="148"/>
        <v>0.42007727999999994</v>
      </c>
      <c r="DL97">
        <f t="shared" si="149"/>
        <v>7.9814683199999986E-2</v>
      </c>
      <c r="DM97">
        <v>6</v>
      </c>
      <c r="DN97">
        <v>0.5</v>
      </c>
      <c r="DO97" t="s">
        <v>435</v>
      </c>
      <c r="DP97">
        <v>2</v>
      </c>
      <c r="DQ97" t="b">
        <v>1</v>
      </c>
      <c r="DR97">
        <v>1747244840</v>
      </c>
      <c r="DS97">
        <v>199.916</v>
      </c>
      <c r="DT97">
        <v>200.02500000000001</v>
      </c>
      <c r="DU97">
        <v>8.4644200000000005</v>
      </c>
      <c r="DV97">
        <v>8.4373900000000006</v>
      </c>
      <c r="DW97">
        <v>199.38499999999999</v>
      </c>
      <c r="DX97">
        <v>8.5109300000000001</v>
      </c>
      <c r="DY97">
        <v>400.00700000000001</v>
      </c>
      <c r="DZ97">
        <v>101.17</v>
      </c>
      <c r="EA97">
        <v>9.9955600000000006E-2</v>
      </c>
      <c r="EB97">
        <v>15.007400000000001</v>
      </c>
      <c r="EC97">
        <v>15.183</v>
      </c>
      <c r="ED97">
        <v>999.9</v>
      </c>
      <c r="EE97">
        <v>0</v>
      </c>
      <c r="EF97">
        <v>0</v>
      </c>
      <c r="EG97">
        <v>10052.5</v>
      </c>
      <c r="EH97">
        <v>0</v>
      </c>
      <c r="EI97">
        <v>0.221054</v>
      </c>
      <c r="EJ97">
        <v>-0.108627</v>
      </c>
      <c r="EK97">
        <v>201.62299999999999</v>
      </c>
      <c r="EL97">
        <v>201.727</v>
      </c>
      <c r="EM97">
        <v>2.7032899999999999E-2</v>
      </c>
      <c r="EN97">
        <v>200.02500000000001</v>
      </c>
      <c r="EO97">
        <v>8.4373900000000006</v>
      </c>
      <c r="EP97">
        <v>0.85634399999999999</v>
      </c>
      <c r="EQ97">
        <v>0.85360899999999995</v>
      </c>
      <c r="ER97">
        <v>4.6772499999999999</v>
      </c>
      <c r="ES97">
        <v>4.6314900000000003</v>
      </c>
      <c r="ET97">
        <v>5.0009199999999997E-2</v>
      </c>
      <c r="EU97">
        <v>0</v>
      </c>
      <c r="EV97">
        <v>0</v>
      </c>
      <c r="EW97">
        <v>0</v>
      </c>
      <c r="EX97">
        <v>3.38</v>
      </c>
      <c r="EY97">
        <v>5.0009199999999997E-2</v>
      </c>
      <c r="EZ97">
        <v>-2.0099999999999998</v>
      </c>
      <c r="FA97">
        <v>-0.22</v>
      </c>
      <c r="FB97">
        <v>34.311999999999998</v>
      </c>
      <c r="FC97">
        <v>41.5</v>
      </c>
      <c r="FD97">
        <v>37.686999999999998</v>
      </c>
      <c r="FE97">
        <v>42</v>
      </c>
      <c r="FF97">
        <v>36.5</v>
      </c>
      <c r="FG97">
        <v>0</v>
      </c>
      <c r="FH97">
        <v>0</v>
      </c>
      <c r="FI97">
        <v>0</v>
      </c>
      <c r="FJ97">
        <v>1747244920.8</v>
      </c>
      <c r="FK97">
        <v>0</v>
      </c>
      <c r="FL97">
        <v>5.6923076923076972E-2</v>
      </c>
      <c r="FM97">
        <v>-16.101880047727771</v>
      </c>
      <c r="FN97">
        <v>28.054358998637291</v>
      </c>
      <c r="FO97">
        <v>-3.015769230769231</v>
      </c>
      <c r="FP97">
        <v>15</v>
      </c>
      <c r="FQ97">
        <v>1747234147.5</v>
      </c>
      <c r="FR97" t="s">
        <v>436</v>
      </c>
      <c r="FS97">
        <v>1747234147.5</v>
      </c>
      <c r="FT97">
        <v>1747234138</v>
      </c>
      <c r="FU97">
        <v>2</v>
      </c>
      <c r="FV97">
        <v>0.09</v>
      </c>
      <c r="FW97">
        <v>8.9999999999999993E-3</v>
      </c>
      <c r="FX97">
        <v>0.59599999999999997</v>
      </c>
      <c r="FY97">
        <v>-0.03</v>
      </c>
      <c r="FZ97">
        <v>400</v>
      </c>
      <c r="GA97">
        <v>9</v>
      </c>
      <c r="GB97">
        <v>0.79</v>
      </c>
      <c r="GC97">
        <v>0.15</v>
      </c>
      <c r="GD97">
        <v>9.2406497167814003E-2</v>
      </c>
      <c r="GE97">
        <v>-1.068503403372208E-2</v>
      </c>
      <c r="GF97">
        <v>1.307195331304512E-2</v>
      </c>
      <c r="GG97">
        <v>1</v>
      </c>
      <c r="GH97">
        <v>-1.050770982539542E-3</v>
      </c>
      <c r="GI97">
        <v>-1.9840635870523871E-5</v>
      </c>
      <c r="GJ97">
        <v>1.9191441863732219E-4</v>
      </c>
      <c r="GK97">
        <v>1</v>
      </c>
      <c r="GL97">
        <v>2</v>
      </c>
      <c r="GM97">
        <v>2</v>
      </c>
      <c r="GN97" t="s">
        <v>437</v>
      </c>
      <c r="GO97">
        <v>3.0163799999999998</v>
      </c>
      <c r="GP97">
        <v>2.77508</v>
      </c>
      <c r="GQ97">
        <v>5.4644699999999997E-2</v>
      </c>
      <c r="GR97">
        <v>5.4380999999999999E-2</v>
      </c>
      <c r="GS97">
        <v>5.6782100000000002E-2</v>
      </c>
      <c r="GT97">
        <v>5.6476999999999999E-2</v>
      </c>
      <c r="GU97">
        <v>24443.599999999999</v>
      </c>
      <c r="GV97">
        <v>28560.3</v>
      </c>
      <c r="GW97">
        <v>22656.3</v>
      </c>
      <c r="GX97">
        <v>27748.6</v>
      </c>
      <c r="GY97">
        <v>31002.3</v>
      </c>
      <c r="GZ97">
        <v>37415.9</v>
      </c>
      <c r="HA97">
        <v>36310.5</v>
      </c>
      <c r="HB97">
        <v>44047.6</v>
      </c>
      <c r="HC97">
        <v>1.81525</v>
      </c>
      <c r="HD97">
        <v>2.18255</v>
      </c>
      <c r="HE97">
        <v>-5.5372699999999997E-2</v>
      </c>
      <c r="HF97">
        <v>0</v>
      </c>
      <c r="HG97">
        <v>16.105599999999999</v>
      </c>
      <c r="HH97">
        <v>999.9</v>
      </c>
      <c r="HI97">
        <v>27.3</v>
      </c>
      <c r="HJ97">
        <v>29.9</v>
      </c>
      <c r="HK97">
        <v>11.4316</v>
      </c>
      <c r="HL97">
        <v>62.213500000000003</v>
      </c>
      <c r="HM97">
        <v>13.649800000000001</v>
      </c>
      <c r="HN97">
        <v>1</v>
      </c>
      <c r="HO97">
        <v>-0.199853</v>
      </c>
      <c r="HP97">
        <v>5.60222</v>
      </c>
      <c r="HQ97">
        <v>20.208300000000001</v>
      </c>
      <c r="HR97">
        <v>5.1991699999999996</v>
      </c>
      <c r="HS97">
        <v>11.956</v>
      </c>
      <c r="HT97">
        <v>4.9476000000000004</v>
      </c>
      <c r="HU97">
        <v>3.3</v>
      </c>
      <c r="HV97">
        <v>9999</v>
      </c>
      <c r="HW97">
        <v>9999</v>
      </c>
      <c r="HX97">
        <v>9999</v>
      </c>
      <c r="HY97">
        <v>389</v>
      </c>
      <c r="HZ97">
        <v>1.8601700000000001</v>
      </c>
      <c r="IA97">
        <v>1.8608100000000001</v>
      </c>
      <c r="IB97">
        <v>1.8615699999999999</v>
      </c>
      <c r="IC97">
        <v>1.8571500000000001</v>
      </c>
      <c r="ID97">
        <v>1.85684</v>
      </c>
      <c r="IE97">
        <v>1.85791</v>
      </c>
      <c r="IF97">
        <v>1.85867</v>
      </c>
      <c r="IG97">
        <v>1.8582099999999999</v>
      </c>
      <c r="IH97">
        <v>0</v>
      </c>
      <c r="II97">
        <v>0</v>
      </c>
      <c r="IJ97">
        <v>0</v>
      </c>
      <c r="IK97">
        <v>0</v>
      </c>
      <c r="IL97" t="s">
        <v>438</v>
      </c>
      <c r="IM97" t="s">
        <v>439</v>
      </c>
      <c r="IN97" t="s">
        <v>440</v>
      </c>
      <c r="IO97" t="s">
        <v>440</v>
      </c>
      <c r="IP97" t="s">
        <v>440</v>
      </c>
      <c r="IQ97" t="s">
        <v>440</v>
      </c>
      <c r="IR97">
        <v>0</v>
      </c>
      <c r="IS97">
        <v>100</v>
      </c>
      <c r="IT97">
        <v>100</v>
      </c>
      <c r="IU97">
        <v>0.53100000000000003</v>
      </c>
      <c r="IV97">
        <v>-4.65E-2</v>
      </c>
      <c r="IW97">
        <v>0.38101654895325499</v>
      </c>
      <c r="IX97">
        <v>1.016113312649949E-3</v>
      </c>
      <c r="IY97">
        <v>-1.4583462428187309E-6</v>
      </c>
      <c r="IZ97">
        <v>6.5755811106805324E-10</v>
      </c>
      <c r="JA97">
        <v>-5.6173552592713387E-2</v>
      </c>
      <c r="JB97">
        <v>-1.5724747948717421E-2</v>
      </c>
      <c r="JC97">
        <v>2.2650673685075092E-3</v>
      </c>
      <c r="JD97">
        <v>-3.3369067666825077E-5</v>
      </c>
      <c r="JE97">
        <v>2</v>
      </c>
      <c r="JF97">
        <v>1799</v>
      </c>
      <c r="JG97">
        <v>1</v>
      </c>
      <c r="JH97">
        <v>18</v>
      </c>
      <c r="JI97">
        <v>178.2</v>
      </c>
      <c r="JJ97">
        <v>178.4</v>
      </c>
      <c r="JK97">
        <v>0.60058599999999995</v>
      </c>
      <c r="JL97">
        <v>2.6061999999999999</v>
      </c>
      <c r="JM97">
        <v>1.5466299999999999</v>
      </c>
      <c r="JN97">
        <v>2.1594199999999999</v>
      </c>
      <c r="JO97">
        <v>1.49658</v>
      </c>
      <c r="JP97">
        <v>2.3303199999999999</v>
      </c>
      <c r="JQ97">
        <v>35.290199999999999</v>
      </c>
      <c r="JR97">
        <v>24.1751</v>
      </c>
      <c r="JS97">
        <v>18</v>
      </c>
      <c r="JT97">
        <v>377.93099999999998</v>
      </c>
      <c r="JU97">
        <v>644.995</v>
      </c>
      <c r="JV97">
        <v>10.8218</v>
      </c>
      <c r="JW97">
        <v>24.5335</v>
      </c>
      <c r="JX97">
        <v>30.0001</v>
      </c>
      <c r="JY97">
        <v>24.616399999999999</v>
      </c>
      <c r="JZ97">
        <v>24.637599999999999</v>
      </c>
      <c r="KA97">
        <v>12.032400000000001</v>
      </c>
      <c r="KB97">
        <v>30.9617</v>
      </c>
      <c r="KC97">
        <v>21.649000000000001</v>
      </c>
      <c r="KD97">
        <v>10.815200000000001</v>
      </c>
      <c r="KE97">
        <v>200</v>
      </c>
      <c r="KF97">
        <v>8.4321300000000008</v>
      </c>
      <c r="KG97">
        <v>100.218</v>
      </c>
      <c r="KH97">
        <v>100.831</v>
      </c>
    </row>
    <row r="98" spans="1:294" x14ac:dyDescent="0.3">
      <c r="A98">
        <v>82</v>
      </c>
      <c r="B98">
        <v>1747244960.5</v>
      </c>
      <c r="C98">
        <v>9761.9000000953674</v>
      </c>
      <c r="D98" t="s">
        <v>601</v>
      </c>
      <c r="E98" t="s">
        <v>602</v>
      </c>
      <c r="F98" t="s">
        <v>431</v>
      </c>
      <c r="G98" t="s">
        <v>432</v>
      </c>
      <c r="I98" t="s">
        <v>433</v>
      </c>
      <c r="J98">
        <v>1747244960.5</v>
      </c>
      <c r="K98">
        <f t="shared" si="100"/>
        <v>-8.3039871900803529E-6</v>
      </c>
      <c r="L98">
        <f t="shared" si="101"/>
        <v>-8.303987190080353E-3</v>
      </c>
      <c r="M98">
        <f t="shared" si="102"/>
        <v>3.9168000290946137E-2</v>
      </c>
      <c r="N98">
        <f t="shared" si="103"/>
        <v>299.93099999999998</v>
      </c>
      <c r="O98">
        <f t="shared" si="104"/>
        <v>361.20092809556337</v>
      </c>
      <c r="P98">
        <f t="shared" si="105"/>
        <v>36.579185690782509</v>
      </c>
      <c r="Q98">
        <f t="shared" si="106"/>
        <v>30.374317699758002</v>
      </c>
      <c r="R98">
        <f t="shared" si="107"/>
        <v>-9.5100259477681249E-4</v>
      </c>
      <c r="S98">
        <f t="shared" si="108"/>
        <v>2.9572532376910976</v>
      </c>
      <c r="T98">
        <f t="shared" si="109"/>
        <v>-9.5117253108874581E-4</v>
      </c>
      <c r="U98">
        <f t="shared" si="110"/>
        <v>-5.9446756169204964E-4</v>
      </c>
      <c r="V98">
        <f t="shared" si="111"/>
        <v>3.9914684550854387E-3</v>
      </c>
      <c r="W98">
        <f t="shared" si="112"/>
        <v>14.984781180970245</v>
      </c>
      <c r="X98">
        <f t="shared" si="113"/>
        <v>15.155799999999999</v>
      </c>
      <c r="Y98">
        <f t="shared" si="114"/>
        <v>1.7286140309498674</v>
      </c>
      <c r="Z98">
        <f t="shared" si="115"/>
        <v>50.060992677760154</v>
      </c>
      <c r="AA98">
        <f t="shared" si="116"/>
        <v>0.85577250882576006</v>
      </c>
      <c r="AB98">
        <f t="shared" si="117"/>
        <v>1.7094597271259093</v>
      </c>
      <c r="AC98">
        <f t="shared" si="118"/>
        <v>0.87284152212410737</v>
      </c>
      <c r="AD98">
        <f t="shared" si="119"/>
        <v>0.36620583508254356</v>
      </c>
      <c r="AE98">
        <f t="shared" si="120"/>
        <v>-27.613524810529643</v>
      </c>
      <c r="AF98">
        <f t="shared" si="121"/>
        <v>-1.7841651732141659</v>
      </c>
      <c r="AG98">
        <f t="shared" si="122"/>
        <v>-29.02749268020618</v>
      </c>
      <c r="AH98">
        <f t="shared" si="123"/>
        <v>6.8505029753413146E-2</v>
      </c>
      <c r="AI98">
        <f t="shared" si="124"/>
        <v>-8.3635727998350919E-3</v>
      </c>
      <c r="AJ98">
        <f t="shared" si="125"/>
        <v>3.9168000290946137E-2</v>
      </c>
      <c r="AK98">
        <v>302.55996451306771</v>
      </c>
      <c r="AL98">
        <v>302.49009090909072</v>
      </c>
      <c r="AM98">
        <v>1.528506025930797E-3</v>
      </c>
      <c r="AN98">
        <v>65.783967559582422</v>
      </c>
      <c r="AO98">
        <f t="shared" si="126"/>
        <v>-8.303987190080353E-3</v>
      </c>
      <c r="AP98">
        <v>8.4620652053349215</v>
      </c>
      <c r="AQ98">
        <v>8.4497120606060552</v>
      </c>
      <c r="AR98">
        <v>2.1630345380419579E-7</v>
      </c>
      <c r="AS98">
        <v>77.277287980281301</v>
      </c>
      <c r="AT98">
        <v>0</v>
      </c>
      <c r="AU98">
        <v>0</v>
      </c>
      <c r="AV98">
        <f t="shared" si="127"/>
        <v>1</v>
      </c>
      <c r="AW98">
        <f t="shared" si="128"/>
        <v>0</v>
      </c>
      <c r="AX98">
        <f t="shared" si="129"/>
        <v>55948.830765741419</v>
      </c>
      <c r="AY98" t="s">
        <v>434</v>
      </c>
      <c r="AZ98" t="s">
        <v>434</v>
      </c>
      <c r="BA98">
        <v>0</v>
      </c>
      <c r="BB98">
        <v>0</v>
      </c>
      <c r="BC98" t="e">
        <f t="shared" si="130"/>
        <v>#DIV/0!</v>
      </c>
      <c r="BD98">
        <v>0</v>
      </c>
      <c r="BE98" t="s">
        <v>434</v>
      </c>
      <c r="BF98" t="s">
        <v>434</v>
      </c>
      <c r="BG98">
        <v>0</v>
      </c>
      <c r="BH98">
        <v>0</v>
      </c>
      <c r="BI98" t="e">
        <f t="shared" si="131"/>
        <v>#DIV/0!</v>
      </c>
      <c r="BJ98">
        <v>0.5</v>
      </c>
      <c r="BK98">
        <f t="shared" si="132"/>
        <v>2.1007728710975997E-2</v>
      </c>
      <c r="BL98">
        <f t="shared" si="133"/>
        <v>3.9168000290946137E-2</v>
      </c>
      <c r="BM98" t="e">
        <f t="shared" si="134"/>
        <v>#DIV/0!</v>
      </c>
      <c r="BN98">
        <f t="shared" si="135"/>
        <v>1.8644566878132744</v>
      </c>
      <c r="BO98" t="e">
        <f t="shared" si="136"/>
        <v>#DIV/0!</v>
      </c>
      <c r="BP98" t="e">
        <f t="shared" si="137"/>
        <v>#DIV/0!</v>
      </c>
      <c r="BQ98" t="s">
        <v>434</v>
      </c>
      <c r="BR98">
        <v>0</v>
      </c>
      <c r="BS98" t="e">
        <f t="shared" si="138"/>
        <v>#DIV/0!</v>
      </c>
      <c r="BT98" t="e">
        <f t="shared" si="139"/>
        <v>#DIV/0!</v>
      </c>
      <c r="BU98" t="e">
        <f t="shared" si="140"/>
        <v>#DIV/0!</v>
      </c>
      <c r="BV98" t="e">
        <f t="shared" si="141"/>
        <v>#DIV/0!</v>
      </c>
      <c r="BW98" t="e">
        <f t="shared" si="142"/>
        <v>#DIV/0!</v>
      </c>
      <c r="BX98" t="e">
        <f t="shared" si="143"/>
        <v>#DIV/0!</v>
      </c>
      <c r="BY98" t="e">
        <f t="shared" si="144"/>
        <v>#DIV/0!</v>
      </c>
      <c r="BZ98" t="e">
        <f t="shared" si="145"/>
        <v>#DIV/0!</v>
      </c>
      <c r="DI98">
        <f t="shared" si="146"/>
        <v>5.0009199999999997E-2</v>
      </c>
      <c r="DJ98">
        <f t="shared" si="147"/>
        <v>2.1007728710975997E-2</v>
      </c>
      <c r="DK98">
        <f t="shared" si="148"/>
        <v>0.42007727999999994</v>
      </c>
      <c r="DL98">
        <f t="shared" si="149"/>
        <v>7.9814683199999986E-2</v>
      </c>
      <c r="DM98">
        <v>6</v>
      </c>
      <c r="DN98">
        <v>0.5</v>
      </c>
      <c r="DO98" t="s">
        <v>435</v>
      </c>
      <c r="DP98">
        <v>2</v>
      </c>
      <c r="DQ98" t="b">
        <v>1</v>
      </c>
      <c r="DR98">
        <v>1747244960.5</v>
      </c>
      <c r="DS98">
        <v>299.93099999999998</v>
      </c>
      <c r="DT98">
        <v>300.02999999999997</v>
      </c>
      <c r="DU98">
        <v>8.4503199999999996</v>
      </c>
      <c r="DV98">
        <v>8.4627599999999994</v>
      </c>
      <c r="DW98">
        <v>299.358</v>
      </c>
      <c r="DX98">
        <v>8.4970400000000001</v>
      </c>
      <c r="DY98">
        <v>399.97899999999998</v>
      </c>
      <c r="DZ98">
        <v>101.17100000000001</v>
      </c>
      <c r="EA98">
        <v>0.100018</v>
      </c>
      <c r="EB98">
        <v>14.9826</v>
      </c>
      <c r="EC98">
        <v>15.155799999999999</v>
      </c>
      <c r="ED98">
        <v>999.9</v>
      </c>
      <c r="EE98">
        <v>0</v>
      </c>
      <c r="EF98">
        <v>0</v>
      </c>
      <c r="EG98">
        <v>10041.200000000001</v>
      </c>
      <c r="EH98">
        <v>0</v>
      </c>
      <c r="EI98">
        <v>0.221054</v>
      </c>
      <c r="EJ98">
        <v>-9.9090600000000001E-2</v>
      </c>
      <c r="EK98">
        <v>302.48700000000002</v>
      </c>
      <c r="EL98">
        <v>302.58999999999997</v>
      </c>
      <c r="EM98">
        <v>-1.2444500000000001E-2</v>
      </c>
      <c r="EN98">
        <v>300.02999999999997</v>
      </c>
      <c r="EO98">
        <v>8.4627599999999994</v>
      </c>
      <c r="EP98">
        <v>0.85492299999999999</v>
      </c>
      <c r="EQ98">
        <v>0.856182</v>
      </c>
      <c r="ER98">
        <v>4.6535000000000002</v>
      </c>
      <c r="ES98">
        <v>4.67455</v>
      </c>
      <c r="ET98">
        <v>5.0009199999999997E-2</v>
      </c>
      <c r="EU98">
        <v>0</v>
      </c>
      <c r="EV98">
        <v>0</v>
      </c>
      <c r="EW98">
        <v>0</v>
      </c>
      <c r="EX98">
        <v>8.43</v>
      </c>
      <c r="EY98">
        <v>5.0009199999999997E-2</v>
      </c>
      <c r="EZ98">
        <v>3.68</v>
      </c>
      <c r="FA98">
        <v>0.97</v>
      </c>
      <c r="FB98">
        <v>33.061999999999998</v>
      </c>
      <c r="FC98">
        <v>38.311999999999998</v>
      </c>
      <c r="FD98">
        <v>35.75</v>
      </c>
      <c r="FE98">
        <v>37.5</v>
      </c>
      <c r="FF98">
        <v>34.875</v>
      </c>
      <c r="FG98">
        <v>0</v>
      </c>
      <c r="FH98">
        <v>0</v>
      </c>
      <c r="FI98">
        <v>0</v>
      </c>
      <c r="FJ98">
        <v>1747245041.4000001</v>
      </c>
      <c r="FK98">
        <v>0</v>
      </c>
      <c r="FL98">
        <v>4.3423999999999996</v>
      </c>
      <c r="FM98">
        <v>-5.1192310717190486</v>
      </c>
      <c r="FN98">
        <v>4.4553849790176203</v>
      </c>
      <c r="FO98">
        <v>-3.5419999999999989</v>
      </c>
      <c r="FP98">
        <v>15</v>
      </c>
      <c r="FQ98">
        <v>1747234147.5</v>
      </c>
      <c r="FR98" t="s">
        <v>436</v>
      </c>
      <c r="FS98">
        <v>1747234147.5</v>
      </c>
      <c r="FT98">
        <v>1747234138</v>
      </c>
      <c r="FU98">
        <v>2</v>
      </c>
      <c r="FV98">
        <v>0.09</v>
      </c>
      <c r="FW98">
        <v>8.9999999999999993E-3</v>
      </c>
      <c r="FX98">
        <v>0.59599999999999997</v>
      </c>
      <c r="FY98">
        <v>-0.03</v>
      </c>
      <c r="FZ98">
        <v>400</v>
      </c>
      <c r="GA98">
        <v>9</v>
      </c>
      <c r="GB98">
        <v>0.79</v>
      </c>
      <c r="GC98">
        <v>0.15</v>
      </c>
      <c r="GD98">
        <v>7.4105454103822646E-2</v>
      </c>
      <c r="GE98">
        <v>-6.0834240989488031E-2</v>
      </c>
      <c r="GF98">
        <v>2.9689414878709131E-2</v>
      </c>
      <c r="GG98">
        <v>1</v>
      </c>
      <c r="GH98">
        <v>-8.8821650419556523E-4</v>
      </c>
      <c r="GI98">
        <v>2.331666748384317E-4</v>
      </c>
      <c r="GJ98">
        <v>7.7807470462513574E-5</v>
      </c>
      <c r="GK98">
        <v>1</v>
      </c>
      <c r="GL98">
        <v>2</v>
      </c>
      <c r="GM98">
        <v>2</v>
      </c>
      <c r="GN98" t="s">
        <v>437</v>
      </c>
      <c r="GO98">
        <v>3.0163500000000001</v>
      </c>
      <c r="GP98">
        <v>2.7750400000000002</v>
      </c>
      <c r="GQ98">
        <v>7.7186500000000005E-2</v>
      </c>
      <c r="GR98">
        <v>7.6758599999999996E-2</v>
      </c>
      <c r="GS98">
        <v>5.6709099999999998E-2</v>
      </c>
      <c r="GT98">
        <v>5.6608899999999997E-2</v>
      </c>
      <c r="GU98">
        <v>23860.799999999999</v>
      </c>
      <c r="GV98">
        <v>27884.7</v>
      </c>
      <c r="GW98">
        <v>22656.3</v>
      </c>
      <c r="GX98">
        <v>27748.799999999999</v>
      </c>
      <c r="GY98">
        <v>31005.200000000001</v>
      </c>
      <c r="GZ98">
        <v>37411.4</v>
      </c>
      <c r="HA98">
        <v>36310.400000000001</v>
      </c>
      <c r="HB98">
        <v>44047.8</v>
      </c>
      <c r="HC98">
        <v>1.8148299999999999</v>
      </c>
      <c r="HD98">
        <v>2.1829499999999999</v>
      </c>
      <c r="HE98">
        <v>-5.7265200000000002E-2</v>
      </c>
      <c r="HF98">
        <v>0</v>
      </c>
      <c r="HG98">
        <v>16.11</v>
      </c>
      <c r="HH98">
        <v>999.9</v>
      </c>
      <c r="HI98">
        <v>27.4</v>
      </c>
      <c r="HJ98">
        <v>29.9</v>
      </c>
      <c r="HK98">
        <v>11.4725</v>
      </c>
      <c r="HL98">
        <v>62.363500000000002</v>
      </c>
      <c r="HM98">
        <v>13.4816</v>
      </c>
      <c r="HN98">
        <v>1</v>
      </c>
      <c r="HO98">
        <v>-0.200457</v>
      </c>
      <c r="HP98">
        <v>5.4120100000000004</v>
      </c>
      <c r="HQ98">
        <v>20.214400000000001</v>
      </c>
      <c r="HR98">
        <v>5.1970700000000001</v>
      </c>
      <c r="HS98">
        <v>11.956</v>
      </c>
      <c r="HT98">
        <v>4.9474</v>
      </c>
      <c r="HU98">
        <v>3.3</v>
      </c>
      <c r="HV98">
        <v>9999</v>
      </c>
      <c r="HW98">
        <v>9999</v>
      </c>
      <c r="HX98">
        <v>9999</v>
      </c>
      <c r="HY98">
        <v>389</v>
      </c>
      <c r="HZ98">
        <v>1.8601799999999999</v>
      </c>
      <c r="IA98">
        <v>1.8608</v>
      </c>
      <c r="IB98">
        <v>1.8615699999999999</v>
      </c>
      <c r="IC98">
        <v>1.8571500000000001</v>
      </c>
      <c r="ID98">
        <v>1.85684</v>
      </c>
      <c r="IE98">
        <v>1.85791</v>
      </c>
      <c r="IF98">
        <v>1.85867</v>
      </c>
      <c r="IG98">
        <v>1.8581799999999999</v>
      </c>
      <c r="IH98">
        <v>0</v>
      </c>
      <c r="II98">
        <v>0</v>
      </c>
      <c r="IJ98">
        <v>0</v>
      </c>
      <c r="IK98">
        <v>0</v>
      </c>
      <c r="IL98" t="s">
        <v>438</v>
      </c>
      <c r="IM98" t="s">
        <v>439</v>
      </c>
      <c r="IN98" t="s">
        <v>440</v>
      </c>
      <c r="IO98" t="s">
        <v>440</v>
      </c>
      <c r="IP98" t="s">
        <v>440</v>
      </c>
      <c r="IQ98" t="s">
        <v>440</v>
      </c>
      <c r="IR98">
        <v>0</v>
      </c>
      <c r="IS98">
        <v>100</v>
      </c>
      <c r="IT98">
        <v>100</v>
      </c>
      <c r="IU98">
        <v>0.57299999999999995</v>
      </c>
      <c r="IV98">
        <v>-4.6699999999999998E-2</v>
      </c>
      <c r="IW98">
        <v>0.38101654895325499</v>
      </c>
      <c r="IX98">
        <v>1.016113312649949E-3</v>
      </c>
      <c r="IY98">
        <v>-1.4583462428187309E-6</v>
      </c>
      <c r="IZ98">
        <v>6.5755811106805324E-10</v>
      </c>
      <c r="JA98">
        <v>-5.6173552592713387E-2</v>
      </c>
      <c r="JB98">
        <v>-1.5724747948717421E-2</v>
      </c>
      <c r="JC98">
        <v>2.2650673685075092E-3</v>
      </c>
      <c r="JD98">
        <v>-3.3369067666825077E-5</v>
      </c>
      <c r="JE98">
        <v>2</v>
      </c>
      <c r="JF98">
        <v>1799</v>
      </c>
      <c r="JG98">
        <v>1</v>
      </c>
      <c r="JH98">
        <v>18</v>
      </c>
      <c r="JI98">
        <v>180.2</v>
      </c>
      <c r="JJ98">
        <v>180.4</v>
      </c>
      <c r="JK98">
        <v>0.81787100000000001</v>
      </c>
      <c r="JL98">
        <v>2.5781200000000002</v>
      </c>
      <c r="JM98">
        <v>1.5466299999999999</v>
      </c>
      <c r="JN98">
        <v>2.1606399999999999</v>
      </c>
      <c r="JO98">
        <v>1.49658</v>
      </c>
      <c r="JP98">
        <v>2.4511699999999998</v>
      </c>
      <c r="JQ98">
        <v>35.267099999999999</v>
      </c>
      <c r="JR98">
        <v>24.1751</v>
      </c>
      <c r="JS98">
        <v>18</v>
      </c>
      <c r="JT98">
        <v>377.738</v>
      </c>
      <c r="JU98">
        <v>645.31899999999996</v>
      </c>
      <c r="JV98">
        <v>10.897500000000001</v>
      </c>
      <c r="JW98">
        <v>24.535499999999999</v>
      </c>
      <c r="JX98">
        <v>30</v>
      </c>
      <c r="JY98">
        <v>24.618400000000001</v>
      </c>
      <c r="JZ98">
        <v>24.637599999999999</v>
      </c>
      <c r="KA98">
        <v>16.399999999999999</v>
      </c>
      <c r="KB98">
        <v>30.9617</v>
      </c>
      <c r="KC98">
        <v>21.649000000000001</v>
      </c>
      <c r="KD98">
        <v>10.903700000000001</v>
      </c>
      <c r="KE98">
        <v>300</v>
      </c>
      <c r="KF98">
        <v>8.4321300000000008</v>
      </c>
      <c r="KG98">
        <v>100.218</v>
      </c>
      <c r="KH98">
        <v>100.83199999999999</v>
      </c>
    </row>
    <row r="99" spans="1:294" x14ac:dyDescent="0.3">
      <c r="A99">
        <v>83</v>
      </c>
      <c r="B99">
        <v>1747245081</v>
      </c>
      <c r="C99">
        <v>9882.4000000953674</v>
      </c>
      <c r="D99" t="s">
        <v>603</v>
      </c>
      <c r="E99" t="s">
        <v>604</v>
      </c>
      <c r="F99" t="s">
        <v>431</v>
      </c>
      <c r="G99" t="s">
        <v>432</v>
      </c>
      <c r="I99" t="s">
        <v>433</v>
      </c>
      <c r="J99">
        <v>1747245081</v>
      </c>
      <c r="K99">
        <f t="shared" si="100"/>
        <v>-3.1602951343079888E-6</v>
      </c>
      <c r="L99">
        <f t="shared" si="101"/>
        <v>-3.1602951343079888E-3</v>
      </c>
      <c r="M99">
        <f t="shared" si="102"/>
        <v>0.15550046504159554</v>
      </c>
      <c r="N99">
        <f t="shared" si="103"/>
        <v>399.78800000000001</v>
      </c>
      <c r="O99">
        <f t="shared" si="104"/>
        <v>1077.8068471756133</v>
      </c>
      <c r="P99">
        <f t="shared" si="105"/>
        <v>109.15583767220055</v>
      </c>
      <c r="Q99">
        <f t="shared" si="106"/>
        <v>40.488881793291597</v>
      </c>
      <c r="R99">
        <f t="shared" si="107"/>
        <v>-3.6142179602707261E-4</v>
      </c>
      <c r="S99">
        <f t="shared" si="108"/>
        <v>2.9575685755775494</v>
      </c>
      <c r="T99">
        <f t="shared" si="109"/>
        <v>-3.6144633481998513E-4</v>
      </c>
      <c r="U99">
        <f t="shared" si="110"/>
        <v>-2.2590175446689372E-4</v>
      </c>
      <c r="V99">
        <f t="shared" si="111"/>
        <v>3.9914684550854387E-3</v>
      </c>
      <c r="W99">
        <f t="shared" si="112"/>
        <v>15.004144575986381</v>
      </c>
      <c r="X99">
        <f t="shared" si="113"/>
        <v>15.1708</v>
      </c>
      <c r="Y99">
        <f t="shared" si="114"/>
        <v>1.7302817284250798</v>
      </c>
      <c r="Z99">
        <f t="shared" si="115"/>
        <v>50.01264697326063</v>
      </c>
      <c r="AA99">
        <f t="shared" si="116"/>
        <v>0.85608603231590708</v>
      </c>
      <c r="AB99">
        <f t="shared" si="117"/>
        <v>1.7117390982597167</v>
      </c>
      <c r="AC99">
        <f t="shared" si="118"/>
        <v>0.87419569610917269</v>
      </c>
      <c r="AD99">
        <f t="shared" si="119"/>
        <v>0.1393690154229823</v>
      </c>
      <c r="AE99">
        <f t="shared" si="120"/>
        <v>-26.70761320529499</v>
      </c>
      <c r="AF99">
        <f t="shared" si="121"/>
        <v>-1.7257691792351775</v>
      </c>
      <c r="AG99">
        <f t="shared" si="122"/>
        <v>-28.2900219006521</v>
      </c>
      <c r="AH99">
        <f t="shared" si="123"/>
        <v>0.15180020126605603</v>
      </c>
      <c r="AI99">
        <f t="shared" si="124"/>
        <v>-2.9973917827131307E-3</v>
      </c>
      <c r="AJ99">
        <f t="shared" si="125"/>
        <v>0.15550046504159554</v>
      </c>
      <c r="AK99">
        <v>403.42892357504809</v>
      </c>
      <c r="AL99">
        <v>403.20494545454562</v>
      </c>
      <c r="AM99">
        <v>-1.6353629358127359E-3</v>
      </c>
      <c r="AN99">
        <v>65.783967559582422</v>
      </c>
      <c r="AO99">
        <f t="shared" si="126"/>
        <v>-3.1602951343079888E-3</v>
      </c>
      <c r="AP99">
        <v>8.4579995393346206</v>
      </c>
      <c r="AQ99">
        <v>8.4532984848484816</v>
      </c>
      <c r="AR99">
        <v>-1.6390430588573881E-7</v>
      </c>
      <c r="AS99">
        <v>77.277287980281301</v>
      </c>
      <c r="AT99">
        <v>0</v>
      </c>
      <c r="AU99">
        <v>0</v>
      </c>
      <c r="AV99">
        <f t="shared" si="127"/>
        <v>1</v>
      </c>
      <c r="AW99">
        <f t="shared" si="128"/>
        <v>0</v>
      </c>
      <c r="AX99">
        <f t="shared" si="129"/>
        <v>55954.514341420116</v>
      </c>
      <c r="AY99" t="s">
        <v>434</v>
      </c>
      <c r="AZ99" t="s">
        <v>434</v>
      </c>
      <c r="BA99">
        <v>0</v>
      </c>
      <c r="BB99">
        <v>0</v>
      </c>
      <c r="BC99" t="e">
        <f t="shared" si="130"/>
        <v>#DIV/0!</v>
      </c>
      <c r="BD99">
        <v>0</v>
      </c>
      <c r="BE99" t="s">
        <v>434</v>
      </c>
      <c r="BF99" t="s">
        <v>434</v>
      </c>
      <c r="BG99">
        <v>0</v>
      </c>
      <c r="BH99">
        <v>0</v>
      </c>
      <c r="BI99" t="e">
        <f t="shared" si="131"/>
        <v>#DIV/0!</v>
      </c>
      <c r="BJ99">
        <v>0.5</v>
      </c>
      <c r="BK99">
        <f t="shared" si="132"/>
        <v>2.1007728710975997E-2</v>
      </c>
      <c r="BL99">
        <f t="shared" si="133"/>
        <v>0.15550046504159554</v>
      </c>
      <c r="BM99" t="e">
        <f t="shared" si="134"/>
        <v>#DIV/0!</v>
      </c>
      <c r="BN99">
        <f t="shared" si="135"/>
        <v>7.4020598409741725</v>
      </c>
      <c r="BO99" t="e">
        <f t="shared" si="136"/>
        <v>#DIV/0!</v>
      </c>
      <c r="BP99" t="e">
        <f t="shared" si="137"/>
        <v>#DIV/0!</v>
      </c>
      <c r="BQ99" t="s">
        <v>434</v>
      </c>
      <c r="BR99">
        <v>0</v>
      </c>
      <c r="BS99" t="e">
        <f t="shared" si="138"/>
        <v>#DIV/0!</v>
      </c>
      <c r="BT99" t="e">
        <f t="shared" si="139"/>
        <v>#DIV/0!</v>
      </c>
      <c r="BU99" t="e">
        <f t="shared" si="140"/>
        <v>#DIV/0!</v>
      </c>
      <c r="BV99" t="e">
        <f t="shared" si="141"/>
        <v>#DIV/0!</v>
      </c>
      <c r="BW99" t="e">
        <f t="shared" si="142"/>
        <v>#DIV/0!</v>
      </c>
      <c r="BX99" t="e">
        <f t="shared" si="143"/>
        <v>#DIV/0!</v>
      </c>
      <c r="BY99" t="e">
        <f t="shared" si="144"/>
        <v>#DIV/0!</v>
      </c>
      <c r="BZ99" t="e">
        <f t="shared" si="145"/>
        <v>#DIV/0!</v>
      </c>
      <c r="DI99">
        <f t="shared" si="146"/>
        <v>5.0009199999999997E-2</v>
      </c>
      <c r="DJ99">
        <f t="shared" si="147"/>
        <v>2.1007728710975997E-2</v>
      </c>
      <c r="DK99">
        <f t="shared" si="148"/>
        <v>0.42007727999999994</v>
      </c>
      <c r="DL99">
        <f t="shared" si="149"/>
        <v>7.9814683199999986E-2</v>
      </c>
      <c r="DM99">
        <v>6</v>
      </c>
      <c r="DN99">
        <v>0.5</v>
      </c>
      <c r="DO99" t="s">
        <v>435</v>
      </c>
      <c r="DP99">
        <v>2</v>
      </c>
      <c r="DQ99" t="b">
        <v>1</v>
      </c>
      <c r="DR99">
        <v>1747245081</v>
      </c>
      <c r="DS99">
        <v>399.78800000000001</v>
      </c>
      <c r="DT99">
        <v>400.01400000000001</v>
      </c>
      <c r="DU99">
        <v>8.4530100000000008</v>
      </c>
      <c r="DV99">
        <v>8.4574700000000007</v>
      </c>
      <c r="DW99">
        <v>399.19200000000001</v>
      </c>
      <c r="DX99">
        <v>8.4996899999999993</v>
      </c>
      <c r="DY99">
        <v>399.82799999999997</v>
      </c>
      <c r="DZ99">
        <v>101.176</v>
      </c>
      <c r="EA99">
        <v>9.9880700000000003E-2</v>
      </c>
      <c r="EB99">
        <v>15.003299999999999</v>
      </c>
      <c r="EC99">
        <v>15.1708</v>
      </c>
      <c r="ED99">
        <v>999.9</v>
      </c>
      <c r="EE99">
        <v>0</v>
      </c>
      <c r="EF99">
        <v>0</v>
      </c>
      <c r="EG99">
        <v>10042.5</v>
      </c>
      <c r="EH99">
        <v>0</v>
      </c>
      <c r="EI99">
        <v>0.221054</v>
      </c>
      <c r="EJ99">
        <v>-0.22628799999999999</v>
      </c>
      <c r="EK99">
        <v>403.19600000000003</v>
      </c>
      <c r="EL99">
        <v>403.42599999999999</v>
      </c>
      <c r="EM99">
        <v>-4.46606E-3</v>
      </c>
      <c r="EN99">
        <v>400.01400000000001</v>
      </c>
      <c r="EO99">
        <v>8.4574700000000007</v>
      </c>
      <c r="EP99">
        <v>0.85523800000000005</v>
      </c>
      <c r="EQ99">
        <v>0.85568999999999995</v>
      </c>
      <c r="ER99">
        <v>4.6587699999999996</v>
      </c>
      <c r="ES99">
        <v>4.6663199999999998</v>
      </c>
      <c r="ET99">
        <v>5.0009199999999997E-2</v>
      </c>
      <c r="EU99">
        <v>0</v>
      </c>
      <c r="EV99">
        <v>0</v>
      </c>
      <c r="EW99">
        <v>0</v>
      </c>
      <c r="EX99">
        <v>-15.95</v>
      </c>
      <c r="EY99">
        <v>5.0009199999999997E-2</v>
      </c>
      <c r="EZ99">
        <v>-2.38</v>
      </c>
      <c r="FA99">
        <v>0.83</v>
      </c>
      <c r="FB99">
        <v>33.375</v>
      </c>
      <c r="FC99">
        <v>39.936999999999998</v>
      </c>
      <c r="FD99">
        <v>36.5</v>
      </c>
      <c r="FE99">
        <v>39.625</v>
      </c>
      <c r="FF99">
        <v>35.436999999999998</v>
      </c>
      <c r="FG99">
        <v>0</v>
      </c>
      <c r="FH99">
        <v>0</v>
      </c>
      <c r="FI99">
        <v>0</v>
      </c>
      <c r="FJ99">
        <v>1747245162</v>
      </c>
      <c r="FK99">
        <v>0</v>
      </c>
      <c r="FL99">
        <v>1.339230769230769</v>
      </c>
      <c r="FM99">
        <v>-18.659144669831221</v>
      </c>
      <c r="FN99">
        <v>12.265640944386741</v>
      </c>
      <c r="FO99">
        <v>-3.3149999999999999</v>
      </c>
      <c r="FP99">
        <v>15</v>
      </c>
      <c r="FQ99">
        <v>1747234147.5</v>
      </c>
      <c r="FR99" t="s">
        <v>436</v>
      </c>
      <c r="FS99">
        <v>1747234147.5</v>
      </c>
      <c r="FT99">
        <v>1747234138</v>
      </c>
      <c r="FU99">
        <v>2</v>
      </c>
      <c r="FV99">
        <v>0.09</v>
      </c>
      <c r="FW99">
        <v>8.9999999999999993E-3</v>
      </c>
      <c r="FX99">
        <v>0.59599999999999997</v>
      </c>
      <c r="FY99">
        <v>-0.03</v>
      </c>
      <c r="FZ99">
        <v>400</v>
      </c>
      <c r="GA99">
        <v>9</v>
      </c>
      <c r="GB99">
        <v>0.79</v>
      </c>
      <c r="GC99">
        <v>0.15</v>
      </c>
      <c r="GD99">
        <v>0.13712878294442099</v>
      </c>
      <c r="GE99">
        <v>-0.26413172751249431</v>
      </c>
      <c r="GF99">
        <v>5.8853717965031957E-2</v>
      </c>
      <c r="GG99">
        <v>1</v>
      </c>
      <c r="GH99">
        <v>-6.7151848620283067E-4</v>
      </c>
      <c r="GI99">
        <v>3.7503272790421179E-3</v>
      </c>
      <c r="GJ99">
        <v>6.4735895163285575E-4</v>
      </c>
      <c r="GK99">
        <v>1</v>
      </c>
      <c r="GL99">
        <v>2</v>
      </c>
      <c r="GM99">
        <v>2</v>
      </c>
      <c r="GN99" t="s">
        <v>437</v>
      </c>
      <c r="GO99">
        <v>3.0161799999999999</v>
      </c>
      <c r="GP99">
        <v>2.7749199999999998</v>
      </c>
      <c r="GQ99">
        <v>9.6922999999999995E-2</v>
      </c>
      <c r="GR99">
        <v>9.6384899999999996E-2</v>
      </c>
      <c r="GS99">
        <v>5.67258E-2</v>
      </c>
      <c r="GT99">
        <v>5.6584000000000002E-2</v>
      </c>
      <c r="GU99">
        <v>23350.6</v>
      </c>
      <c r="GV99">
        <v>27291.7</v>
      </c>
      <c r="GW99">
        <v>22656.1</v>
      </c>
      <c r="GX99">
        <v>27748.3</v>
      </c>
      <c r="GY99">
        <v>31005.3</v>
      </c>
      <c r="GZ99">
        <v>37412.400000000001</v>
      </c>
      <c r="HA99">
        <v>36310.6</v>
      </c>
      <c r="HB99">
        <v>44047.1</v>
      </c>
      <c r="HC99">
        <v>1.81507</v>
      </c>
      <c r="HD99">
        <v>2.1832500000000001</v>
      </c>
      <c r="HE99">
        <v>-5.6278000000000002E-2</v>
      </c>
      <c r="HF99">
        <v>0</v>
      </c>
      <c r="HG99">
        <v>16.108499999999999</v>
      </c>
      <c r="HH99">
        <v>999.9</v>
      </c>
      <c r="HI99">
        <v>27.4</v>
      </c>
      <c r="HJ99">
        <v>29.9</v>
      </c>
      <c r="HK99">
        <v>11.472200000000001</v>
      </c>
      <c r="HL99">
        <v>62.293500000000002</v>
      </c>
      <c r="HM99">
        <v>13.8582</v>
      </c>
      <c r="HN99">
        <v>1</v>
      </c>
      <c r="HO99">
        <v>-0.200213</v>
      </c>
      <c r="HP99">
        <v>5.4894999999999996</v>
      </c>
      <c r="HQ99">
        <v>20.211400000000001</v>
      </c>
      <c r="HR99">
        <v>5.1973700000000003</v>
      </c>
      <c r="HS99">
        <v>11.956</v>
      </c>
      <c r="HT99">
        <v>4.9470499999999999</v>
      </c>
      <c r="HU99">
        <v>3.3</v>
      </c>
      <c r="HV99">
        <v>9999</v>
      </c>
      <c r="HW99">
        <v>9999</v>
      </c>
      <c r="HX99">
        <v>9999</v>
      </c>
      <c r="HY99">
        <v>389.1</v>
      </c>
      <c r="HZ99">
        <v>1.8601399999999999</v>
      </c>
      <c r="IA99">
        <v>1.8608100000000001</v>
      </c>
      <c r="IB99">
        <v>1.8615699999999999</v>
      </c>
      <c r="IC99">
        <v>1.8571500000000001</v>
      </c>
      <c r="ID99">
        <v>1.85684</v>
      </c>
      <c r="IE99">
        <v>1.85791</v>
      </c>
      <c r="IF99">
        <v>1.85867</v>
      </c>
      <c r="IG99">
        <v>1.8582099999999999</v>
      </c>
      <c r="IH99">
        <v>0</v>
      </c>
      <c r="II99">
        <v>0</v>
      </c>
      <c r="IJ99">
        <v>0</v>
      </c>
      <c r="IK99">
        <v>0</v>
      </c>
      <c r="IL99" t="s">
        <v>438</v>
      </c>
      <c r="IM99" t="s">
        <v>439</v>
      </c>
      <c r="IN99" t="s">
        <v>440</v>
      </c>
      <c r="IO99" t="s">
        <v>440</v>
      </c>
      <c r="IP99" t="s">
        <v>440</v>
      </c>
      <c r="IQ99" t="s">
        <v>440</v>
      </c>
      <c r="IR99">
        <v>0</v>
      </c>
      <c r="IS99">
        <v>100</v>
      </c>
      <c r="IT99">
        <v>100</v>
      </c>
      <c r="IU99">
        <v>0.59599999999999997</v>
      </c>
      <c r="IV99">
        <v>-4.6699999999999998E-2</v>
      </c>
      <c r="IW99">
        <v>0.38101654895325499</v>
      </c>
      <c r="IX99">
        <v>1.016113312649949E-3</v>
      </c>
      <c r="IY99">
        <v>-1.4583462428187309E-6</v>
      </c>
      <c r="IZ99">
        <v>6.5755811106805324E-10</v>
      </c>
      <c r="JA99">
        <v>-5.6173552592713387E-2</v>
      </c>
      <c r="JB99">
        <v>-1.5724747948717421E-2</v>
      </c>
      <c r="JC99">
        <v>2.2650673685075092E-3</v>
      </c>
      <c r="JD99">
        <v>-3.3369067666825077E-5</v>
      </c>
      <c r="JE99">
        <v>2</v>
      </c>
      <c r="JF99">
        <v>1799</v>
      </c>
      <c r="JG99">
        <v>1</v>
      </c>
      <c r="JH99">
        <v>18</v>
      </c>
      <c r="JI99">
        <v>182.2</v>
      </c>
      <c r="JJ99">
        <v>182.4</v>
      </c>
      <c r="JK99">
        <v>1.02783</v>
      </c>
      <c r="JL99">
        <v>2.5708000000000002</v>
      </c>
      <c r="JM99">
        <v>1.5466299999999999</v>
      </c>
      <c r="JN99">
        <v>2.1606399999999999</v>
      </c>
      <c r="JO99">
        <v>1.49658</v>
      </c>
      <c r="JP99">
        <v>2.4072300000000002</v>
      </c>
      <c r="JQ99">
        <v>35.267099999999999</v>
      </c>
      <c r="JR99">
        <v>24.1751</v>
      </c>
      <c r="JS99">
        <v>18</v>
      </c>
      <c r="JT99">
        <v>377.86</v>
      </c>
      <c r="JU99">
        <v>645.58900000000006</v>
      </c>
      <c r="JV99">
        <v>10.9116</v>
      </c>
      <c r="JW99">
        <v>24.5335</v>
      </c>
      <c r="JX99">
        <v>30</v>
      </c>
      <c r="JY99">
        <v>24.618400000000001</v>
      </c>
      <c r="JZ99">
        <v>24.639700000000001</v>
      </c>
      <c r="KA99">
        <v>20.61</v>
      </c>
      <c r="KB99">
        <v>31.245899999999999</v>
      </c>
      <c r="KC99">
        <v>21.649000000000001</v>
      </c>
      <c r="KD99">
        <v>10.910299999999999</v>
      </c>
      <c r="KE99">
        <v>400</v>
      </c>
      <c r="KF99">
        <v>8.4320599999999999</v>
      </c>
      <c r="KG99">
        <v>100.218</v>
      </c>
      <c r="KH99">
        <v>100.83</v>
      </c>
    </row>
    <row r="100" spans="1:294" x14ac:dyDescent="0.3">
      <c r="A100">
        <v>84</v>
      </c>
      <c r="B100">
        <v>1747245201.5</v>
      </c>
      <c r="C100">
        <v>10002.900000095369</v>
      </c>
      <c r="D100" t="s">
        <v>605</v>
      </c>
      <c r="E100" t="s">
        <v>606</v>
      </c>
      <c r="F100" t="s">
        <v>431</v>
      </c>
      <c r="G100" t="s">
        <v>432</v>
      </c>
      <c r="I100" t="s">
        <v>433</v>
      </c>
      <c r="J100">
        <v>1747245201.5</v>
      </c>
      <c r="K100">
        <f t="shared" si="100"/>
        <v>4.421033977815012E-5</v>
      </c>
      <c r="L100">
        <f t="shared" si="101"/>
        <v>4.4210339778150122E-2</v>
      </c>
      <c r="M100">
        <f t="shared" si="102"/>
        <v>-3.8368903341363191E-2</v>
      </c>
      <c r="N100">
        <f t="shared" si="103"/>
        <v>399.94499999999999</v>
      </c>
      <c r="O100">
        <f t="shared" si="104"/>
        <v>409.98023450468497</v>
      </c>
      <c r="P100">
        <f t="shared" si="105"/>
        <v>41.520398126341703</v>
      </c>
      <c r="Q100">
        <f t="shared" si="106"/>
        <v>40.504088321969995</v>
      </c>
      <c r="R100">
        <f t="shared" si="107"/>
        <v>3.2646765715593877E-3</v>
      </c>
      <c r="S100">
        <f t="shared" si="108"/>
        <v>2.9554438883698566</v>
      </c>
      <c r="T100">
        <f t="shared" si="109"/>
        <v>3.2626744180841382E-3</v>
      </c>
      <c r="U100">
        <f t="shared" si="110"/>
        <v>2.0393512902597147E-3</v>
      </c>
      <c r="V100">
        <f t="shared" si="111"/>
        <v>3.9914684550854387E-3</v>
      </c>
      <c r="W100">
        <f t="shared" si="112"/>
        <v>21.661478974067766</v>
      </c>
      <c r="X100">
        <f t="shared" si="113"/>
        <v>21.2499</v>
      </c>
      <c r="Y100">
        <f t="shared" si="114"/>
        <v>2.5345213164352369</v>
      </c>
      <c r="Z100">
        <f t="shared" si="115"/>
        <v>45.652620663679201</v>
      </c>
      <c r="AA100">
        <f t="shared" si="116"/>
        <v>1.1874393618500001</v>
      </c>
      <c r="AB100">
        <f t="shared" si="117"/>
        <v>2.6010321961532337</v>
      </c>
      <c r="AC100">
        <f t="shared" si="118"/>
        <v>1.3470819545852368</v>
      </c>
      <c r="AD100">
        <f t="shared" si="119"/>
        <v>-1.9496759842164202</v>
      </c>
      <c r="AE100">
        <f t="shared" si="120"/>
        <v>67.398235854843307</v>
      </c>
      <c r="AF100">
        <f t="shared" si="121"/>
        <v>4.6539569359785249</v>
      </c>
      <c r="AG100">
        <f t="shared" si="122"/>
        <v>70.106508275060492</v>
      </c>
      <c r="AH100">
        <f t="shared" si="123"/>
        <v>8.6179766389933313E-2</v>
      </c>
      <c r="AI100">
        <f t="shared" si="124"/>
        <v>-0.33046955553869128</v>
      </c>
      <c r="AJ100">
        <f t="shared" si="125"/>
        <v>-3.8368903341363191E-2</v>
      </c>
      <c r="AK100">
        <v>404.80261430130003</v>
      </c>
      <c r="AL100">
        <v>404.67192727272709</v>
      </c>
      <c r="AM100">
        <v>2.78309388437624E-2</v>
      </c>
      <c r="AN100">
        <v>65.783967559582422</v>
      </c>
      <c r="AO100">
        <f t="shared" si="126"/>
        <v>4.4210339778150122E-2</v>
      </c>
      <c r="AP100">
        <v>11.995759334631471</v>
      </c>
      <c r="AQ100">
        <v>11.702963030303019</v>
      </c>
      <c r="AR100">
        <v>4.492855647422541E-2</v>
      </c>
      <c r="AS100">
        <v>77.277287980281301</v>
      </c>
      <c r="AT100">
        <v>0</v>
      </c>
      <c r="AU100">
        <v>0</v>
      </c>
      <c r="AV100">
        <f t="shared" si="127"/>
        <v>1</v>
      </c>
      <c r="AW100">
        <f t="shared" si="128"/>
        <v>0</v>
      </c>
      <c r="AX100">
        <f t="shared" si="129"/>
        <v>54624.865754395883</v>
      </c>
      <c r="AY100" t="s">
        <v>434</v>
      </c>
      <c r="AZ100" t="s">
        <v>434</v>
      </c>
      <c r="BA100">
        <v>0</v>
      </c>
      <c r="BB100">
        <v>0</v>
      </c>
      <c r="BC100" t="e">
        <f t="shared" si="130"/>
        <v>#DIV/0!</v>
      </c>
      <c r="BD100">
        <v>0</v>
      </c>
      <c r="BE100" t="s">
        <v>434</v>
      </c>
      <c r="BF100" t="s">
        <v>434</v>
      </c>
      <c r="BG100">
        <v>0</v>
      </c>
      <c r="BH100">
        <v>0</v>
      </c>
      <c r="BI100" t="e">
        <f t="shared" si="131"/>
        <v>#DIV/0!</v>
      </c>
      <c r="BJ100">
        <v>0.5</v>
      </c>
      <c r="BK100">
        <f t="shared" si="132"/>
        <v>2.1007728710975997E-2</v>
      </c>
      <c r="BL100">
        <f t="shared" si="133"/>
        <v>-3.8368903341363191E-2</v>
      </c>
      <c r="BM100" t="e">
        <f t="shared" si="134"/>
        <v>#DIV/0!</v>
      </c>
      <c r="BN100">
        <f t="shared" si="135"/>
        <v>-1.8264184514776425</v>
      </c>
      <c r="BO100" t="e">
        <f t="shared" si="136"/>
        <v>#DIV/0!</v>
      </c>
      <c r="BP100" t="e">
        <f t="shared" si="137"/>
        <v>#DIV/0!</v>
      </c>
      <c r="BQ100" t="s">
        <v>434</v>
      </c>
      <c r="BR100">
        <v>0</v>
      </c>
      <c r="BS100" t="e">
        <f t="shared" si="138"/>
        <v>#DIV/0!</v>
      </c>
      <c r="BT100" t="e">
        <f t="shared" si="139"/>
        <v>#DIV/0!</v>
      </c>
      <c r="BU100" t="e">
        <f t="shared" si="140"/>
        <v>#DIV/0!</v>
      </c>
      <c r="BV100" t="e">
        <f t="shared" si="141"/>
        <v>#DIV/0!</v>
      </c>
      <c r="BW100" t="e">
        <f t="shared" si="142"/>
        <v>#DIV/0!</v>
      </c>
      <c r="BX100" t="e">
        <f t="shared" si="143"/>
        <v>#DIV/0!</v>
      </c>
      <c r="BY100" t="e">
        <f t="shared" si="144"/>
        <v>#DIV/0!</v>
      </c>
      <c r="BZ100" t="e">
        <f t="shared" si="145"/>
        <v>#DIV/0!</v>
      </c>
      <c r="DI100">
        <f t="shared" si="146"/>
        <v>5.0009199999999997E-2</v>
      </c>
      <c r="DJ100">
        <f t="shared" si="147"/>
        <v>2.1007728710975997E-2</v>
      </c>
      <c r="DK100">
        <f t="shared" si="148"/>
        <v>0.42007727999999994</v>
      </c>
      <c r="DL100">
        <f t="shared" si="149"/>
        <v>7.9814683199999986E-2</v>
      </c>
      <c r="DM100">
        <v>6</v>
      </c>
      <c r="DN100">
        <v>0.5</v>
      </c>
      <c r="DO100" t="s">
        <v>435</v>
      </c>
      <c r="DP100">
        <v>2</v>
      </c>
      <c r="DQ100" t="b">
        <v>1</v>
      </c>
      <c r="DR100">
        <v>1747245201.5</v>
      </c>
      <c r="DS100">
        <v>399.94499999999999</v>
      </c>
      <c r="DT100">
        <v>399.87599999999998</v>
      </c>
      <c r="DU100">
        <v>11.725</v>
      </c>
      <c r="DV100">
        <v>12.215</v>
      </c>
      <c r="DW100">
        <v>399.34899999999999</v>
      </c>
      <c r="DX100">
        <v>11.708299999999999</v>
      </c>
      <c r="DY100">
        <v>399.91199999999998</v>
      </c>
      <c r="DZ100">
        <v>101.17400000000001</v>
      </c>
      <c r="EA100">
        <v>0.100146</v>
      </c>
      <c r="EB100">
        <v>21.672899999999998</v>
      </c>
      <c r="EC100">
        <v>21.2499</v>
      </c>
      <c r="ED100">
        <v>999.9</v>
      </c>
      <c r="EE100">
        <v>0</v>
      </c>
      <c r="EF100">
        <v>0</v>
      </c>
      <c r="EG100">
        <v>10030.6</v>
      </c>
      <c r="EH100">
        <v>0</v>
      </c>
      <c r="EI100">
        <v>0.23487</v>
      </c>
      <c r="EJ100">
        <v>6.8481399999999998E-2</v>
      </c>
      <c r="EK100">
        <v>404.69</v>
      </c>
      <c r="EL100">
        <v>404.82100000000003</v>
      </c>
      <c r="EM100">
        <v>-0.49001899999999998</v>
      </c>
      <c r="EN100">
        <v>399.87599999999998</v>
      </c>
      <c r="EO100">
        <v>12.215</v>
      </c>
      <c r="EP100">
        <v>1.1862600000000001</v>
      </c>
      <c r="EQ100">
        <v>1.23583</v>
      </c>
      <c r="ER100">
        <v>9.4301899999999996</v>
      </c>
      <c r="ES100">
        <v>10.0404</v>
      </c>
      <c r="ET100">
        <v>5.0009199999999997E-2</v>
      </c>
      <c r="EU100">
        <v>0</v>
      </c>
      <c r="EV100">
        <v>0</v>
      </c>
      <c r="EW100">
        <v>0</v>
      </c>
      <c r="EX100">
        <v>14.23</v>
      </c>
      <c r="EY100">
        <v>5.0009199999999997E-2</v>
      </c>
      <c r="EZ100">
        <v>-17.510000000000002</v>
      </c>
      <c r="FA100">
        <v>-0.31</v>
      </c>
      <c r="FB100">
        <v>33.75</v>
      </c>
      <c r="FC100">
        <v>40.686999999999998</v>
      </c>
      <c r="FD100">
        <v>37</v>
      </c>
      <c r="FE100">
        <v>40.811999999999998</v>
      </c>
      <c r="FF100">
        <v>36.125</v>
      </c>
      <c r="FG100">
        <v>0</v>
      </c>
      <c r="FH100">
        <v>0</v>
      </c>
      <c r="FI100">
        <v>0</v>
      </c>
      <c r="FJ100">
        <v>1747245282.5999999</v>
      </c>
      <c r="FK100">
        <v>0</v>
      </c>
      <c r="FL100">
        <v>4.7884000000000002</v>
      </c>
      <c r="FM100">
        <v>-0.74461562237563372</v>
      </c>
      <c r="FN100">
        <v>-10.62615369010018</v>
      </c>
      <c r="FO100">
        <v>-5.5948000000000002</v>
      </c>
      <c r="FP100">
        <v>15</v>
      </c>
      <c r="FQ100">
        <v>1747234147.5</v>
      </c>
      <c r="FR100" t="s">
        <v>436</v>
      </c>
      <c r="FS100">
        <v>1747234147.5</v>
      </c>
      <c r="FT100">
        <v>1747234138</v>
      </c>
      <c r="FU100">
        <v>2</v>
      </c>
      <c r="FV100">
        <v>0.09</v>
      </c>
      <c r="FW100">
        <v>8.9999999999999993E-3</v>
      </c>
      <c r="FX100">
        <v>0.59599999999999997</v>
      </c>
      <c r="FY100">
        <v>-0.03</v>
      </c>
      <c r="FZ100">
        <v>400</v>
      </c>
      <c r="GA100">
        <v>9</v>
      </c>
      <c r="GB100">
        <v>0.79</v>
      </c>
      <c r="GC100">
        <v>0.15</v>
      </c>
      <c r="GD100">
        <v>2.4990689679980822E-2</v>
      </c>
      <c r="GE100">
        <v>-0.1252320316592192</v>
      </c>
      <c r="GF100">
        <v>5.9895431258426411E-2</v>
      </c>
      <c r="GG100">
        <v>1</v>
      </c>
      <c r="GH100">
        <v>4.2122023464580124E-3</v>
      </c>
      <c r="GI100">
        <v>-4.5749025929694856E-3</v>
      </c>
      <c r="GJ100">
        <v>7.3091631173028901E-4</v>
      </c>
      <c r="GK100">
        <v>1</v>
      </c>
      <c r="GL100">
        <v>2</v>
      </c>
      <c r="GM100">
        <v>2</v>
      </c>
      <c r="GN100" t="s">
        <v>437</v>
      </c>
      <c r="GO100">
        <v>3.0168900000000001</v>
      </c>
      <c r="GP100">
        <v>2.77508</v>
      </c>
      <c r="GQ100">
        <v>9.6978300000000003E-2</v>
      </c>
      <c r="GR100">
        <v>9.6390100000000006E-2</v>
      </c>
      <c r="GS100">
        <v>7.26879E-2</v>
      </c>
      <c r="GT100">
        <v>7.4754399999999999E-2</v>
      </c>
      <c r="GU100">
        <v>23347.9</v>
      </c>
      <c r="GV100">
        <v>27290.9</v>
      </c>
      <c r="GW100">
        <v>22654.7</v>
      </c>
      <c r="GX100">
        <v>27747.4</v>
      </c>
      <c r="GY100">
        <v>30470.6</v>
      </c>
      <c r="GZ100">
        <v>36680.6</v>
      </c>
      <c r="HA100">
        <v>36309.199999999997</v>
      </c>
      <c r="HB100">
        <v>44044.9</v>
      </c>
      <c r="HC100">
        <v>1.8174999999999999</v>
      </c>
      <c r="HD100">
        <v>2.1897199999999999</v>
      </c>
      <c r="HE100">
        <v>0.17024600000000001</v>
      </c>
      <c r="HF100">
        <v>0</v>
      </c>
      <c r="HG100">
        <v>18.432600000000001</v>
      </c>
      <c r="HH100">
        <v>999.9</v>
      </c>
      <c r="HI100">
        <v>28.7</v>
      </c>
      <c r="HJ100">
        <v>29.9</v>
      </c>
      <c r="HK100">
        <v>12.017099999999999</v>
      </c>
      <c r="HL100">
        <v>62.143599999999999</v>
      </c>
      <c r="HM100">
        <v>13.509600000000001</v>
      </c>
      <c r="HN100">
        <v>1</v>
      </c>
      <c r="HO100">
        <v>-0.20588400000000001</v>
      </c>
      <c r="HP100">
        <v>-6.6666699999999999</v>
      </c>
      <c r="HQ100">
        <v>20.164000000000001</v>
      </c>
      <c r="HR100">
        <v>5.1945300000000003</v>
      </c>
      <c r="HS100">
        <v>11.957800000000001</v>
      </c>
      <c r="HT100">
        <v>4.9470999999999998</v>
      </c>
      <c r="HU100">
        <v>3.2993299999999999</v>
      </c>
      <c r="HV100">
        <v>9999</v>
      </c>
      <c r="HW100">
        <v>9999</v>
      </c>
      <c r="HX100">
        <v>9999</v>
      </c>
      <c r="HY100">
        <v>389.1</v>
      </c>
      <c r="HZ100">
        <v>1.8601399999999999</v>
      </c>
      <c r="IA100">
        <v>1.8608100000000001</v>
      </c>
      <c r="IB100">
        <v>1.8615699999999999</v>
      </c>
      <c r="IC100">
        <v>1.8571500000000001</v>
      </c>
      <c r="ID100">
        <v>1.85684</v>
      </c>
      <c r="IE100">
        <v>1.85791</v>
      </c>
      <c r="IF100">
        <v>1.85867</v>
      </c>
      <c r="IG100">
        <v>1.85816</v>
      </c>
      <c r="IH100">
        <v>0</v>
      </c>
      <c r="II100">
        <v>0</v>
      </c>
      <c r="IJ100">
        <v>0</v>
      </c>
      <c r="IK100">
        <v>0</v>
      </c>
      <c r="IL100" t="s">
        <v>438</v>
      </c>
      <c r="IM100" t="s">
        <v>439</v>
      </c>
      <c r="IN100" t="s">
        <v>440</v>
      </c>
      <c r="IO100" t="s">
        <v>440</v>
      </c>
      <c r="IP100" t="s">
        <v>440</v>
      </c>
      <c r="IQ100" t="s">
        <v>440</v>
      </c>
      <c r="IR100">
        <v>0</v>
      </c>
      <c r="IS100">
        <v>100</v>
      </c>
      <c r="IT100">
        <v>100</v>
      </c>
      <c r="IU100">
        <v>0.59599999999999997</v>
      </c>
      <c r="IV100">
        <v>1.67E-2</v>
      </c>
      <c r="IW100">
        <v>0.38101654895325499</v>
      </c>
      <c r="IX100">
        <v>1.016113312649949E-3</v>
      </c>
      <c r="IY100">
        <v>-1.4583462428187309E-6</v>
      </c>
      <c r="IZ100">
        <v>6.5755811106805324E-10</v>
      </c>
      <c r="JA100">
        <v>-5.6173552592713387E-2</v>
      </c>
      <c r="JB100">
        <v>-1.5724747948717421E-2</v>
      </c>
      <c r="JC100">
        <v>2.2650673685075092E-3</v>
      </c>
      <c r="JD100">
        <v>-3.3369067666825077E-5</v>
      </c>
      <c r="JE100">
        <v>2</v>
      </c>
      <c r="JF100">
        <v>1799</v>
      </c>
      <c r="JG100">
        <v>1</v>
      </c>
      <c r="JH100">
        <v>18</v>
      </c>
      <c r="JI100">
        <v>184.2</v>
      </c>
      <c r="JJ100">
        <v>184.4</v>
      </c>
      <c r="JK100">
        <v>1.03027</v>
      </c>
      <c r="JL100">
        <v>2.5744600000000002</v>
      </c>
      <c r="JM100">
        <v>1.5466299999999999</v>
      </c>
      <c r="JN100">
        <v>2.1606399999999999</v>
      </c>
      <c r="JO100">
        <v>1.49658</v>
      </c>
      <c r="JP100">
        <v>2.35107</v>
      </c>
      <c r="JQ100">
        <v>35.290199999999999</v>
      </c>
      <c r="JR100">
        <v>24.157499999999999</v>
      </c>
      <c r="JS100">
        <v>18</v>
      </c>
      <c r="JT100">
        <v>379.06299999999999</v>
      </c>
      <c r="JU100">
        <v>650.92100000000005</v>
      </c>
      <c r="JV100">
        <v>31.445699999999999</v>
      </c>
      <c r="JW100">
        <v>24.512899999999998</v>
      </c>
      <c r="JX100">
        <v>30.0001</v>
      </c>
      <c r="JY100">
        <v>24.622299999999999</v>
      </c>
      <c r="JZ100">
        <v>24.644500000000001</v>
      </c>
      <c r="KA100">
        <v>20.6661</v>
      </c>
      <c r="KB100">
        <v>7.2800799999999999</v>
      </c>
      <c r="KC100">
        <v>30.8612</v>
      </c>
      <c r="KD100">
        <v>207.155</v>
      </c>
      <c r="KE100">
        <v>400</v>
      </c>
      <c r="KF100">
        <v>12.542</v>
      </c>
      <c r="KG100">
        <v>100.21299999999999</v>
      </c>
      <c r="KH100">
        <v>100.82599999999999</v>
      </c>
    </row>
    <row r="101" spans="1:294" x14ac:dyDescent="0.3">
      <c r="A101">
        <v>85</v>
      </c>
      <c r="B101">
        <v>1747245322</v>
      </c>
      <c r="C101">
        <v>10123.400000095369</v>
      </c>
      <c r="D101" t="s">
        <v>607</v>
      </c>
      <c r="E101" t="s">
        <v>608</v>
      </c>
      <c r="F101" t="s">
        <v>431</v>
      </c>
      <c r="G101" t="s">
        <v>432</v>
      </c>
      <c r="I101" t="s">
        <v>433</v>
      </c>
      <c r="J101">
        <v>1747245322</v>
      </c>
      <c r="K101">
        <f t="shared" si="100"/>
        <v>-6.8546392198314004E-5</v>
      </c>
      <c r="L101">
        <f t="shared" si="101"/>
        <v>-6.8546392198314002E-2</v>
      </c>
      <c r="M101">
        <f t="shared" si="102"/>
        <v>-0.21969441381650551</v>
      </c>
      <c r="N101">
        <f t="shared" si="103"/>
        <v>400.07600000000002</v>
      </c>
      <c r="O101">
        <f t="shared" si="104"/>
        <v>293.20624415562577</v>
      </c>
      <c r="P101">
        <f t="shared" si="105"/>
        <v>29.693257826968757</v>
      </c>
      <c r="Q101">
        <f t="shared" si="106"/>
        <v>40.516053307776808</v>
      </c>
      <c r="R101">
        <f t="shared" si="107"/>
        <v>-3.6427566960483071E-3</v>
      </c>
      <c r="S101">
        <f t="shared" si="108"/>
        <v>2.9587976769161113</v>
      </c>
      <c r="T101">
        <f t="shared" si="109"/>
        <v>-3.645250104908375E-3</v>
      </c>
      <c r="U101">
        <f t="shared" si="110"/>
        <v>-2.27805715657327E-3</v>
      </c>
      <c r="V101">
        <f t="shared" si="111"/>
        <v>3.9914684550854387E-3</v>
      </c>
      <c r="W101">
        <f t="shared" si="112"/>
        <v>27.921774733649631</v>
      </c>
      <c r="X101">
        <f t="shared" si="113"/>
        <v>27.209800000000001</v>
      </c>
      <c r="Y101">
        <f t="shared" si="114"/>
        <v>3.6235002689677405</v>
      </c>
      <c r="Z101">
        <f t="shared" si="115"/>
        <v>46.900717113557171</v>
      </c>
      <c r="AA101">
        <f t="shared" si="116"/>
        <v>1.7698809947210603</v>
      </c>
      <c r="AB101">
        <f t="shared" si="117"/>
        <v>3.7736757637112048</v>
      </c>
      <c r="AC101">
        <f t="shared" si="118"/>
        <v>1.8536192742466802</v>
      </c>
      <c r="AD101">
        <f t="shared" si="119"/>
        <v>3.0228958959456476</v>
      </c>
      <c r="AE101">
        <f t="shared" si="120"/>
        <v>110.75105645849068</v>
      </c>
      <c r="AF101">
        <f t="shared" si="121"/>
        <v>8.1231546336094471</v>
      </c>
      <c r="AG101">
        <f t="shared" si="122"/>
        <v>121.90109845650086</v>
      </c>
      <c r="AH101">
        <f t="shared" si="123"/>
        <v>-8.01493032948557E-2</v>
      </c>
      <c r="AI101">
        <f t="shared" si="124"/>
        <v>-0.68329399923645517</v>
      </c>
      <c r="AJ101">
        <f t="shared" si="125"/>
        <v>-0.21969441381650551</v>
      </c>
      <c r="AK101">
        <v>407.05024716521399</v>
      </c>
      <c r="AL101">
        <v>407.18135757575737</v>
      </c>
      <c r="AM101">
        <v>3.0773456713786059E-2</v>
      </c>
      <c r="AN101">
        <v>65.783967559582422</v>
      </c>
      <c r="AO101">
        <f t="shared" si="126"/>
        <v>-6.8546392198314002E-2</v>
      </c>
      <c r="AP101">
        <v>18.107034700153839</v>
      </c>
      <c r="AQ101">
        <v>17.440244848484841</v>
      </c>
      <c r="AR101">
        <v>7.2495353991432226E-2</v>
      </c>
      <c r="AS101">
        <v>77.277287980281301</v>
      </c>
      <c r="AT101">
        <v>0</v>
      </c>
      <c r="AU101">
        <v>0</v>
      </c>
      <c r="AV101">
        <f t="shared" si="127"/>
        <v>1</v>
      </c>
      <c r="AW101">
        <f t="shared" si="128"/>
        <v>0</v>
      </c>
      <c r="AX101">
        <f t="shared" si="129"/>
        <v>53591.219031806992</v>
      </c>
      <c r="AY101" t="s">
        <v>434</v>
      </c>
      <c r="AZ101" t="s">
        <v>434</v>
      </c>
      <c r="BA101">
        <v>0</v>
      </c>
      <c r="BB101">
        <v>0</v>
      </c>
      <c r="BC101" t="e">
        <f t="shared" si="130"/>
        <v>#DIV/0!</v>
      </c>
      <c r="BD101">
        <v>0</v>
      </c>
      <c r="BE101" t="s">
        <v>434</v>
      </c>
      <c r="BF101" t="s">
        <v>434</v>
      </c>
      <c r="BG101">
        <v>0</v>
      </c>
      <c r="BH101">
        <v>0</v>
      </c>
      <c r="BI101" t="e">
        <f t="shared" si="131"/>
        <v>#DIV/0!</v>
      </c>
      <c r="BJ101">
        <v>0.5</v>
      </c>
      <c r="BK101">
        <f t="shared" si="132"/>
        <v>2.1007728710975997E-2</v>
      </c>
      <c r="BL101">
        <f t="shared" si="133"/>
        <v>-0.21969441381650551</v>
      </c>
      <c r="BM101" t="e">
        <f t="shared" si="134"/>
        <v>#DIV/0!</v>
      </c>
      <c r="BN101">
        <f t="shared" si="135"/>
        <v>-10.457789932412867</v>
      </c>
      <c r="BO101" t="e">
        <f t="shared" si="136"/>
        <v>#DIV/0!</v>
      </c>
      <c r="BP101" t="e">
        <f t="shared" si="137"/>
        <v>#DIV/0!</v>
      </c>
      <c r="BQ101" t="s">
        <v>434</v>
      </c>
      <c r="BR101">
        <v>0</v>
      </c>
      <c r="BS101" t="e">
        <f t="shared" si="138"/>
        <v>#DIV/0!</v>
      </c>
      <c r="BT101" t="e">
        <f t="shared" si="139"/>
        <v>#DIV/0!</v>
      </c>
      <c r="BU101" t="e">
        <f t="shared" si="140"/>
        <v>#DIV/0!</v>
      </c>
      <c r="BV101" t="e">
        <f t="shared" si="141"/>
        <v>#DIV/0!</v>
      </c>
      <c r="BW101" t="e">
        <f t="shared" si="142"/>
        <v>#DIV/0!</v>
      </c>
      <c r="BX101" t="e">
        <f t="shared" si="143"/>
        <v>#DIV/0!</v>
      </c>
      <c r="BY101" t="e">
        <f t="shared" si="144"/>
        <v>#DIV/0!</v>
      </c>
      <c r="BZ101" t="e">
        <f t="shared" si="145"/>
        <v>#DIV/0!</v>
      </c>
      <c r="DI101">
        <f t="shared" si="146"/>
        <v>5.0009199999999997E-2</v>
      </c>
      <c r="DJ101">
        <f t="shared" si="147"/>
        <v>2.1007728710975997E-2</v>
      </c>
      <c r="DK101">
        <f t="shared" si="148"/>
        <v>0.42007727999999994</v>
      </c>
      <c r="DL101">
        <f t="shared" si="149"/>
        <v>7.9814683199999986E-2</v>
      </c>
      <c r="DM101">
        <v>6</v>
      </c>
      <c r="DN101">
        <v>0.5</v>
      </c>
      <c r="DO101" t="s">
        <v>435</v>
      </c>
      <c r="DP101">
        <v>2</v>
      </c>
      <c r="DQ101" t="b">
        <v>1</v>
      </c>
      <c r="DR101">
        <v>1747245322</v>
      </c>
      <c r="DS101">
        <v>400.07600000000002</v>
      </c>
      <c r="DT101">
        <v>399.54599999999999</v>
      </c>
      <c r="DU101">
        <v>17.476700000000001</v>
      </c>
      <c r="DV101">
        <v>18.4832</v>
      </c>
      <c r="DW101">
        <v>399.48</v>
      </c>
      <c r="DX101">
        <v>17.299800000000001</v>
      </c>
      <c r="DY101">
        <v>400.21</v>
      </c>
      <c r="DZ101">
        <v>101.17100000000001</v>
      </c>
      <c r="EA101">
        <v>9.9891800000000003E-2</v>
      </c>
      <c r="EB101">
        <v>27.9041</v>
      </c>
      <c r="EC101">
        <v>27.209800000000001</v>
      </c>
      <c r="ED101">
        <v>999.9</v>
      </c>
      <c r="EE101">
        <v>0</v>
      </c>
      <c r="EF101">
        <v>0</v>
      </c>
      <c r="EG101">
        <v>10050</v>
      </c>
      <c r="EH101">
        <v>0</v>
      </c>
      <c r="EI101">
        <v>0.22243499999999999</v>
      </c>
      <c r="EJ101">
        <v>0.52984600000000004</v>
      </c>
      <c r="EK101">
        <v>407.19299999999998</v>
      </c>
      <c r="EL101">
        <v>407.07</v>
      </c>
      <c r="EM101">
        <v>-1.00648</v>
      </c>
      <c r="EN101">
        <v>399.54599999999999</v>
      </c>
      <c r="EO101">
        <v>18.4832</v>
      </c>
      <c r="EP101">
        <v>1.76814</v>
      </c>
      <c r="EQ101">
        <v>1.8699699999999999</v>
      </c>
      <c r="ER101">
        <v>15.507899999999999</v>
      </c>
      <c r="ES101">
        <v>16.3843</v>
      </c>
      <c r="ET101">
        <v>5.0009199999999997E-2</v>
      </c>
      <c r="EU101">
        <v>0</v>
      </c>
      <c r="EV101">
        <v>0</v>
      </c>
      <c r="EW101">
        <v>0</v>
      </c>
      <c r="EX101">
        <v>9.26</v>
      </c>
      <c r="EY101">
        <v>5.0009199999999997E-2</v>
      </c>
      <c r="EZ101">
        <v>-7.77</v>
      </c>
      <c r="FA101">
        <v>0.55000000000000004</v>
      </c>
      <c r="FB101">
        <v>34.375</v>
      </c>
      <c r="FC101">
        <v>41.186999999999998</v>
      </c>
      <c r="FD101">
        <v>37.5</v>
      </c>
      <c r="FE101">
        <v>41.75</v>
      </c>
      <c r="FF101">
        <v>37.25</v>
      </c>
      <c r="FG101">
        <v>0</v>
      </c>
      <c r="FH101">
        <v>0</v>
      </c>
      <c r="FI101">
        <v>0</v>
      </c>
      <c r="FJ101">
        <v>1747245402.5999999</v>
      </c>
      <c r="FK101">
        <v>0</v>
      </c>
      <c r="FL101">
        <v>3.0036</v>
      </c>
      <c r="FM101">
        <v>10.57461555045264</v>
      </c>
      <c r="FN101">
        <v>-14.3015384868522</v>
      </c>
      <c r="FO101">
        <v>-4.1656000000000004</v>
      </c>
      <c r="FP101">
        <v>15</v>
      </c>
      <c r="FQ101">
        <v>1747234147.5</v>
      </c>
      <c r="FR101" t="s">
        <v>436</v>
      </c>
      <c r="FS101">
        <v>1747234147.5</v>
      </c>
      <c r="FT101">
        <v>1747234138</v>
      </c>
      <c r="FU101">
        <v>2</v>
      </c>
      <c r="FV101">
        <v>0.09</v>
      </c>
      <c r="FW101">
        <v>8.9999999999999993E-3</v>
      </c>
      <c r="FX101">
        <v>0.59599999999999997</v>
      </c>
      <c r="FY101">
        <v>-0.03</v>
      </c>
      <c r="FZ101">
        <v>400</v>
      </c>
      <c r="GA101">
        <v>9</v>
      </c>
      <c r="GB101">
        <v>0.79</v>
      </c>
      <c r="GC101">
        <v>0.15</v>
      </c>
      <c r="GD101">
        <v>-0.22446904517613511</v>
      </c>
      <c r="GE101">
        <v>-0.31955527388588673</v>
      </c>
      <c r="GF101">
        <v>8.4707359373820318E-2</v>
      </c>
      <c r="GG101">
        <v>1</v>
      </c>
      <c r="GH101">
        <v>-1.444059083979048E-3</v>
      </c>
      <c r="GI101">
        <v>-8.7701376189174007E-3</v>
      </c>
      <c r="GJ101">
        <v>1.313992084245767E-3</v>
      </c>
      <c r="GK101">
        <v>1</v>
      </c>
      <c r="GL101">
        <v>2</v>
      </c>
      <c r="GM101">
        <v>2</v>
      </c>
      <c r="GN101" t="s">
        <v>437</v>
      </c>
      <c r="GO101">
        <v>3.0182600000000002</v>
      </c>
      <c r="GP101">
        <v>2.7749999999999999</v>
      </c>
      <c r="GQ101">
        <v>9.7041699999999995E-2</v>
      </c>
      <c r="GR101">
        <v>9.6376900000000001E-2</v>
      </c>
      <c r="GS101">
        <v>9.7096799999999997E-2</v>
      </c>
      <c r="GT101">
        <v>0.10084600000000001</v>
      </c>
      <c r="GU101">
        <v>23342.799999999999</v>
      </c>
      <c r="GV101">
        <v>27287.4</v>
      </c>
      <c r="GW101">
        <v>22651.599999999999</v>
      </c>
      <c r="GX101">
        <v>27743.9</v>
      </c>
      <c r="GY101">
        <v>29648.5</v>
      </c>
      <c r="GZ101">
        <v>35623.800000000003</v>
      </c>
      <c r="HA101">
        <v>36305.5</v>
      </c>
      <c r="HB101">
        <v>44040</v>
      </c>
      <c r="HC101">
        <v>1.81833</v>
      </c>
      <c r="HD101">
        <v>2.20905</v>
      </c>
      <c r="HE101">
        <v>0.28287600000000002</v>
      </c>
      <c r="HF101">
        <v>0</v>
      </c>
      <c r="HG101">
        <v>22.567399999999999</v>
      </c>
      <c r="HH101">
        <v>999.9</v>
      </c>
      <c r="HI101">
        <v>37.1</v>
      </c>
      <c r="HJ101">
        <v>29.9</v>
      </c>
      <c r="HK101">
        <v>15.534800000000001</v>
      </c>
      <c r="HL101">
        <v>62.1036</v>
      </c>
      <c r="HM101">
        <v>12.4239</v>
      </c>
      <c r="HN101">
        <v>1</v>
      </c>
      <c r="HO101">
        <v>-0.20208100000000001</v>
      </c>
      <c r="HP101">
        <v>-6.6666699999999999</v>
      </c>
      <c r="HQ101">
        <v>20.1709</v>
      </c>
      <c r="HR101">
        <v>5.1948299999999996</v>
      </c>
      <c r="HS101">
        <v>11.9565</v>
      </c>
      <c r="HT101">
        <v>4.9471999999999996</v>
      </c>
      <c r="HU101">
        <v>3.2993999999999999</v>
      </c>
      <c r="HV101">
        <v>9999</v>
      </c>
      <c r="HW101">
        <v>9999</v>
      </c>
      <c r="HX101">
        <v>9999</v>
      </c>
      <c r="HY101">
        <v>389.1</v>
      </c>
      <c r="HZ101">
        <v>1.86012</v>
      </c>
      <c r="IA101">
        <v>1.8608100000000001</v>
      </c>
      <c r="IB101">
        <v>1.8615699999999999</v>
      </c>
      <c r="IC101">
        <v>1.8571500000000001</v>
      </c>
      <c r="ID101">
        <v>1.85684</v>
      </c>
      <c r="IE101">
        <v>1.85791</v>
      </c>
      <c r="IF101">
        <v>1.85867</v>
      </c>
      <c r="IG101">
        <v>1.85819</v>
      </c>
      <c r="IH101">
        <v>0</v>
      </c>
      <c r="II101">
        <v>0</v>
      </c>
      <c r="IJ101">
        <v>0</v>
      </c>
      <c r="IK101">
        <v>0</v>
      </c>
      <c r="IL101" t="s">
        <v>438</v>
      </c>
      <c r="IM101" t="s">
        <v>439</v>
      </c>
      <c r="IN101" t="s">
        <v>440</v>
      </c>
      <c r="IO101" t="s">
        <v>440</v>
      </c>
      <c r="IP101" t="s">
        <v>440</v>
      </c>
      <c r="IQ101" t="s">
        <v>440</v>
      </c>
      <c r="IR101">
        <v>0</v>
      </c>
      <c r="IS101">
        <v>100</v>
      </c>
      <c r="IT101">
        <v>100</v>
      </c>
      <c r="IU101">
        <v>0.59599999999999997</v>
      </c>
      <c r="IV101">
        <v>0.1769</v>
      </c>
      <c r="IW101">
        <v>0.38101654895325499</v>
      </c>
      <c r="IX101">
        <v>1.016113312649949E-3</v>
      </c>
      <c r="IY101">
        <v>-1.4583462428187309E-6</v>
      </c>
      <c r="IZ101">
        <v>6.5755811106805324E-10</v>
      </c>
      <c r="JA101">
        <v>-5.6173552592713387E-2</v>
      </c>
      <c r="JB101">
        <v>-1.5724747948717421E-2</v>
      </c>
      <c r="JC101">
        <v>2.2650673685075092E-3</v>
      </c>
      <c r="JD101">
        <v>-3.3369067666825077E-5</v>
      </c>
      <c r="JE101">
        <v>2</v>
      </c>
      <c r="JF101">
        <v>1799</v>
      </c>
      <c r="JG101">
        <v>1</v>
      </c>
      <c r="JH101">
        <v>18</v>
      </c>
      <c r="JI101">
        <v>186.2</v>
      </c>
      <c r="JJ101">
        <v>186.4</v>
      </c>
      <c r="JK101">
        <v>1.0412600000000001</v>
      </c>
      <c r="JL101">
        <v>2.5720200000000002</v>
      </c>
      <c r="JM101">
        <v>1.5466299999999999</v>
      </c>
      <c r="JN101">
        <v>2.18384</v>
      </c>
      <c r="JO101">
        <v>1.49658</v>
      </c>
      <c r="JP101">
        <v>2.4145500000000002</v>
      </c>
      <c r="JQ101">
        <v>35.313299999999998</v>
      </c>
      <c r="JR101">
        <v>24.157499999999999</v>
      </c>
      <c r="JS101">
        <v>18</v>
      </c>
      <c r="JT101">
        <v>379.755</v>
      </c>
      <c r="JU101">
        <v>667.27800000000002</v>
      </c>
      <c r="JV101">
        <v>36.941800000000001</v>
      </c>
      <c r="JW101">
        <v>24.6266</v>
      </c>
      <c r="JX101">
        <v>30.000299999999999</v>
      </c>
      <c r="JY101">
        <v>24.667000000000002</v>
      </c>
      <c r="JZ101">
        <v>24.6767</v>
      </c>
      <c r="KA101">
        <v>20.8674</v>
      </c>
      <c r="KB101">
        <v>0</v>
      </c>
      <c r="KC101">
        <v>67.553299999999993</v>
      </c>
      <c r="KD101">
        <v>297.096</v>
      </c>
      <c r="KE101">
        <v>400</v>
      </c>
      <c r="KF101">
        <v>20.605399999999999</v>
      </c>
      <c r="KG101">
        <v>100.202</v>
      </c>
      <c r="KH101">
        <v>100.81399999999999</v>
      </c>
    </row>
    <row r="102" spans="1:294" x14ac:dyDescent="0.3">
      <c r="A102">
        <v>86</v>
      </c>
      <c r="B102">
        <v>1747245442.5</v>
      </c>
      <c r="C102">
        <v>10243.900000095369</v>
      </c>
      <c r="D102" t="s">
        <v>609</v>
      </c>
      <c r="E102" t="s">
        <v>610</v>
      </c>
      <c r="F102" t="s">
        <v>431</v>
      </c>
      <c r="G102" t="s">
        <v>432</v>
      </c>
      <c r="I102" t="s">
        <v>433</v>
      </c>
      <c r="J102">
        <v>1747245442.5</v>
      </c>
      <c r="K102">
        <f t="shared" si="100"/>
        <v>-5.5918778551864988E-5</v>
      </c>
      <c r="L102">
        <f t="shared" si="101"/>
        <v>-5.5918778551864987E-2</v>
      </c>
      <c r="M102">
        <f t="shared" si="102"/>
        <v>-0.34790097241251111</v>
      </c>
      <c r="N102">
        <f t="shared" si="103"/>
        <v>400.46100000000001</v>
      </c>
      <c r="O102">
        <f t="shared" si="104"/>
        <v>201.84571572306157</v>
      </c>
      <c r="P102">
        <f t="shared" si="105"/>
        <v>20.440088245501123</v>
      </c>
      <c r="Q102">
        <f t="shared" si="106"/>
        <v>40.5530439403149</v>
      </c>
      <c r="R102">
        <f t="shared" si="107"/>
        <v>-2.9368855211795225E-3</v>
      </c>
      <c r="S102">
        <f t="shared" si="108"/>
        <v>2.9604644011467798</v>
      </c>
      <c r="T102">
        <f t="shared" si="109"/>
        <v>-2.9385050932322783E-3</v>
      </c>
      <c r="U102">
        <f t="shared" si="110"/>
        <v>-1.8364201006421305E-3</v>
      </c>
      <c r="V102">
        <f t="shared" si="111"/>
        <v>3.9914684550854387E-3</v>
      </c>
      <c r="W102">
        <f t="shared" si="112"/>
        <v>29.064504105392498</v>
      </c>
      <c r="X102">
        <f t="shared" si="113"/>
        <v>28.581600000000002</v>
      </c>
      <c r="Y102">
        <f t="shared" si="114"/>
        <v>3.9254236881273479</v>
      </c>
      <c r="Z102">
        <f t="shared" si="115"/>
        <v>50.955734157977737</v>
      </c>
      <c r="AA102">
        <f t="shared" si="116"/>
        <v>2.0552724714862198</v>
      </c>
      <c r="AB102">
        <f t="shared" si="117"/>
        <v>4.0334468837486899</v>
      </c>
      <c r="AC102">
        <f t="shared" si="118"/>
        <v>1.870151216641128</v>
      </c>
      <c r="AD102">
        <f t="shared" si="119"/>
        <v>2.4660181341372458</v>
      </c>
      <c r="AE102">
        <f t="shared" si="120"/>
        <v>74.774734858281718</v>
      </c>
      <c r="AF102">
        <f t="shared" si="121"/>
        <v>5.5505067822023477</v>
      </c>
      <c r="AG102">
        <f t="shared" si="122"/>
        <v>82.795251243076393</v>
      </c>
      <c r="AH102">
        <f t="shared" si="123"/>
        <v>-0.35791070961542581</v>
      </c>
      <c r="AI102">
        <f t="shared" si="124"/>
        <v>9.9747277800788847E-2</v>
      </c>
      <c r="AJ102">
        <f t="shared" si="125"/>
        <v>-0.34790097241251111</v>
      </c>
      <c r="AK102">
        <v>408.24094557664301</v>
      </c>
      <c r="AL102">
        <v>408.77459393939381</v>
      </c>
      <c r="AM102">
        <v>-1.5228363211273891E-4</v>
      </c>
      <c r="AN102">
        <v>65.783967559582422</v>
      </c>
      <c r="AO102">
        <f t="shared" si="126"/>
        <v>-5.5918778551864987E-2</v>
      </c>
      <c r="AP102">
        <v>20.18220475349786</v>
      </c>
      <c r="AQ102">
        <v>20.306195757575761</v>
      </c>
      <c r="AR102">
        <v>-2.6501287467385819E-2</v>
      </c>
      <c r="AS102">
        <v>77.277287980281301</v>
      </c>
      <c r="AT102">
        <v>0</v>
      </c>
      <c r="AU102">
        <v>0</v>
      </c>
      <c r="AV102">
        <f t="shared" si="127"/>
        <v>1</v>
      </c>
      <c r="AW102">
        <f t="shared" si="128"/>
        <v>0</v>
      </c>
      <c r="AX102">
        <f t="shared" si="129"/>
        <v>53436.128891245724</v>
      </c>
      <c r="AY102" t="s">
        <v>434</v>
      </c>
      <c r="AZ102" t="s">
        <v>434</v>
      </c>
      <c r="BA102">
        <v>0</v>
      </c>
      <c r="BB102">
        <v>0</v>
      </c>
      <c r="BC102" t="e">
        <f t="shared" si="130"/>
        <v>#DIV/0!</v>
      </c>
      <c r="BD102">
        <v>0</v>
      </c>
      <c r="BE102" t="s">
        <v>434</v>
      </c>
      <c r="BF102" t="s">
        <v>434</v>
      </c>
      <c r="BG102">
        <v>0</v>
      </c>
      <c r="BH102">
        <v>0</v>
      </c>
      <c r="BI102" t="e">
        <f t="shared" si="131"/>
        <v>#DIV/0!</v>
      </c>
      <c r="BJ102">
        <v>0.5</v>
      </c>
      <c r="BK102">
        <f t="shared" si="132"/>
        <v>2.1007728710975997E-2</v>
      </c>
      <c r="BL102">
        <f t="shared" si="133"/>
        <v>-0.34790097241251111</v>
      </c>
      <c r="BM102" t="e">
        <f t="shared" si="134"/>
        <v>#DIV/0!</v>
      </c>
      <c r="BN102">
        <f t="shared" si="135"/>
        <v>-16.560618103885826</v>
      </c>
      <c r="BO102" t="e">
        <f t="shared" si="136"/>
        <v>#DIV/0!</v>
      </c>
      <c r="BP102" t="e">
        <f t="shared" si="137"/>
        <v>#DIV/0!</v>
      </c>
      <c r="BQ102" t="s">
        <v>434</v>
      </c>
      <c r="BR102">
        <v>0</v>
      </c>
      <c r="BS102" t="e">
        <f t="shared" si="138"/>
        <v>#DIV/0!</v>
      </c>
      <c r="BT102" t="e">
        <f t="shared" si="139"/>
        <v>#DIV/0!</v>
      </c>
      <c r="BU102" t="e">
        <f t="shared" si="140"/>
        <v>#DIV/0!</v>
      </c>
      <c r="BV102" t="e">
        <f t="shared" si="141"/>
        <v>#DIV/0!</v>
      </c>
      <c r="BW102" t="e">
        <f t="shared" si="142"/>
        <v>#DIV/0!</v>
      </c>
      <c r="BX102" t="e">
        <f t="shared" si="143"/>
        <v>#DIV/0!</v>
      </c>
      <c r="BY102" t="e">
        <f t="shared" si="144"/>
        <v>#DIV/0!</v>
      </c>
      <c r="BZ102" t="e">
        <f t="shared" si="145"/>
        <v>#DIV/0!</v>
      </c>
      <c r="DI102">
        <f t="shared" si="146"/>
        <v>5.0009199999999997E-2</v>
      </c>
      <c r="DJ102">
        <f t="shared" si="147"/>
        <v>2.1007728710975997E-2</v>
      </c>
      <c r="DK102">
        <f t="shared" si="148"/>
        <v>0.42007727999999994</v>
      </c>
      <c r="DL102">
        <f t="shared" si="149"/>
        <v>7.9814683199999986E-2</v>
      </c>
      <c r="DM102">
        <v>6</v>
      </c>
      <c r="DN102">
        <v>0.5</v>
      </c>
      <c r="DO102" t="s">
        <v>435</v>
      </c>
      <c r="DP102">
        <v>2</v>
      </c>
      <c r="DQ102" t="b">
        <v>1</v>
      </c>
      <c r="DR102">
        <v>1747245442.5</v>
      </c>
      <c r="DS102">
        <v>400.46100000000001</v>
      </c>
      <c r="DT102">
        <v>399.98399999999998</v>
      </c>
      <c r="DU102">
        <v>20.2958</v>
      </c>
      <c r="DV102">
        <v>20.1492</v>
      </c>
      <c r="DW102">
        <v>399.86500000000001</v>
      </c>
      <c r="DX102">
        <v>20.089600000000001</v>
      </c>
      <c r="DY102">
        <v>399.95699999999999</v>
      </c>
      <c r="DZ102">
        <v>101.166</v>
      </c>
      <c r="EA102">
        <v>9.9900900000000001E-2</v>
      </c>
      <c r="EB102">
        <v>29.0501</v>
      </c>
      <c r="EC102">
        <v>28.581600000000002</v>
      </c>
      <c r="ED102">
        <v>999.9</v>
      </c>
      <c r="EE102">
        <v>0</v>
      </c>
      <c r="EF102">
        <v>0</v>
      </c>
      <c r="EG102">
        <v>10060</v>
      </c>
      <c r="EH102">
        <v>0</v>
      </c>
      <c r="EI102">
        <v>0.221054</v>
      </c>
      <c r="EJ102">
        <v>0.47656199999999999</v>
      </c>
      <c r="EK102">
        <v>408.75700000000001</v>
      </c>
      <c r="EL102">
        <v>408.209</v>
      </c>
      <c r="EM102">
        <v>0.14660799999999999</v>
      </c>
      <c r="EN102">
        <v>399.98399999999998</v>
      </c>
      <c r="EO102">
        <v>20.1492</v>
      </c>
      <c r="EP102">
        <v>2.0532599999999999</v>
      </c>
      <c r="EQ102">
        <v>2.03843</v>
      </c>
      <c r="ER102">
        <v>17.8611</v>
      </c>
      <c r="ES102">
        <v>17.745999999999999</v>
      </c>
      <c r="ET102">
        <v>5.0009199999999997E-2</v>
      </c>
      <c r="EU102">
        <v>0</v>
      </c>
      <c r="EV102">
        <v>0</v>
      </c>
      <c r="EW102">
        <v>0</v>
      </c>
      <c r="EX102">
        <v>-2.16</v>
      </c>
      <c r="EY102">
        <v>5.0009199999999997E-2</v>
      </c>
      <c r="EZ102">
        <v>8.1999999999999993</v>
      </c>
      <c r="FA102">
        <v>1.53</v>
      </c>
      <c r="FB102">
        <v>33.75</v>
      </c>
      <c r="FC102">
        <v>38.186999999999998</v>
      </c>
      <c r="FD102">
        <v>35.936999999999998</v>
      </c>
      <c r="FE102">
        <v>37.686999999999998</v>
      </c>
      <c r="FF102">
        <v>36.375</v>
      </c>
      <c r="FG102">
        <v>0</v>
      </c>
      <c r="FH102">
        <v>0</v>
      </c>
      <c r="FI102">
        <v>0</v>
      </c>
      <c r="FJ102">
        <v>1747245523.2</v>
      </c>
      <c r="FK102">
        <v>0</v>
      </c>
      <c r="FL102">
        <v>0.18653846153846121</v>
      </c>
      <c r="FM102">
        <v>16.311452837296429</v>
      </c>
      <c r="FN102">
        <v>-14.356581034790491</v>
      </c>
      <c r="FO102">
        <v>-1.242692307692308</v>
      </c>
      <c r="FP102">
        <v>15</v>
      </c>
      <c r="FQ102">
        <v>1747234147.5</v>
      </c>
      <c r="FR102" t="s">
        <v>436</v>
      </c>
      <c r="FS102">
        <v>1747234147.5</v>
      </c>
      <c r="FT102">
        <v>1747234138</v>
      </c>
      <c r="FU102">
        <v>2</v>
      </c>
      <c r="FV102">
        <v>0.09</v>
      </c>
      <c r="FW102">
        <v>8.9999999999999993E-3</v>
      </c>
      <c r="FX102">
        <v>0.59599999999999997</v>
      </c>
      <c r="FY102">
        <v>-0.03</v>
      </c>
      <c r="FZ102">
        <v>400</v>
      </c>
      <c r="GA102">
        <v>9</v>
      </c>
      <c r="GB102">
        <v>0.79</v>
      </c>
      <c r="GC102">
        <v>0.15</v>
      </c>
      <c r="GD102">
        <v>-0.28739397970419878</v>
      </c>
      <c r="GE102">
        <v>-0.18291329702549339</v>
      </c>
      <c r="GF102">
        <v>5.1101131643354829E-2</v>
      </c>
      <c r="GG102">
        <v>1</v>
      </c>
      <c r="GH102">
        <v>-7.5762404664164017E-3</v>
      </c>
      <c r="GI102">
        <v>1.5598913954559909E-2</v>
      </c>
      <c r="GJ102">
        <v>2.6013150055319081E-3</v>
      </c>
      <c r="GK102">
        <v>1</v>
      </c>
      <c r="GL102">
        <v>2</v>
      </c>
      <c r="GM102">
        <v>2</v>
      </c>
      <c r="GN102" t="s">
        <v>437</v>
      </c>
      <c r="GO102">
        <v>3.0182000000000002</v>
      </c>
      <c r="GP102">
        <v>2.7751000000000001</v>
      </c>
      <c r="GQ102">
        <v>9.7103900000000007E-2</v>
      </c>
      <c r="GR102">
        <v>9.6448900000000004E-2</v>
      </c>
      <c r="GS102">
        <v>0.108073</v>
      </c>
      <c r="GT102">
        <v>0.107122</v>
      </c>
      <c r="GU102">
        <v>23336.2</v>
      </c>
      <c r="GV102">
        <v>27281.1</v>
      </c>
      <c r="GW102">
        <v>22647.7</v>
      </c>
      <c r="GX102">
        <v>27741.1</v>
      </c>
      <c r="GY102">
        <v>29275.9</v>
      </c>
      <c r="GZ102">
        <v>35366.800000000003</v>
      </c>
      <c r="HA102">
        <v>36300.6</v>
      </c>
      <c r="HB102">
        <v>44035.4</v>
      </c>
      <c r="HC102">
        <v>1.8168200000000001</v>
      </c>
      <c r="HD102">
        <v>2.22662</v>
      </c>
      <c r="HE102">
        <v>0.19075700000000001</v>
      </c>
      <c r="HF102">
        <v>0</v>
      </c>
      <c r="HG102">
        <v>25.462</v>
      </c>
      <c r="HH102">
        <v>999.9</v>
      </c>
      <c r="HI102">
        <v>50.2</v>
      </c>
      <c r="HJ102">
        <v>29.9</v>
      </c>
      <c r="HK102">
        <v>21.0199</v>
      </c>
      <c r="HL102">
        <v>61.5336</v>
      </c>
      <c r="HM102">
        <v>11.614599999999999</v>
      </c>
      <c r="HN102">
        <v>1</v>
      </c>
      <c r="HO102">
        <v>-0.19978699999999999</v>
      </c>
      <c r="HP102">
        <v>-2.5636299999999999</v>
      </c>
      <c r="HQ102">
        <v>20.2669</v>
      </c>
      <c r="HR102">
        <v>5.1973700000000003</v>
      </c>
      <c r="HS102">
        <v>11.956200000000001</v>
      </c>
      <c r="HT102">
        <v>4.9466999999999999</v>
      </c>
      <c r="HU102">
        <v>3.3</v>
      </c>
      <c r="HV102">
        <v>9999</v>
      </c>
      <c r="HW102">
        <v>9999</v>
      </c>
      <c r="HX102">
        <v>9999</v>
      </c>
      <c r="HY102">
        <v>389.2</v>
      </c>
      <c r="HZ102">
        <v>1.8601799999999999</v>
      </c>
      <c r="IA102">
        <v>1.8608100000000001</v>
      </c>
      <c r="IB102">
        <v>1.8615699999999999</v>
      </c>
      <c r="IC102">
        <v>1.8571500000000001</v>
      </c>
      <c r="ID102">
        <v>1.85684</v>
      </c>
      <c r="IE102">
        <v>1.85791</v>
      </c>
      <c r="IF102">
        <v>1.85867</v>
      </c>
      <c r="IG102">
        <v>1.8582099999999999</v>
      </c>
      <c r="IH102">
        <v>0</v>
      </c>
      <c r="II102">
        <v>0</v>
      </c>
      <c r="IJ102">
        <v>0</v>
      </c>
      <c r="IK102">
        <v>0</v>
      </c>
      <c r="IL102" t="s">
        <v>438</v>
      </c>
      <c r="IM102" t="s">
        <v>439</v>
      </c>
      <c r="IN102" t="s">
        <v>440</v>
      </c>
      <c r="IO102" t="s">
        <v>440</v>
      </c>
      <c r="IP102" t="s">
        <v>440</v>
      </c>
      <c r="IQ102" t="s">
        <v>440</v>
      </c>
      <c r="IR102">
        <v>0</v>
      </c>
      <c r="IS102">
        <v>100</v>
      </c>
      <c r="IT102">
        <v>100</v>
      </c>
      <c r="IU102">
        <v>0.59599999999999997</v>
      </c>
      <c r="IV102">
        <v>0.20619999999999999</v>
      </c>
      <c r="IW102">
        <v>0.38101654895325499</v>
      </c>
      <c r="IX102">
        <v>1.016113312649949E-3</v>
      </c>
      <c r="IY102">
        <v>-1.4583462428187309E-6</v>
      </c>
      <c r="IZ102">
        <v>6.5755811106805324E-10</v>
      </c>
      <c r="JA102">
        <v>0.20620395535450359</v>
      </c>
      <c r="JB102">
        <v>0</v>
      </c>
      <c r="JC102">
        <v>0</v>
      </c>
      <c r="JD102">
        <v>0</v>
      </c>
      <c r="JE102">
        <v>2</v>
      </c>
      <c r="JF102">
        <v>1799</v>
      </c>
      <c r="JG102">
        <v>1</v>
      </c>
      <c r="JH102">
        <v>18</v>
      </c>
      <c r="JI102">
        <v>188.2</v>
      </c>
      <c r="JJ102">
        <v>188.4</v>
      </c>
      <c r="JK102">
        <v>1.0510299999999999</v>
      </c>
      <c r="JL102">
        <v>2.5622600000000002</v>
      </c>
      <c r="JM102">
        <v>1.5466299999999999</v>
      </c>
      <c r="JN102">
        <v>2.2192400000000001</v>
      </c>
      <c r="JO102">
        <v>1.49658</v>
      </c>
      <c r="JP102">
        <v>2.4621599999999999</v>
      </c>
      <c r="JQ102">
        <v>35.336500000000001</v>
      </c>
      <c r="JR102">
        <v>24.1751</v>
      </c>
      <c r="JS102">
        <v>18</v>
      </c>
      <c r="JT102">
        <v>379.84100000000001</v>
      </c>
      <c r="JU102">
        <v>683.14499999999998</v>
      </c>
      <c r="JV102">
        <v>28.896000000000001</v>
      </c>
      <c r="JW102">
        <v>24.941400000000002</v>
      </c>
      <c r="JX102">
        <v>30.001100000000001</v>
      </c>
      <c r="JY102">
        <v>24.793299999999999</v>
      </c>
      <c r="JZ102">
        <v>24.759599999999999</v>
      </c>
      <c r="KA102">
        <v>21.086200000000002</v>
      </c>
      <c r="KB102">
        <v>25.2424</v>
      </c>
      <c r="KC102">
        <v>90.2273</v>
      </c>
      <c r="KD102">
        <v>29.520800000000001</v>
      </c>
      <c r="KE102">
        <v>400</v>
      </c>
      <c r="KF102">
        <v>20.0869</v>
      </c>
      <c r="KG102">
        <v>100.187</v>
      </c>
      <c r="KH102">
        <v>100.804</v>
      </c>
    </row>
    <row r="103" spans="1:294" x14ac:dyDescent="0.3">
      <c r="A103">
        <v>87</v>
      </c>
      <c r="B103">
        <v>1747245563</v>
      </c>
      <c r="C103">
        <v>10364.400000095369</v>
      </c>
      <c r="D103" t="s">
        <v>611</v>
      </c>
      <c r="E103" t="s">
        <v>612</v>
      </c>
      <c r="F103" t="s">
        <v>431</v>
      </c>
      <c r="G103" t="s">
        <v>432</v>
      </c>
      <c r="I103" t="s">
        <v>433</v>
      </c>
      <c r="J103">
        <v>1747245563</v>
      </c>
      <c r="K103">
        <f t="shared" si="100"/>
        <v>-7.1548218963257587E-5</v>
      </c>
      <c r="L103">
        <f t="shared" si="101"/>
        <v>-7.1548218963257582E-2</v>
      </c>
      <c r="M103">
        <f t="shared" si="102"/>
        <v>-0.39088298717013958</v>
      </c>
      <c r="N103">
        <f t="shared" si="103"/>
        <v>400.66800000000001</v>
      </c>
      <c r="O103">
        <f t="shared" si="104"/>
        <v>212.83807861708479</v>
      </c>
      <c r="P103">
        <f t="shared" si="105"/>
        <v>21.555131439259249</v>
      </c>
      <c r="Q103">
        <f t="shared" si="106"/>
        <v>40.577567038851598</v>
      </c>
      <c r="R103">
        <f t="shared" si="107"/>
        <v>-3.5146476632281526E-3</v>
      </c>
      <c r="S103">
        <f t="shared" si="108"/>
        <v>2.9608316943764463</v>
      </c>
      <c r="T103">
        <f t="shared" si="109"/>
        <v>-3.5169671227644728E-3</v>
      </c>
      <c r="U103">
        <f t="shared" si="110"/>
        <v>-2.1978959356141353E-3</v>
      </c>
      <c r="V103">
        <f t="shared" si="111"/>
        <v>3.9914684550854387E-3</v>
      </c>
      <c r="W103">
        <f t="shared" si="112"/>
        <v>29.776512470084729</v>
      </c>
      <c r="X103">
        <f t="shared" si="113"/>
        <v>29.367599999999999</v>
      </c>
      <c r="Y103">
        <f t="shared" si="114"/>
        <v>4.1081188520459779</v>
      </c>
      <c r="Z103">
        <f t="shared" si="115"/>
        <v>50.244381949036864</v>
      </c>
      <c r="AA103">
        <f t="shared" si="116"/>
        <v>2.1110729704514997</v>
      </c>
      <c r="AB103">
        <f t="shared" si="117"/>
        <v>4.2016099881430957</v>
      </c>
      <c r="AC103">
        <f t="shared" si="118"/>
        <v>1.9970458815944783</v>
      </c>
      <c r="AD103">
        <f t="shared" si="119"/>
        <v>3.1552764562796596</v>
      </c>
      <c r="AE103">
        <f t="shared" si="120"/>
        <v>62.33331191897048</v>
      </c>
      <c r="AF103">
        <f t="shared" si="121"/>
        <v>4.6608451822366455</v>
      </c>
      <c r="AG103">
        <f t="shared" si="122"/>
        <v>70.153425025941871</v>
      </c>
      <c r="AH103">
        <f t="shared" si="123"/>
        <v>-0.43835970846108729</v>
      </c>
      <c r="AI103">
        <f t="shared" si="124"/>
        <v>-2.6015582823965419E-2</v>
      </c>
      <c r="AJ103">
        <f t="shared" si="125"/>
        <v>-0.39088298717013958</v>
      </c>
      <c r="AK103">
        <v>408.61618048083233</v>
      </c>
      <c r="AL103">
        <v>409.20955757575729</v>
      </c>
      <c r="AM103">
        <v>8.0195175991012036E-4</v>
      </c>
      <c r="AN103">
        <v>65.783967559582422</v>
      </c>
      <c r="AO103">
        <f t="shared" si="126"/>
        <v>-7.1548218963257582E-2</v>
      </c>
      <c r="AP103">
        <v>20.9504010350173</v>
      </c>
      <c r="AQ103">
        <v>20.847413939393942</v>
      </c>
      <c r="AR103">
        <v>-2.6683891051371811E-4</v>
      </c>
      <c r="AS103">
        <v>77.277287980281301</v>
      </c>
      <c r="AT103">
        <v>0</v>
      </c>
      <c r="AU103">
        <v>0</v>
      </c>
      <c r="AV103">
        <f t="shared" si="127"/>
        <v>1</v>
      </c>
      <c r="AW103">
        <f t="shared" si="128"/>
        <v>0</v>
      </c>
      <c r="AX103">
        <f t="shared" si="129"/>
        <v>53322.00172626612</v>
      </c>
      <c r="AY103" t="s">
        <v>434</v>
      </c>
      <c r="AZ103" t="s">
        <v>434</v>
      </c>
      <c r="BA103">
        <v>0</v>
      </c>
      <c r="BB103">
        <v>0</v>
      </c>
      <c r="BC103" t="e">
        <f t="shared" si="130"/>
        <v>#DIV/0!</v>
      </c>
      <c r="BD103">
        <v>0</v>
      </c>
      <c r="BE103" t="s">
        <v>434</v>
      </c>
      <c r="BF103" t="s">
        <v>434</v>
      </c>
      <c r="BG103">
        <v>0</v>
      </c>
      <c r="BH103">
        <v>0</v>
      </c>
      <c r="BI103" t="e">
        <f t="shared" si="131"/>
        <v>#DIV/0!</v>
      </c>
      <c r="BJ103">
        <v>0.5</v>
      </c>
      <c r="BK103">
        <f t="shared" si="132"/>
        <v>2.1007728710975997E-2</v>
      </c>
      <c r="BL103">
        <f t="shared" si="133"/>
        <v>-0.39088298717013958</v>
      </c>
      <c r="BM103" t="e">
        <f t="shared" si="134"/>
        <v>#DIV/0!</v>
      </c>
      <c r="BN103">
        <f t="shared" si="135"/>
        <v>-18.606627710586977</v>
      </c>
      <c r="BO103" t="e">
        <f t="shared" si="136"/>
        <v>#DIV/0!</v>
      </c>
      <c r="BP103" t="e">
        <f t="shared" si="137"/>
        <v>#DIV/0!</v>
      </c>
      <c r="BQ103" t="s">
        <v>434</v>
      </c>
      <c r="BR103">
        <v>0</v>
      </c>
      <c r="BS103" t="e">
        <f t="shared" si="138"/>
        <v>#DIV/0!</v>
      </c>
      <c r="BT103" t="e">
        <f t="shared" si="139"/>
        <v>#DIV/0!</v>
      </c>
      <c r="BU103" t="e">
        <f t="shared" si="140"/>
        <v>#DIV/0!</v>
      </c>
      <c r="BV103" t="e">
        <f t="shared" si="141"/>
        <v>#DIV/0!</v>
      </c>
      <c r="BW103" t="e">
        <f t="shared" si="142"/>
        <v>#DIV/0!</v>
      </c>
      <c r="BX103" t="e">
        <f t="shared" si="143"/>
        <v>#DIV/0!</v>
      </c>
      <c r="BY103" t="e">
        <f t="shared" si="144"/>
        <v>#DIV/0!</v>
      </c>
      <c r="BZ103" t="e">
        <f t="shared" si="145"/>
        <v>#DIV/0!</v>
      </c>
      <c r="DI103">
        <f t="shared" si="146"/>
        <v>5.0009199999999997E-2</v>
      </c>
      <c r="DJ103">
        <f t="shared" si="147"/>
        <v>2.1007728710975997E-2</v>
      </c>
      <c r="DK103">
        <f t="shared" si="148"/>
        <v>0.42007727999999994</v>
      </c>
      <c r="DL103">
        <f t="shared" si="149"/>
        <v>7.9814683199999986E-2</v>
      </c>
      <c r="DM103">
        <v>6</v>
      </c>
      <c r="DN103">
        <v>0.5</v>
      </c>
      <c r="DO103" t="s">
        <v>435</v>
      </c>
      <c r="DP103">
        <v>2</v>
      </c>
      <c r="DQ103" t="b">
        <v>1</v>
      </c>
      <c r="DR103">
        <v>1747245563</v>
      </c>
      <c r="DS103">
        <v>400.66800000000001</v>
      </c>
      <c r="DT103">
        <v>399.995</v>
      </c>
      <c r="DU103">
        <v>20.844999999999999</v>
      </c>
      <c r="DV103">
        <v>20.883199999999999</v>
      </c>
      <c r="DW103">
        <v>400.072</v>
      </c>
      <c r="DX103">
        <v>20.6388</v>
      </c>
      <c r="DY103">
        <v>400.10399999999998</v>
      </c>
      <c r="DZ103">
        <v>101.175</v>
      </c>
      <c r="EA103">
        <v>9.9788699999999994E-2</v>
      </c>
      <c r="EB103">
        <v>29.758099999999999</v>
      </c>
      <c r="EC103">
        <v>29.367599999999999</v>
      </c>
      <c r="ED103">
        <v>999.9</v>
      </c>
      <c r="EE103">
        <v>0</v>
      </c>
      <c r="EF103">
        <v>0</v>
      </c>
      <c r="EG103">
        <v>10061.200000000001</v>
      </c>
      <c r="EH103">
        <v>0</v>
      </c>
      <c r="EI103">
        <v>0.221054</v>
      </c>
      <c r="EJ103">
        <v>0.67306500000000002</v>
      </c>
      <c r="EK103">
        <v>409.19799999999998</v>
      </c>
      <c r="EL103">
        <v>408.52600000000001</v>
      </c>
      <c r="EM103">
        <v>-3.8265199999999999E-2</v>
      </c>
      <c r="EN103">
        <v>399.995</v>
      </c>
      <c r="EO103">
        <v>20.883199999999999</v>
      </c>
      <c r="EP103">
        <v>2.1089899999999999</v>
      </c>
      <c r="EQ103">
        <v>2.11286</v>
      </c>
      <c r="ER103">
        <v>18.287299999999998</v>
      </c>
      <c r="ES103">
        <v>18.316500000000001</v>
      </c>
      <c r="ET103">
        <v>5.0009199999999997E-2</v>
      </c>
      <c r="EU103">
        <v>0</v>
      </c>
      <c r="EV103">
        <v>0</v>
      </c>
      <c r="EW103">
        <v>0</v>
      </c>
      <c r="EX103">
        <v>9.7899999999999991</v>
      </c>
      <c r="EY103">
        <v>5.0009199999999997E-2</v>
      </c>
      <c r="EZ103">
        <v>-8.3800000000000008</v>
      </c>
      <c r="FA103">
        <v>0.75</v>
      </c>
      <c r="FB103">
        <v>34.436999999999998</v>
      </c>
      <c r="FC103">
        <v>39.75</v>
      </c>
      <c r="FD103">
        <v>36.875</v>
      </c>
      <c r="FE103">
        <v>40</v>
      </c>
      <c r="FF103">
        <v>37.5</v>
      </c>
      <c r="FG103">
        <v>0</v>
      </c>
      <c r="FH103">
        <v>0</v>
      </c>
      <c r="FI103">
        <v>0</v>
      </c>
      <c r="FJ103">
        <v>1747245643.8</v>
      </c>
      <c r="FK103">
        <v>0</v>
      </c>
      <c r="FL103">
        <v>0.28879999999999989</v>
      </c>
      <c r="FM103">
        <v>-9.4515386796350285</v>
      </c>
      <c r="FN103">
        <v>10.280769097379441</v>
      </c>
      <c r="FO103">
        <v>-2.4927999999999999</v>
      </c>
      <c r="FP103">
        <v>15</v>
      </c>
      <c r="FQ103">
        <v>1747234147.5</v>
      </c>
      <c r="FR103" t="s">
        <v>436</v>
      </c>
      <c r="FS103">
        <v>1747234147.5</v>
      </c>
      <c r="FT103">
        <v>1747234138</v>
      </c>
      <c r="FU103">
        <v>2</v>
      </c>
      <c r="FV103">
        <v>0.09</v>
      </c>
      <c r="FW103">
        <v>8.9999999999999993E-3</v>
      </c>
      <c r="FX103">
        <v>0.59599999999999997</v>
      </c>
      <c r="FY103">
        <v>-0.03</v>
      </c>
      <c r="FZ103">
        <v>400</v>
      </c>
      <c r="GA103">
        <v>9</v>
      </c>
      <c r="GB103">
        <v>0.79</v>
      </c>
      <c r="GC103">
        <v>0.15</v>
      </c>
      <c r="GD103">
        <v>-0.36814813738278801</v>
      </c>
      <c r="GE103">
        <v>-0.28610358323313062</v>
      </c>
      <c r="GF103">
        <v>5.4161377599752418E-2</v>
      </c>
      <c r="GG103">
        <v>1</v>
      </c>
      <c r="GH103">
        <v>-4.8252524186074234E-3</v>
      </c>
      <c r="GI103">
        <v>6.0904783954781059E-3</v>
      </c>
      <c r="GJ103">
        <v>9.2030195009561058E-4</v>
      </c>
      <c r="GK103">
        <v>1</v>
      </c>
      <c r="GL103">
        <v>2</v>
      </c>
      <c r="GM103">
        <v>2</v>
      </c>
      <c r="GN103" t="s">
        <v>437</v>
      </c>
      <c r="GO103">
        <v>3.0184500000000001</v>
      </c>
      <c r="GP103">
        <v>2.7749899999999998</v>
      </c>
      <c r="GQ103">
        <v>9.7105999999999998E-2</v>
      </c>
      <c r="GR103">
        <v>9.6426700000000004E-2</v>
      </c>
      <c r="GS103">
        <v>0.110123</v>
      </c>
      <c r="GT103">
        <v>0.10979800000000001</v>
      </c>
      <c r="GU103">
        <v>23324.3</v>
      </c>
      <c r="GV103">
        <v>27269</v>
      </c>
      <c r="GW103">
        <v>22637.1</v>
      </c>
      <c r="GX103">
        <v>27729.5</v>
      </c>
      <c r="GY103">
        <v>29194.799999999999</v>
      </c>
      <c r="GZ103">
        <v>35244.300000000003</v>
      </c>
      <c r="HA103">
        <v>36284.300000000003</v>
      </c>
      <c r="HB103">
        <v>44016.800000000003</v>
      </c>
      <c r="HC103">
        <v>1.81338</v>
      </c>
      <c r="HD103">
        <v>2.2321499999999999</v>
      </c>
      <c r="HE103">
        <v>0.172712</v>
      </c>
      <c r="HF103">
        <v>0</v>
      </c>
      <c r="HG103">
        <v>26.547499999999999</v>
      </c>
      <c r="HH103">
        <v>999.9</v>
      </c>
      <c r="HI103">
        <v>56.9</v>
      </c>
      <c r="HJ103">
        <v>29.8</v>
      </c>
      <c r="HK103">
        <v>23.685099999999998</v>
      </c>
      <c r="HL103">
        <v>62.063699999999997</v>
      </c>
      <c r="HM103">
        <v>10.9976</v>
      </c>
      <c r="HN103">
        <v>1</v>
      </c>
      <c r="HO103">
        <v>-0.17966499999999999</v>
      </c>
      <c r="HP103">
        <v>-2.1634000000000002</v>
      </c>
      <c r="HQ103">
        <v>20.280899999999999</v>
      </c>
      <c r="HR103">
        <v>5.1945300000000003</v>
      </c>
      <c r="HS103">
        <v>11.956</v>
      </c>
      <c r="HT103">
        <v>4.9470999999999998</v>
      </c>
      <c r="HU103">
        <v>3.3</v>
      </c>
      <c r="HV103">
        <v>9999</v>
      </c>
      <c r="HW103">
        <v>9999</v>
      </c>
      <c r="HX103">
        <v>9999</v>
      </c>
      <c r="HY103">
        <v>389.2</v>
      </c>
      <c r="HZ103">
        <v>1.86019</v>
      </c>
      <c r="IA103">
        <v>1.8608100000000001</v>
      </c>
      <c r="IB103">
        <v>1.8615699999999999</v>
      </c>
      <c r="IC103">
        <v>1.8571500000000001</v>
      </c>
      <c r="ID103">
        <v>1.85684</v>
      </c>
      <c r="IE103">
        <v>1.85791</v>
      </c>
      <c r="IF103">
        <v>1.85867</v>
      </c>
      <c r="IG103">
        <v>1.8582000000000001</v>
      </c>
      <c r="IH103">
        <v>0</v>
      </c>
      <c r="II103">
        <v>0</v>
      </c>
      <c r="IJ103">
        <v>0</v>
      </c>
      <c r="IK103">
        <v>0</v>
      </c>
      <c r="IL103" t="s">
        <v>438</v>
      </c>
      <c r="IM103" t="s">
        <v>439</v>
      </c>
      <c r="IN103" t="s">
        <v>440</v>
      </c>
      <c r="IO103" t="s">
        <v>440</v>
      </c>
      <c r="IP103" t="s">
        <v>440</v>
      </c>
      <c r="IQ103" t="s">
        <v>440</v>
      </c>
      <c r="IR103">
        <v>0</v>
      </c>
      <c r="IS103">
        <v>100</v>
      </c>
      <c r="IT103">
        <v>100</v>
      </c>
      <c r="IU103">
        <v>0.59599999999999997</v>
      </c>
      <c r="IV103">
        <v>0.20619999999999999</v>
      </c>
      <c r="IW103">
        <v>0.38101654895325499</v>
      </c>
      <c r="IX103">
        <v>1.016113312649949E-3</v>
      </c>
      <c r="IY103">
        <v>-1.4583462428187309E-6</v>
      </c>
      <c r="IZ103">
        <v>6.5755811106805324E-10</v>
      </c>
      <c r="JA103">
        <v>0.20620395535450359</v>
      </c>
      <c r="JB103">
        <v>0</v>
      </c>
      <c r="JC103">
        <v>0</v>
      </c>
      <c r="JD103">
        <v>0</v>
      </c>
      <c r="JE103">
        <v>2</v>
      </c>
      <c r="JF103">
        <v>1799</v>
      </c>
      <c r="JG103">
        <v>1</v>
      </c>
      <c r="JH103">
        <v>18</v>
      </c>
      <c r="JI103">
        <v>190.3</v>
      </c>
      <c r="JJ103">
        <v>190.4</v>
      </c>
      <c r="JK103">
        <v>1.0571299999999999</v>
      </c>
      <c r="JL103">
        <v>2.5622600000000002</v>
      </c>
      <c r="JM103">
        <v>1.5466299999999999</v>
      </c>
      <c r="JN103">
        <v>2.2436500000000001</v>
      </c>
      <c r="JO103">
        <v>1.49658</v>
      </c>
      <c r="JP103">
        <v>2.4548299999999998</v>
      </c>
      <c r="JQ103">
        <v>35.3596</v>
      </c>
      <c r="JR103">
        <v>24.2013</v>
      </c>
      <c r="JS103">
        <v>18</v>
      </c>
      <c r="JT103">
        <v>379.44299999999998</v>
      </c>
      <c r="JU103">
        <v>689.91899999999998</v>
      </c>
      <c r="JV103">
        <v>30.779699999999998</v>
      </c>
      <c r="JW103">
        <v>25.246099999999998</v>
      </c>
      <c r="JX103">
        <v>30.001100000000001</v>
      </c>
      <c r="JY103">
        <v>24.9923</v>
      </c>
      <c r="JZ103">
        <v>24.916699999999999</v>
      </c>
      <c r="KA103">
        <v>21.2011</v>
      </c>
      <c r="KB103">
        <v>28.604500000000002</v>
      </c>
      <c r="KC103">
        <v>97.366100000000003</v>
      </c>
      <c r="KD103">
        <v>30.9269</v>
      </c>
      <c r="KE103">
        <v>400</v>
      </c>
      <c r="KF103">
        <v>20.848800000000001</v>
      </c>
      <c r="KG103">
        <v>100.14100000000001</v>
      </c>
      <c r="KH103">
        <v>100.761</v>
      </c>
    </row>
    <row r="104" spans="1:294" x14ac:dyDescent="0.3">
      <c r="A104">
        <v>88</v>
      </c>
      <c r="B104">
        <v>1747245683.5999999</v>
      </c>
      <c r="C104">
        <v>10485</v>
      </c>
      <c r="D104" t="s">
        <v>613</v>
      </c>
      <c r="E104" t="s">
        <v>614</v>
      </c>
      <c r="F104" t="s">
        <v>431</v>
      </c>
      <c r="G104" t="s">
        <v>432</v>
      </c>
      <c r="I104" t="s">
        <v>433</v>
      </c>
      <c r="J104">
        <v>1747245683.5999999</v>
      </c>
      <c r="K104">
        <f t="shared" si="100"/>
        <v>-8.2616489716135004E-5</v>
      </c>
      <c r="L104">
        <f t="shared" si="101"/>
        <v>-8.2616489716135E-2</v>
      </c>
      <c r="M104">
        <f t="shared" si="102"/>
        <v>-0.31001360816150275</v>
      </c>
      <c r="N104">
        <f t="shared" si="103"/>
        <v>400.58499999999998</v>
      </c>
      <c r="O104">
        <f t="shared" si="104"/>
        <v>264.00654459708687</v>
      </c>
      <c r="P104">
        <f t="shared" si="105"/>
        <v>26.74016207114143</v>
      </c>
      <c r="Q104">
        <f t="shared" si="106"/>
        <v>40.573645019352995</v>
      </c>
      <c r="R104">
        <f t="shared" si="107"/>
        <v>-3.9508701397969444E-3</v>
      </c>
      <c r="S104">
        <f t="shared" si="108"/>
        <v>2.9586204095164268</v>
      </c>
      <c r="T104">
        <f t="shared" si="109"/>
        <v>-3.9538035437812376E-3</v>
      </c>
      <c r="U104">
        <f t="shared" si="110"/>
        <v>-2.4708634859046917E-3</v>
      </c>
      <c r="V104">
        <f t="shared" si="111"/>
        <v>3.9914684550854387E-3</v>
      </c>
      <c r="W104">
        <f t="shared" si="112"/>
        <v>30.029168324081173</v>
      </c>
      <c r="X104">
        <f t="shared" si="113"/>
        <v>29.693200000000001</v>
      </c>
      <c r="Y104">
        <f t="shared" si="114"/>
        <v>4.1859447258090601</v>
      </c>
      <c r="Z104">
        <f t="shared" si="115"/>
        <v>50.102822832477734</v>
      </c>
      <c r="AA104">
        <f t="shared" si="116"/>
        <v>2.1355744118602797</v>
      </c>
      <c r="AB104">
        <f t="shared" si="117"/>
        <v>4.262383416999719</v>
      </c>
      <c r="AC104">
        <f t="shared" si="118"/>
        <v>2.0503703139487803</v>
      </c>
      <c r="AD104">
        <f t="shared" si="119"/>
        <v>3.6433871964815538</v>
      </c>
      <c r="AE104">
        <f t="shared" si="120"/>
        <v>50.196268665067016</v>
      </c>
      <c r="AF104">
        <f t="shared" si="121"/>
        <v>3.7668524718051066</v>
      </c>
      <c r="AG104">
        <f t="shared" si="122"/>
        <v>57.610499801808764</v>
      </c>
      <c r="AH104">
        <f t="shared" si="123"/>
        <v>-0.41341321783518181</v>
      </c>
      <c r="AI104">
        <f t="shared" si="124"/>
        <v>-7.9386369513308172E-2</v>
      </c>
      <c r="AJ104">
        <f t="shared" si="125"/>
        <v>-0.31001360816150275</v>
      </c>
      <c r="AK104">
        <v>408.70956667951248</v>
      </c>
      <c r="AL104">
        <v>409.20176363636358</v>
      </c>
      <c r="AM104">
        <v>-2.5706335095328232E-3</v>
      </c>
      <c r="AN104">
        <v>65.783967559582422</v>
      </c>
      <c r="AO104">
        <f t="shared" si="126"/>
        <v>-8.2616489716135E-2</v>
      </c>
      <c r="AP104">
        <v>21.20718736145648</v>
      </c>
      <c r="AQ104">
        <v>21.083963636363631</v>
      </c>
      <c r="AR104">
        <v>2.422475260249119E-4</v>
      </c>
      <c r="AS104">
        <v>77.277287980281301</v>
      </c>
      <c r="AT104">
        <v>0</v>
      </c>
      <c r="AU104">
        <v>0</v>
      </c>
      <c r="AV104">
        <f t="shared" si="127"/>
        <v>1</v>
      </c>
      <c r="AW104">
        <f t="shared" si="128"/>
        <v>0</v>
      </c>
      <c r="AX104">
        <f t="shared" si="129"/>
        <v>53214.33886800841</v>
      </c>
      <c r="AY104" t="s">
        <v>434</v>
      </c>
      <c r="AZ104" t="s">
        <v>434</v>
      </c>
      <c r="BA104">
        <v>0</v>
      </c>
      <c r="BB104">
        <v>0</v>
      </c>
      <c r="BC104" t="e">
        <f t="shared" si="130"/>
        <v>#DIV/0!</v>
      </c>
      <c r="BD104">
        <v>0</v>
      </c>
      <c r="BE104" t="s">
        <v>434</v>
      </c>
      <c r="BF104" t="s">
        <v>434</v>
      </c>
      <c r="BG104">
        <v>0</v>
      </c>
      <c r="BH104">
        <v>0</v>
      </c>
      <c r="BI104" t="e">
        <f t="shared" si="131"/>
        <v>#DIV/0!</v>
      </c>
      <c r="BJ104">
        <v>0.5</v>
      </c>
      <c r="BK104">
        <f t="shared" si="132"/>
        <v>2.1007728710975997E-2</v>
      </c>
      <c r="BL104">
        <f t="shared" si="133"/>
        <v>-0.31001360816150275</v>
      </c>
      <c r="BM104" t="e">
        <f t="shared" si="134"/>
        <v>#DIV/0!</v>
      </c>
      <c r="BN104">
        <f t="shared" si="135"/>
        <v>-14.757121649211351</v>
      </c>
      <c r="BO104" t="e">
        <f t="shared" si="136"/>
        <v>#DIV/0!</v>
      </c>
      <c r="BP104" t="e">
        <f t="shared" si="137"/>
        <v>#DIV/0!</v>
      </c>
      <c r="BQ104" t="s">
        <v>434</v>
      </c>
      <c r="BR104">
        <v>0</v>
      </c>
      <c r="BS104" t="e">
        <f t="shared" si="138"/>
        <v>#DIV/0!</v>
      </c>
      <c r="BT104" t="e">
        <f t="shared" si="139"/>
        <v>#DIV/0!</v>
      </c>
      <c r="BU104" t="e">
        <f t="shared" si="140"/>
        <v>#DIV/0!</v>
      </c>
      <c r="BV104" t="e">
        <f t="shared" si="141"/>
        <v>#DIV/0!</v>
      </c>
      <c r="BW104" t="e">
        <f t="shared" si="142"/>
        <v>#DIV/0!</v>
      </c>
      <c r="BX104" t="e">
        <f t="shared" si="143"/>
        <v>#DIV/0!</v>
      </c>
      <c r="BY104" t="e">
        <f t="shared" si="144"/>
        <v>#DIV/0!</v>
      </c>
      <c r="BZ104" t="e">
        <f t="shared" si="145"/>
        <v>#DIV/0!</v>
      </c>
      <c r="DI104">
        <f t="shared" si="146"/>
        <v>5.0009199999999997E-2</v>
      </c>
      <c r="DJ104">
        <f t="shared" si="147"/>
        <v>2.1007728710975997E-2</v>
      </c>
      <c r="DK104">
        <f t="shared" si="148"/>
        <v>0.42007727999999994</v>
      </c>
      <c r="DL104">
        <f t="shared" si="149"/>
        <v>7.9814683199999986E-2</v>
      </c>
      <c r="DM104">
        <v>6</v>
      </c>
      <c r="DN104">
        <v>0.5</v>
      </c>
      <c r="DO104" t="s">
        <v>435</v>
      </c>
      <c r="DP104">
        <v>2</v>
      </c>
      <c r="DQ104" t="b">
        <v>1</v>
      </c>
      <c r="DR104">
        <v>1747245683.5999999</v>
      </c>
      <c r="DS104">
        <v>400.58499999999998</v>
      </c>
      <c r="DT104">
        <v>399.91699999999997</v>
      </c>
      <c r="DU104">
        <v>21.084599999999998</v>
      </c>
      <c r="DV104">
        <v>21.2012</v>
      </c>
      <c r="DW104">
        <v>399.98899999999998</v>
      </c>
      <c r="DX104">
        <v>20.878399999999999</v>
      </c>
      <c r="DY104">
        <v>399.89299999999997</v>
      </c>
      <c r="DZ104">
        <v>101.18600000000001</v>
      </c>
      <c r="EA104">
        <v>9.9981799999999996E-2</v>
      </c>
      <c r="EB104">
        <v>30.007899999999999</v>
      </c>
      <c r="EC104">
        <v>29.693200000000001</v>
      </c>
      <c r="ED104">
        <v>999.9</v>
      </c>
      <c r="EE104">
        <v>0</v>
      </c>
      <c r="EF104">
        <v>0</v>
      </c>
      <c r="EG104">
        <v>10047.5</v>
      </c>
      <c r="EH104">
        <v>0</v>
      </c>
      <c r="EI104">
        <v>0.221054</v>
      </c>
      <c r="EJ104">
        <v>0.66854899999999995</v>
      </c>
      <c r="EK104">
        <v>409.21300000000002</v>
      </c>
      <c r="EL104">
        <v>408.57900000000001</v>
      </c>
      <c r="EM104">
        <v>-0.116549</v>
      </c>
      <c r="EN104">
        <v>399.91699999999997</v>
      </c>
      <c r="EO104">
        <v>21.2012</v>
      </c>
      <c r="EP104">
        <v>2.13347</v>
      </c>
      <c r="EQ104">
        <v>2.1452599999999999</v>
      </c>
      <c r="ER104">
        <v>18.471299999999999</v>
      </c>
      <c r="ES104">
        <v>18.5593</v>
      </c>
      <c r="ET104">
        <v>5.0009199999999997E-2</v>
      </c>
      <c r="EU104">
        <v>0</v>
      </c>
      <c r="EV104">
        <v>0</v>
      </c>
      <c r="EW104">
        <v>0</v>
      </c>
      <c r="EX104">
        <v>9.52</v>
      </c>
      <c r="EY104">
        <v>5.0009199999999997E-2</v>
      </c>
      <c r="EZ104">
        <v>-12.13</v>
      </c>
      <c r="FA104">
        <v>7.0000000000000007E-2</v>
      </c>
      <c r="FB104">
        <v>35.186999999999998</v>
      </c>
      <c r="FC104">
        <v>40.875</v>
      </c>
      <c r="FD104">
        <v>37.75</v>
      </c>
      <c r="FE104">
        <v>41.811999999999998</v>
      </c>
      <c r="FF104">
        <v>38.375</v>
      </c>
      <c r="FG104">
        <v>0</v>
      </c>
      <c r="FH104">
        <v>0</v>
      </c>
      <c r="FI104">
        <v>0</v>
      </c>
      <c r="FJ104">
        <v>1747245764.4000001</v>
      </c>
      <c r="FK104">
        <v>0</v>
      </c>
      <c r="FL104">
        <v>0.88346153846153841</v>
      </c>
      <c r="FM104">
        <v>2.3688889768284049</v>
      </c>
      <c r="FN104">
        <v>1.222564200594219</v>
      </c>
      <c r="FO104">
        <v>-5.0100000000000007</v>
      </c>
      <c r="FP104">
        <v>15</v>
      </c>
      <c r="FQ104">
        <v>1747234147.5</v>
      </c>
      <c r="FR104" t="s">
        <v>436</v>
      </c>
      <c r="FS104">
        <v>1747234147.5</v>
      </c>
      <c r="FT104">
        <v>1747234138</v>
      </c>
      <c r="FU104">
        <v>2</v>
      </c>
      <c r="FV104">
        <v>0.09</v>
      </c>
      <c r="FW104">
        <v>8.9999999999999993E-3</v>
      </c>
      <c r="FX104">
        <v>0.59599999999999997</v>
      </c>
      <c r="FY104">
        <v>-0.03</v>
      </c>
      <c r="FZ104">
        <v>400</v>
      </c>
      <c r="GA104">
        <v>9</v>
      </c>
      <c r="GB104">
        <v>0.79</v>
      </c>
      <c r="GC104">
        <v>0.15</v>
      </c>
      <c r="GD104">
        <v>-0.38791642255445852</v>
      </c>
      <c r="GE104">
        <v>0.1009311559764634</v>
      </c>
      <c r="GF104">
        <v>5.0587045211141858E-2</v>
      </c>
      <c r="GG104">
        <v>1</v>
      </c>
      <c r="GH104">
        <v>-3.969364490500598E-3</v>
      </c>
      <c r="GI104">
        <v>-5.2658099870190472E-4</v>
      </c>
      <c r="GJ104">
        <v>3.1234052133562688E-4</v>
      </c>
      <c r="GK104">
        <v>1</v>
      </c>
      <c r="GL104">
        <v>2</v>
      </c>
      <c r="GM104">
        <v>2</v>
      </c>
      <c r="GN104" t="s">
        <v>437</v>
      </c>
      <c r="GO104">
        <v>3.01824</v>
      </c>
      <c r="GP104">
        <v>2.7750699999999999</v>
      </c>
      <c r="GQ104">
        <v>9.7065899999999997E-2</v>
      </c>
      <c r="GR104">
        <v>9.6388500000000002E-2</v>
      </c>
      <c r="GS104">
        <v>0.111002</v>
      </c>
      <c r="GT104">
        <v>0.110931</v>
      </c>
      <c r="GU104">
        <v>23319</v>
      </c>
      <c r="GV104">
        <v>27262.7</v>
      </c>
      <c r="GW104">
        <v>22631.5</v>
      </c>
      <c r="GX104">
        <v>27722.5</v>
      </c>
      <c r="GY104">
        <v>29159.4</v>
      </c>
      <c r="GZ104">
        <v>35189.9</v>
      </c>
      <c r="HA104">
        <v>36276.300000000003</v>
      </c>
      <c r="HB104">
        <v>44005.599999999999</v>
      </c>
      <c r="HC104">
        <v>1.8113300000000001</v>
      </c>
      <c r="HD104">
        <v>2.2307999999999999</v>
      </c>
      <c r="HE104">
        <v>0.16100300000000001</v>
      </c>
      <c r="HF104">
        <v>0</v>
      </c>
      <c r="HG104">
        <v>27.066099999999999</v>
      </c>
      <c r="HH104">
        <v>999.9</v>
      </c>
      <c r="HI104">
        <v>58.5</v>
      </c>
      <c r="HJ104">
        <v>29.8</v>
      </c>
      <c r="HK104">
        <v>24.351800000000001</v>
      </c>
      <c r="HL104">
        <v>61.911000000000001</v>
      </c>
      <c r="HM104">
        <v>10.9696</v>
      </c>
      <c r="HN104">
        <v>1</v>
      </c>
      <c r="HO104">
        <v>-0.16894600000000001</v>
      </c>
      <c r="HP104">
        <v>-1.9604900000000001</v>
      </c>
      <c r="HQ104">
        <v>20.285399999999999</v>
      </c>
      <c r="HR104">
        <v>5.1988700000000003</v>
      </c>
      <c r="HS104">
        <v>11.9535</v>
      </c>
      <c r="HT104">
        <v>4.9473500000000001</v>
      </c>
      <c r="HU104">
        <v>3.3</v>
      </c>
      <c r="HV104">
        <v>9999</v>
      </c>
      <c r="HW104">
        <v>9999</v>
      </c>
      <c r="HX104">
        <v>9999</v>
      </c>
      <c r="HY104">
        <v>389.2</v>
      </c>
      <c r="HZ104">
        <v>1.8601799999999999</v>
      </c>
      <c r="IA104">
        <v>1.8608</v>
      </c>
      <c r="IB104">
        <v>1.8615699999999999</v>
      </c>
      <c r="IC104">
        <v>1.8571500000000001</v>
      </c>
      <c r="ID104">
        <v>1.85684</v>
      </c>
      <c r="IE104">
        <v>1.85791</v>
      </c>
      <c r="IF104">
        <v>1.8586800000000001</v>
      </c>
      <c r="IG104">
        <v>1.8582099999999999</v>
      </c>
      <c r="IH104">
        <v>0</v>
      </c>
      <c r="II104">
        <v>0</v>
      </c>
      <c r="IJ104">
        <v>0</v>
      </c>
      <c r="IK104">
        <v>0</v>
      </c>
      <c r="IL104" t="s">
        <v>438</v>
      </c>
      <c r="IM104" t="s">
        <v>439</v>
      </c>
      <c r="IN104" t="s">
        <v>440</v>
      </c>
      <c r="IO104" t="s">
        <v>440</v>
      </c>
      <c r="IP104" t="s">
        <v>440</v>
      </c>
      <c r="IQ104" t="s">
        <v>440</v>
      </c>
      <c r="IR104">
        <v>0</v>
      </c>
      <c r="IS104">
        <v>100</v>
      </c>
      <c r="IT104">
        <v>100</v>
      </c>
      <c r="IU104">
        <v>0.59599999999999997</v>
      </c>
      <c r="IV104">
        <v>0.20619999999999999</v>
      </c>
      <c r="IW104">
        <v>0.38101654895325499</v>
      </c>
      <c r="IX104">
        <v>1.016113312649949E-3</v>
      </c>
      <c r="IY104">
        <v>-1.4583462428187309E-6</v>
      </c>
      <c r="IZ104">
        <v>6.5755811106805324E-10</v>
      </c>
      <c r="JA104">
        <v>0.20620395535450359</v>
      </c>
      <c r="JB104">
        <v>0</v>
      </c>
      <c r="JC104">
        <v>0</v>
      </c>
      <c r="JD104">
        <v>0</v>
      </c>
      <c r="JE104">
        <v>2</v>
      </c>
      <c r="JF104">
        <v>1799</v>
      </c>
      <c r="JG104">
        <v>1</v>
      </c>
      <c r="JH104">
        <v>18</v>
      </c>
      <c r="JI104">
        <v>192.3</v>
      </c>
      <c r="JJ104">
        <v>192.4</v>
      </c>
      <c r="JK104">
        <v>1.0571299999999999</v>
      </c>
      <c r="JL104">
        <v>2.5634800000000002</v>
      </c>
      <c r="JM104">
        <v>1.5466299999999999</v>
      </c>
      <c r="JN104">
        <v>2.2448700000000001</v>
      </c>
      <c r="JO104">
        <v>1.49658</v>
      </c>
      <c r="JP104">
        <v>2.4365199999999998</v>
      </c>
      <c r="JQ104">
        <v>35.313299999999998</v>
      </c>
      <c r="JR104">
        <v>24.2013</v>
      </c>
      <c r="JS104">
        <v>18</v>
      </c>
      <c r="JT104">
        <v>379.39499999999998</v>
      </c>
      <c r="JU104">
        <v>690.70399999999995</v>
      </c>
      <c r="JV104">
        <v>30.8672</v>
      </c>
      <c r="JW104">
        <v>25.389500000000002</v>
      </c>
      <c r="JX104">
        <v>30.000399999999999</v>
      </c>
      <c r="JY104">
        <v>25.140599999999999</v>
      </c>
      <c r="JZ104">
        <v>25.064399999999999</v>
      </c>
      <c r="KA104">
        <v>21.207000000000001</v>
      </c>
      <c r="KB104">
        <v>27.0898</v>
      </c>
      <c r="KC104">
        <v>100</v>
      </c>
      <c r="KD104">
        <v>30.863399999999999</v>
      </c>
      <c r="KE104">
        <v>400</v>
      </c>
      <c r="KF104">
        <v>21.177399999999999</v>
      </c>
      <c r="KG104">
        <v>100.11799999999999</v>
      </c>
      <c r="KH104">
        <v>100.736</v>
      </c>
    </row>
    <row r="105" spans="1:294" x14ac:dyDescent="0.3">
      <c r="A105">
        <v>89</v>
      </c>
      <c r="B105">
        <v>1747245804.0999999</v>
      </c>
      <c r="C105">
        <v>10605.5</v>
      </c>
      <c r="D105" t="s">
        <v>615</v>
      </c>
      <c r="E105" t="s">
        <v>616</v>
      </c>
      <c r="F105" t="s">
        <v>431</v>
      </c>
      <c r="G105" t="s">
        <v>432</v>
      </c>
      <c r="I105" t="s">
        <v>433</v>
      </c>
      <c r="J105">
        <v>1747245804.0999999</v>
      </c>
      <c r="K105">
        <f t="shared" si="100"/>
        <v>-5.6964613915916298E-5</v>
      </c>
      <c r="L105">
        <f t="shared" si="101"/>
        <v>-5.6964613915916298E-2</v>
      </c>
      <c r="M105">
        <f t="shared" si="102"/>
        <v>-0.32214678722623707</v>
      </c>
      <c r="N105">
        <f t="shared" si="103"/>
        <v>400.59899999999999</v>
      </c>
      <c r="O105">
        <f t="shared" si="104"/>
        <v>200.72879116186408</v>
      </c>
      <c r="P105">
        <f t="shared" si="105"/>
        <v>20.330391914497021</v>
      </c>
      <c r="Q105">
        <f t="shared" si="106"/>
        <v>40.573824130630804</v>
      </c>
      <c r="R105">
        <f t="shared" si="107"/>
        <v>-2.7147695720152903E-3</v>
      </c>
      <c r="S105">
        <f t="shared" si="108"/>
        <v>2.9602171740114773</v>
      </c>
      <c r="T105">
        <f t="shared" si="109"/>
        <v>-2.716153485400392E-3</v>
      </c>
      <c r="U105">
        <f t="shared" si="110"/>
        <v>-1.697471533795314E-3</v>
      </c>
      <c r="V105">
        <f t="shared" si="111"/>
        <v>3.9914684550854387E-3</v>
      </c>
      <c r="W105">
        <f t="shared" si="112"/>
        <v>30.007164671277522</v>
      </c>
      <c r="X105">
        <f t="shared" si="113"/>
        <v>29.710799999999999</v>
      </c>
      <c r="Y105">
        <f t="shared" si="114"/>
        <v>4.190187893285743</v>
      </c>
      <c r="Z105">
        <f t="shared" si="115"/>
        <v>50.070951528041853</v>
      </c>
      <c r="AA105">
        <f t="shared" si="116"/>
        <v>2.1323289229054403</v>
      </c>
      <c r="AB105">
        <f t="shared" si="117"/>
        <v>4.2586147413460793</v>
      </c>
      <c r="AC105">
        <f t="shared" si="118"/>
        <v>2.0578589703803027</v>
      </c>
      <c r="AD105">
        <f t="shared" si="119"/>
        <v>2.5121394736919087</v>
      </c>
      <c r="AE105">
        <f t="shared" si="120"/>
        <v>44.956849007971037</v>
      </c>
      <c r="AF105">
        <f t="shared" si="121"/>
        <v>3.3718902030617586</v>
      </c>
      <c r="AG105">
        <f t="shared" si="122"/>
        <v>50.844870153179791</v>
      </c>
      <c r="AH105">
        <f t="shared" si="123"/>
        <v>-0.3536893835362756</v>
      </c>
      <c r="AI105">
        <f t="shared" si="124"/>
        <v>-5.2369467881195321E-2</v>
      </c>
      <c r="AJ105">
        <f t="shared" si="125"/>
        <v>-0.32214678722623707</v>
      </c>
      <c r="AK105">
        <v>408.63025664961771</v>
      </c>
      <c r="AL105">
        <v>409.20593939393922</v>
      </c>
      <c r="AM105">
        <v>-1.242470252577557E-2</v>
      </c>
      <c r="AN105">
        <v>65.783967559582422</v>
      </c>
      <c r="AO105">
        <f t="shared" si="126"/>
        <v>-5.6964613915916298E-2</v>
      </c>
      <c r="AP105">
        <v>21.13731931312488</v>
      </c>
      <c r="AQ105">
        <v>21.053680606060599</v>
      </c>
      <c r="AR105">
        <v>-1.1376144931027409E-6</v>
      </c>
      <c r="AS105">
        <v>77.277287980281301</v>
      </c>
      <c r="AT105">
        <v>0</v>
      </c>
      <c r="AU105">
        <v>0</v>
      </c>
      <c r="AV105">
        <f t="shared" si="127"/>
        <v>1</v>
      </c>
      <c r="AW105">
        <f t="shared" si="128"/>
        <v>0</v>
      </c>
      <c r="AX105">
        <f t="shared" si="129"/>
        <v>53263.153607547429</v>
      </c>
      <c r="AY105" t="s">
        <v>434</v>
      </c>
      <c r="AZ105" t="s">
        <v>434</v>
      </c>
      <c r="BA105">
        <v>0</v>
      </c>
      <c r="BB105">
        <v>0</v>
      </c>
      <c r="BC105" t="e">
        <f t="shared" si="130"/>
        <v>#DIV/0!</v>
      </c>
      <c r="BD105">
        <v>0</v>
      </c>
      <c r="BE105" t="s">
        <v>434</v>
      </c>
      <c r="BF105" t="s">
        <v>434</v>
      </c>
      <c r="BG105">
        <v>0</v>
      </c>
      <c r="BH105">
        <v>0</v>
      </c>
      <c r="BI105" t="e">
        <f t="shared" si="131"/>
        <v>#DIV/0!</v>
      </c>
      <c r="BJ105">
        <v>0.5</v>
      </c>
      <c r="BK105">
        <f t="shared" si="132"/>
        <v>2.1007728710975997E-2</v>
      </c>
      <c r="BL105">
        <f t="shared" si="133"/>
        <v>-0.32214678722623707</v>
      </c>
      <c r="BM105" t="e">
        <f t="shared" si="134"/>
        <v>#DIV/0!</v>
      </c>
      <c r="BN105">
        <f t="shared" si="135"/>
        <v>-15.334679520015111</v>
      </c>
      <c r="BO105" t="e">
        <f t="shared" si="136"/>
        <v>#DIV/0!</v>
      </c>
      <c r="BP105" t="e">
        <f t="shared" si="137"/>
        <v>#DIV/0!</v>
      </c>
      <c r="BQ105" t="s">
        <v>434</v>
      </c>
      <c r="BR105">
        <v>0</v>
      </c>
      <c r="BS105" t="e">
        <f t="shared" si="138"/>
        <v>#DIV/0!</v>
      </c>
      <c r="BT105" t="e">
        <f t="shared" si="139"/>
        <v>#DIV/0!</v>
      </c>
      <c r="BU105" t="e">
        <f t="shared" si="140"/>
        <v>#DIV/0!</v>
      </c>
      <c r="BV105" t="e">
        <f t="shared" si="141"/>
        <v>#DIV/0!</v>
      </c>
      <c r="BW105" t="e">
        <f t="shared" si="142"/>
        <v>#DIV/0!</v>
      </c>
      <c r="BX105" t="e">
        <f t="shared" si="143"/>
        <v>#DIV/0!</v>
      </c>
      <c r="BY105" t="e">
        <f t="shared" si="144"/>
        <v>#DIV/0!</v>
      </c>
      <c r="BZ105" t="e">
        <f t="shared" si="145"/>
        <v>#DIV/0!</v>
      </c>
      <c r="DI105">
        <f t="shared" si="146"/>
        <v>5.0009199999999997E-2</v>
      </c>
      <c r="DJ105">
        <f t="shared" si="147"/>
        <v>2.1007728710975997E-2</v>
      </c>
      <c r="DK105">
        <f t="shared" si="148"/>
        <v>0.42007727999999994</v>
      </c>
      <c r="DL105">
        <f t="shared" si="149"/>
        <v>7.9814683199999986E-2</v>
      </c>
      <c r="DM105">
        <v>6</v>
      </c>
      <c r="DN105">
        <v>0.5</v>
      </c>
      <c r="DO105" t="s">
        <v>435</v>
      </c>
      <c r="DP105">
        <v>2</v>
      </c>
      <c r="DQ105" t="b">
        <v>1</v>
      </c>
      <c r="DR105">
        <v>1747245804.0999999</v>
      </c>
      <c r="DS105">
        <v>400.59899999999999</v>
      </c>
      <c r="DT105">
        <v>400.03699999999998</v>
      </c>
      <c r="DU105">
        <v>21.0532</v>
      </c>
      <c r="DV105">
        <v>21.130099999999999</v>
      </c>
      <c r="DW105">
        <v>400.00299999999999</v>
      </c>
      <c r="DX105">
        <v>20.847000000000001</v>
      </c>
      <c r="DY105">
        <v>400.00200000000001</v>
      </c>
      <c r="DZ105">
        <v>101.18300000000001</v>
      </c>
      <c r="EA105">
        <v>9.9889199999999997E-2</v>
      </c>
      <c r="EB105">
        <v>29.9925</v>
      </c>
      <c r="EC105">
        <v>29.710799999999999</v>
      </c>
      <c r="ED105">
        <v>999.9</v>
      </c>
      <c r="EE105">
        <v>0</v>
      </c>
      <c r="EF105">
        <v>0</v>
      </c>
      <c r="EG105">
        <v>10056.9</v>
      </c>
      <c r="EH105">
        <v>0</v>
      </c>
      <c r="EI105">
        <v>0.221054</v>
      </c>
      <c r="EJ105">
        <v>0.56225599999999998</v>
      </c>
      <c r="EK105">
        <v>409.214</v>
      </c>
      <c r="EL105">
        <v>408.67200000000003</v>
      </c>
      <c r="EM105">
        <v>-7.6858499999999996E-2</v>
      </c>
      <c r="EN105">
        <v>400.03699999999998</v>
      </c>
      <c r="EO105">
        <v>21.130099999999999</v>
      </c>
      <c r="EP105">
        <v>2.1302400000000001</v>
      </c>
      <c r="EQ105">
        <v>2.13801</v>
      </c>
      <c r="ER105">
        <v>18.447099999999999</v>
      </c>
      <c r="ES105">
        <v>18.505199999999999</v>
      </c>
      <c r="ET105">
        <v>5.0009199999999997E-2</v>
      </c>
      <c r="EU105">
        <v>0</v>
      </c>
      <c r="EV105">
        <v>0</v>
      </c>
      <c r="EW105">
        <v>0</v>
      </c>
      <c r="EX105">
        <v>17.37</v>
      </c>
      <c r="EY105">
        <v>5.0009199999999997E-2</v>
      </c>
      <c r="EZ105">
        <v>-11.25</v>
      </c>
      <c r="FA105">
        <v>1.02</v>
      </c>
      <c r="FB105">
        <v>34.061999999999998</v>
      </c>
      <c r="FC105">
        <v>37.936999999999998</v>
      </c>
      <c r="FD105">
        <v>36</v>
      </c>
      <c r="FE105">
        <v>37.561999999999998</v>
      </c>
      <c r="FF105">
        <v>36.75</v>
      </c>
      <c r="FG105">
        <v>0</v>
      </c>
      <c r="FH105">
        <v>0</v>
      </c>
      <c r="FI105">
        <v>0</v>
      </c>
      <c r="FJ105">
        <v>1747245885</v>
      </c>
      <c r="FK105">
        <v>0</v>
      </c>
      <c r="FL105">
        <v>2.1648000000000001</v>
      </c>
      <c r="FM105">
        <v>32.616922430940377</v>
      </c>
      <c r="FN105">
        <v>-21.779999893139571</v>
      </c>
      <c r="FO105">
        <v>-1.8084</v>
      </c>
      <c r="FP105">
        <v>15</v>
      </c>
      <c r="FQ105">
        <v>1747234147.5</v>
      </c>
      <c r="FR105" t="s">
        <v>436</v>
      </c>
      <c r="FS105">
        <v>1747234147.5</v>
      </c>
      <c r="FT105">
        <v>1747234138</v>
      </c>
      <c r="FU105">
        <v>2</v>
      </c>
      <c r="FV105">
        <v>0.09</v>
      </c>
      <c r="FW105">
        <v>8.9999999999999993E-3</v>
      </c>
      <c r="FX105">
        <v>0.59599999999999997</v>
      </c>
      <c r="FY105">
        <v>-0.03</v>
      </c>
      <c r="FZ105">
        <v>400</v>
      </c>
      <c r="GA105">
        <v>9</v>
      </c>
      <c r="GB105">
        <v>0.79</v>
      </c>
      <c r="GC105">
        <v>0.15</v>
      </c>
      <c r="GD105">
        <v>-0.39741054870689368</v>
      </c>
      <c r="GE105">
        <v>6.9445617292220846E-2</v>
      </c>
      <c r="GF105">
        <v>7.9162368253267668E-2</v>
      </c>
      <c r="GG105">
        <v>1</v>
      </c>
      <c r="GH105">
        <v>-3.1038353304494001E-3</v>
      </c>
      <c r="GI105">
        <v>6.4616580333534007E-4</v>
      </c>
      <c r="GJ105">
        <v>4.0076024625755721E-4</v>
      </c>
      <c r="GK105">
        <v>1</v>
      </c>
      <c r="GL105">
        <v>2</v>
      </c>
      <c r="GM105">
        <v>2</v>
      </c>
      <c r="GN105" t="s">
        <v>437</v>
      </c>
      <c r="GO105">
        <v>3.0183499999999999</v>
      </c>
      <c r="GP105">
        <v>2.7750499999999998</v>
      </c>
      <c r="GQ105">
        <v>9.7042600000000007E-2</v>
      </c>
      <c r="GR105">
        <v>9.6380599999999997E-2</v>
      </c>
      <c r="GS105">
        <v>0.110856</v>
      </c>
      <c r="GT105">
        <v>0.110642</v>
      </c>
      <c r="GU105">
        <v>23316.3</v>
      </c>
      <c r="GV105">
        <v>27261.1</v>
      </c>
      <c r="GW105">
        <v>22628.400000000001</v>
      </c>
      <c r="GX105">
        <v>27721</v>
      </c>
      <c r="GY105">
        <v>29160.2</v>
      </c>
      <c r="GZ105">
        <v>35199.4</v>
      </c>
      <c r="HA105">
        <v>36271.1</v>
      </c>
      <c r="HB105">
        <v>44002.7</v>
      </c>
      <c r="HC105">
        <v>1.81087</v>
      </c>
      <c r="HD105">
        <v>2.23</v>
      </c>
      <c r="HE105">
        <v>0.146702</v>
      </c>
      <c r="HF105">
        <v>0</v>
      </c>
      <c r="HG105">
        <v>27.317599999999999</v>
      </c>
      <c r="HH105">
        <v>999.9</v>
      </c>
      <c r="HI105">
        <v>59.3</v>
      </c>
      <c r="HJ105">
        <v>29.7</v>
      </c>
      <c r="HK105">
        <v>24.543900000000001</v>
      </c>
      <c r="HL105">
        <v>61.901000000000003</v>
      </c>
      <c r="HM105">
        <v>10.8574</v>
      </c>
      <c r="HN105">
        <v>1</v>
      </c>
      <c r="HO105">
        <v>-0.16452</v>
      </c>
      <c r="HP105">
        <v>-2.1451899999999999</v>
      </c>
      <c r="HQ105">
        <v>20.282800000000002</v>
      </c>
      <c r="HR105">
        <v>5.19902</v>
      </c>
      <c r="HS105">
        <v>11.9518</v>
      </c>
      <c r="HT105">
        <v>4.9477000000000002</v>
      </c>
      <c r="HU105">
        <v>3.3</v>
      </c>
      <c r="HV105">
        <v>9999</v>
      </c>
      <c r="HW105">
        <v>9999</v>
      </c>
      <c r="HX105">
        <v>9999</v>
      </c>
      <c r="HY105">
        <v>389.3</v>
      </c>
      <c r="HZ105">
        <v>1.8601700000000001</v>
      </c>
      <c r="IA105">
        <v>1.86077</v>
      </c>
      <c r="IB105">
        <v>1.8615699999999999</v>
      </c>
      <c r="IC105">
        <v>1.8571500000000001</v>
      </c>
      <c r="ID105">
        <v>1.85684</v>
      </c>
      <c r="IE105">
        <v>1.85791</v>
      </c>
      <c r="IF105">
        <v>1.85867</v>
      </c>
      <c r="IG105">
        <v>1.85822</v>
      </c>
      <c r="IH105">
        <v>0</v>
      </c>
      <c r="II105">
        <v>0</v>
      </c>
      <c r="IJ105">
        <v>0</v>
      </c>
      <c r="IK105">
        <v>0</v>
      </c>
      <c r="IL105" t="s">
        <v>438</v>
      </c>
      <c r="IM105" t="s">
        <v>439</v>
      </c>
      <c r="IN105" t="s">
        <v>440</v>
      </c>
      <c r="IO105" t="s">
        <v>440</v>
      </c>
      <c r="IP105" t="s">
        <v>440</v>
      </c>
      <c r="IQ105" t="s">
        <v>440</v>
      </c>
      <c r="IR105">
        <v>0</v>
      </c>
      <c r="IS105">
        <v>100</v>
      </c>
      <c r="IT105">
        <v>100</v>
      </c>
      <c r="IU105">
        <v>0.59599999999999997</v>
      </c>
      <c r="IV105">
        <v>0.20619999999999999</v>
      </c>
      <c r="IW105">
        <v>0.38101654895325499</v>
      </c>
      <c r="IX105">
        <v>1.016113312649949E-3</v>
      </c>
      <c r="IY105">
        <v>-1.4583462428187309E-6</v>
      </c>
      <c r="IZ105">
        <v>6.5755811106805324E-10</v>
      </c>
      <c r="JA105">
        <v>0.20620395535450359</v>
      </c>
      <c r="JB105">
        <v>0</v>
      </c>
      <c r="JC105">
        <v>0</v>
      </c>
      <c r="JD105">
        <v>0</v>
      </c>
      <c r="JE105">
        <v>2</v>
      </c>
      <c r="JF105">
        <v>1799</v>
      </c>
      <c r="JG105">
        <v>1</v>
      </c>
      <c r="JH105">
        <v>18</v>
      </c>
      <c r="JI105">
        <v>194.3</v>
      </c>
      <c r="JJ105">
        <v>194.4</v>
      </c>
      <c r="JK105">
        <v>1.0571299999999999</v>
      </c>
      <c r="JL105">
        <v>2.5659200000000002</v>
      </c>
      <c r="JM105">
        <v>1.5466299999999999</v>
      </c>
      <c r="JN105">
        <v>2.2448700000000001</v>
      </c>
      <c r="JO105">
        <v>1.49658</v>
      </c>
      <c r="JP105">
        <v>2.4108900000000002</v>
      </c>
      <c r="JQ105">
        <v>35.290199999999999</v>
      </c>
      <c r="JR105">
        <v>24.192599999999999</v>
      </c>
      <c r="JS105">
        <v>18</v>
      </c>
      <c r="JT105">
        <v>379.77199999999999</v>
      </c>
      <c r="JU105">
        <v>691.44899999999996</v>
      </c>
      <c r="JV105">
        <v>30.830200000000001</v>
      </c>
      <c r="JW105">
        <v>25.435199999999998</v>
      </c>
      <c r="JX105">
        <v>30</v>
      </c>
      <c r="JY105">
        <v>25.233499999999999</v>
      </c>
      <c r="JZ105">
        <v>25.173500000000001</v>
      </c>
      <c r="KA105">
        <v>21.200299999999999</v>
      </c>
      <c r="KB105">
        <v>26.814900000000002</v>
      </c>
      <c r="KC105">
        <v>100</v>
      </c>
      <c r="KD105">
        <v>30.8353</v>
      </c>
      <c r="KE105">
        <v>400</v>
      </c>
      <c r="KF105">
        <v>21.1797</v>
      </c>
      <c r="KG105">
        <v>100.104</v>
      </c>
      <c r="KH105">
        <v>100.729</v>
      </c>
    </row>
    <row r="106" spans="1:294" x14ac:dyDescent="0.3">
      <c r="A106">
        <v>90</v>
      </c>
      <c r="B106">
        <v>1747245924.5999999</v>
      </c>
      <c r="C106">
        <v>10726</v>
      </c>
      <c r="D106" t="s">
        <v>617</v>
      </c>
      <c r="E106" t="s">
        <v>618</v>
      </c>
      <c r="F106" t="s">
        <v>431</v>
      </c>
      <c r="G106" t="s">
        <v>432</v>
      </c>
      <c r="I106" t="s">
        <v>433</v>
      </c>
      <c r="J106">
        <v>1747245924.5999999</v>
      </c>
      <c r="K106">
        <f t="shared" si="100"/>
        <v>-4.9328990686934756E-5</v>
      </c>
      <c r="L106">
        <f t="shared" si="101"/>
        <v>-4.9328990686934755E-2</v>
      </c>
      <c r="M106">
        <f t="shared" si="102"/>
        <v>-0.3778106763694386</v>
      </c>
      <c r="N106">
        <f t="shared" si="103"/>
        <v>400.577</v>
      </c>
      <c r="O106">
        <f t="shared" si="104"/>
        <v>133.72682953900525</v>
      </c>
      <c r="P106">
        <f t="shared" si="105"/>
        <v>13.544957076961467</v>
      </c>
      <c r="Q106">
        <f t="shared" si="106"/>
        <v>40.573744922558006</v>
      </c>
      <c r="R106">
        <f t="shared" si="107"/>
        <v>-2.3434368711907662E-3</v>
      </c>
      <c r="S106">
        <f t="shared" si="108"/>
        <v>2.9564606790499188</v>
      </c>
      <c r="T106">
        <f t="shared" si="109"/>
        <v>-2.344469319946195E-3</v>
      </c>
      <c r="U106">
        <f t="shared" si="110"/>
        <v>-1.4652005281077783E-3</v>
      </c>
      <c r="V106">
        <f t="shared" si="111"/>
        <v>3.9914684550854387E-3</v>
      </c>
      <c r="W106">
        <f t="shared" si="112"/>
        <v>30.024316957073133</v>
      </c>
      <c r="X106">
        <f t="shared" si="113"/>
        <v>29.7331</v>
      </c>
      <c r="Y106">
        <f t="shared" si="114"/>
        <v>4.1955695635060053</v>
      </c>
      <c r="Z106">
        <f t="shared" si="115"/>
        <v>49.984012464842799</v>
      </c>
      <c r="AA106">
        <f t="shared" si="116"/>
        <v>2.1309630606044001</v>
      </c>
      <c r="AB106">
        <f t="shared" si="117"/>
        <v>4.2632893109636871</v>
      </c>
      <c r="AC106">
        <f t="shared" si="118"/>
        <v>2.0646065029016052</v>
      </c>
      <c r="AD106">
        <f t="shared" si="119"/>
        <v>2.1754084892938228</v>
      </c>
      <c r="AE106">
        <f t="shared" si="120"/>
        <v>44.389755213909751</v>
      </c>
      <c r="AF106">
        <f t="shared" si="121"/>
        <v>3.3342704562564158</v>
      </c>
      <c r="AG106">
        <f t="shared" si="122"/>
        <v>49.903425627915077</v>
      </c>
      <c r="AH106">
        <f t="shared" si="123"/>
        <v>-0.37293920574159256</v>
      </c>
      <c r="AI106">
        <f t="shared" si="124"/>
        <v>-4.4479124508893193E-2</v>
      </c>
      <c r="AJ106">
        <f t="shared" si="125"/>
        <v>-0.3778106763694386</v>
      </c>
      <c r="AK106">
        <v>408.6148429665223</v>
      </c>
      <c r="AL106">
        <v>409.19396363636338</v>
      </c>
      <c r="AM106">
        <v>-4.8480901538880431E-5</v>
      </c>
      <c r="AN106">
        <v>65.783967559582422</v>
      </c>
      <c r="AO106">
        <f t="shared" si="126"/>
        <v>-4.9328990686934755E-2</v>
      </c>
      <c r="AP106">
        <v>21.11089118938629</v>
      </c>
      <c r="AQ106">
        <v>21.038812121212121</v>
      </c>
      <c r="AR106">
        <v>-4.3979563938239897E-5</v>
      </c>
      <c r="AS106">
        <v>77.277287980281301</v>
      </c>
      <c r="AT106">
        <v>0</v>
      </c>
      <c r="AU106">
        <v>0</v>
      </c>
      <c r="AV106">
        <f t="shared" si="127"/>
        <v>1</v>
      </c>
      <c r="AW106">
        <f t="shared" si="128"/>
        <v>0</v>
      </c>
      <c r="AX106">
        <f t="shared" si="129"/>
        <v>53151.306793037373</v>
      </c>
      <c r="AY106" t="s">
        <v>434</v>
      </c>
      <c r="AZ106" t="s">
        <v>434</v>
      </c>
      <c r="BA106">
        <v>0</v>
      </c>
      <c r="BB106">
        <v>0</v>
      </c>
      <c r="BC106" t="e">
        <f t="shared" si="130"/>
        <v>#DIV/0!</v>
      </c>
      <c r="BD106">
        <v>0</v>
      </c>
      <c r="BE106" t="s">
        <v>434</v>
      </c>
      <c r="BF106" t="s">
        <v>434</v>
      </c>
      <c r="BG106">
        <v>0</v>
      </c>
      <c r="BH106">
        <v>0</v>
      </c>
      <c r="BI106" t="e">
        <f t="shared" si="131"/>
        <v>#DIV/0!</v>
      </c>
      <c r="BJ106">
        <v>0.5</v>
      </c>
      <c r="BK106">
        <f t="shared" si="132"/>
        <v>2.1007728710975997E-2</v>
      </c>
      <c r="BL106">
        <f t="shared" si="133"/>
        <v>-0.3778106763694386</v>
      </c>
      <c r="BM106" t="e">
        <f t="shared" si="134"/>
        <v>#DIV/0!</v>
      </c>
      <c r="BN106">
        <f t="shared" si="135"/>
        <v>-17.984365733552256</v>
      </c>
      <c r="BO106" t="e">
        <f t="shared" si="136"/>
        <v>#DIV/0!</v>
      </c>
      <c r="BP106" t="e">
        <f t="shared" si="137"/>
        <v>#DIV/0!</v>
      </c>
      <c r="BQ106" t="s">
        <v>434</v>
      </c>
      <c r="BR106">
        <v>0</v>
      </c>
      <c r="BS106" t="e">
        <f t="shared" si="138"/>
        <v>#DIV/0!</v>
      </c>
      <c r="BT106" t="e">
        <f t="shared" si="139"/>
        <v>#DIV/0!</v>
      </c>
      <c r="BU106" t="e">
        <f t="shared" si="140"/>
        <v>#DIV/0!</v>
      </c>
      <c r="BV106" t="e">
        <f t="shared" si="141"/>
        <v>#DIV/0!</v>
      </c>
      <c r="BW106" t="e">
        <f t="shared" si="142"/>
        <v>#DIV/0!</v>
      </c>
      <c r="BX106" t="e">
        <f t="shared" si="143"/>
        <v>#DIV/0!</v>
      </c>
      <c r="BY106" t="e">
        <f t="shared" si="144"/>
        <v>#DIV/0!</v>
      </c>
      <c r="BZ106" t="e">
        <f t="shared" si="145"/>
        <v>#DIV/0!</v>
      </c>
      <c r="DI106">
        <f t="shared" si="146"/>
        <v>5.0009199999999997E-2</v>
      </c>
      <c r="DJ106">
        <f t="shared" si="147"/>
        <v>2.1007728710975997E-2</v>
      </c>
      <c r="DK106">
        <f t="shared" si="148"/>
        <v>0.42007727999999994</v>
      </c>
      <c r="DL106">
        <f t="shared" si="149"/>
        <v>7.9814683199999986E-2</v>
      </c>
      <c r="DM106">
        <v>6</v>
      </c>
      <c r="DN106">
        <v>0.5</v>
      </c>
      <c r="DO106" t="s">
        <v>435</v>
      </c>
      <c r="DP106">
        <v>2</v>
      </c>
      <c r="DQ106" t="b">
        <v>1</v>
      </c>
      <c r="DR106">
        <v>1747245924.5999999</v>
      </c>
      <c r="DS106">
        <v>400.577</v>
      </c>
      <c r="DT106">
        <v>399.99099999999999</v>
      </c>
      <c r="DU106">
        <v>21.038599999999999</v>
      </c>
      <c r="DV106">
        <v>21.103899999999999</v>
      </c>
      <c r="DW106">
        <v>399.98099999999999</v>
      </c>
      <c r="DX106">
        <v>20.8324</v>
      </c>
      <c r="DY106">
        <v>400.09199999999998</v>
      </c>
      <c r="DZ106">
        <v>101.188</v>
      </c>
      <c r="EA106">
        <v>0.100254</v>
      </c>
      <c r="EB106">
        <v>30.011600000000001</v>
      </c>
      <c r="EC106">
        <v>29.7331</v>
      </c>
      <c r="ED106">
        <v>999.9</v>
      </c>
      <c r="EE106">
        <v>0</v>
      </c>
      <c r="EF106">
        <v>0</v>
      </c>
      <c r="EG106">
        <v>10035</v>
      </c>
      <c r="EH106">
        <v>0</v>
      </c>
      <c r="EI106">
        <v>0.221054</v>
      </c>
      <c r="EJ106">
        <v>0.58599900000000005</v>
      </c>
      <c r="EK106">
        <v>409.18599999999998</v>
      </c>
      <c r="EL106">
        <v>408.61500000000001</v>
      </c>
      <c r="EM106">
        <v>-6.5303799999999995E-2</v>
      </c>
      <c r="EN106">
        <v>399.99099999999999</v>
      </c>
      <c r="EO106">
        <v>21.103899999999999</v>
      </c>
      <c r="EP106">
        <v>2.1288399999999998</v>
      </c>
      <c r="EQ106">
        <v>2.1354500000000001</v>
      </c>
      <c r="ER106">
        <v>18.436699999999998</v>
      </c>
      <c r="ES106">
        <v>18.4861</v>
      </c>
      <c r="ET106">
        <v>5.0009199999999997E-2</v>
      </c>
      <c r="EU106">
        <v>0</v>
      </c>
      <c r="EV106">
        <v>0</v>
      </c>
      <c r="EW106">
        <v>0</v>
      </c>
      <c r="EX106">
        <v>-5.2</v>
      </c>
      <c r="EY106">
        <v>5.0009199999999997E-2</v>
      </c>
      <c r="EZ106">
        <v>-2.79</v>
      </c>
      <c r="FA106">
        <v>0.63</v>
      </c>
      <c r="FB106">
        <v>34.936999999999998</v>
      </c>
      <c r="FC106">
        <v>40.061999999999998</v>
      </c>
      <c r="FD106">
        <v>37.311999999999998</v>
      </c>
      <c r="FE106">
        <v>40.5</v>
      </c>
      <c r="FF106">
        <v>38</v>
      </c>
      <c r="FG106">
        <v>0</v>
      </c>
      <c r="FH106">
        <v>0</v>
      </c>
      <c r="FI106">
        <v>0</v>
      </c>
      <c r="FJ106">
        <v>1747246005.5999999</v>
      </c>
      <c r="FK106">
        <v>0</v>
      </c>
      <c r="FL106">
        <v>2.4119230769230771</v>
      </c>
      <c r="FM106">
        <v>6.4823933957518278</v>
      </c>
      <c r="FN106">
        <v>-0.9678632017867459</v>
      </c>
      <c r="FO106">
        <v>-3.8103846153846161</v>
      </c>
      <c r="FP106">
        <v>15</v>
      </c>
      <c r="FQ106">
        <v>1747234147.5</v>
      </c>
      <c r="FR106" t="s">
        <v>436</v>
      </c>
      <c r="FS106">
        <v>1747234147.5</v>
      </c>
      <c r="FT106">
        <v>1747234138</v>
      </c>
      <c r="FU106">
        <v>2</v>
      </c>
      <c r="FV106">
        <v>0.09</v>
      </c>
      <c r="FW106">
        <v>8.9999999999999993E-3</v>
      </c>
      <c r="FX106">
        <v>0.59599999999999997</v>
      </c>
      <c r="FY106">
        <v>-0.03</v>
      </c>
      <c r="FZ106">
        <v>400</v>
      </c>
      <c r="GA106">
        <v>9</v>
      </c>
      <c r="GB106">
        <v>0.79</v>
      </c>
      <c r="GC106">
        <v>0.15</v>
      </c>
      <c r="GD106">
        <v>-0.38469729175948331</v>
      </c>
      <c r="GE106">
        <v>3.2290320071064242E-2</v>
      </c>
      <c r="GF106">
        <v>1.5870247566300309E-2</v>
      </c>
      <c r="GG106">
        <v>1</v>
      </c>
      <c r="GH106">
        <v>-2.3540852429261398E-3</v>
      </c>
      <c r="GI106">
        <v>1.4186553934963291E-4</v>
      </c>
      <c r="GJ106">
        <v>3.954113486746967E-5</v>
      </c>
      <c r="GK106">
        <v>1</v>
      </c>
      <c r="GL106">
        <v>2</v>
      </c>
      <c r="GM106">
        <v>2</v>
      </c>
      <c r="GN106" t="s">
        <v>437</v>
      </c>
      <c r="GO106">
        <v>3.01844</v>
      </c>
      <c r="GP106">
        <v>2.7752300000000001</v>
      </c>
      <c r="GQ106">
        <v>9.7027299999999997E-2</v>
      </c>
      <c r="GR106">
        <v>9.6357499999999999E-2</v>
      </c>
      <c r="GS106">
        <v>0.11079</v>
      </c>
      <c r="GT106">
        <v>0.11053200000000001</v>
      </c>
      <c r="GU106">
        <v>23315.4</v>
      </c>
      <c r="GV106">
        <v>27259.200000000001</v>
      </c>
      <c r="GW106">
        <v>22627.200000000001</v>
      </c>
      <c r="GX106">
        <v>27718.400000000001</v>
      </c>
      <c r="GY106">
        <v>29161.3</v>
      </c>
      <c r="GZ106">
        <v>35200.9</v>
      </c>
      <c r="HA106">
        <v>36269.599999999999</v>
      </c>
      <c r="HB106">
        <v>43998.9</v>
      </c>
      <c r="HC106">
        <v>1.8106800000000001</v>
      </c>
      <c r="HD106">
        <v>2.2297500000000001</v>
      </c>
      <c r="HE106">
        <v>0.14038400000000001</v>
      </c>
      <c r="HF106">
        <v>0</v>
      </c>
      <c r="HG106">
        <v>27.443200000000001</v>
      </c>
      <c r="HH106">
        <v>999.9</v>
      </c>
      <c r="HI106">
        <v>59.7</v>
      </c>
      <c r="HJ106">
        <v>29.6</v>
      </c>
      <c r="HK106">
        <v>24.561499999999999</v>
      </c>
      <c r="HL106">
        <v>62.110999999999997</v>
      </c>
      <c r="HM106">
        <v>10.821300000000001</v>
      </c>
      <c r="HN106">
        <v>1</v>
      </c>
      <c r="HO106">
        <v>-0.162744</v>
      </c>
      <c r="HP106">
        <v>-2.0579499999999999</v>
      </c>
      <c r="HQ106">
        <v>20.284400000000002</v>
      </c>
      <c r="HR106">
        <v>5.1987199999999998</v>
      </c>
      <c r="HS106">
        <v>11.952999999999999</v>
      </c>
      <c r="HT106">
        <v>4.9472500000000004</v>
      </c>
      <c r="HU106">
        <v>3.3</v>
      </c>
      <c r="HV106">
        <v>9999</v>
      </c>
      <c r="HW106">
        <v>9999</v>
      </c>
      <c r="HX106">
        <v>9999</v>
      </c>
      <c r="HY106">
        <v>389.3</v>
      </c>
      <c r="HZ106">
        <v>1.8601799999999999</v>
      </c>
      <c r="IA106">
        <v>1.8608</v>
      </c>
      <c r="IB106">
        <v>1.8615699999999999</v>
      </c>
      <c r="IC106">
        <v>1.8571500000000001</v>
      </c>
      <c r="ID106">
        <v>1.85684</v>
      </c>
      <c r="IE106">
        <v>1.85791</v>
      </c>
      <c r="IF106">
        <v>1.85867</v>
      </c>
      <c r="IG106">
        <v>1.85822</v>
      </c>
      <c r="IH106">
        <v>0</v>
      </c>
      <c r="II106">
        <v>0</v>
      </c>
      <c r="IJ106">
        <v>0</v>
      </c>
      <c r="IK106">
        <v>0</v>
      </c>
      <c r="IL106" t="s">
        <v>438</v>
      </c>
      <c r="IM106" t="s">
        <v>439</v>
      </c>
      <c r="IN106" t="s">
        <v>440</v>
      </c>
      <c r="IO106" t="s">
        <v>440</v>
      </c>
      <c r="IP106" t="s">
        <v>440</v>
      </c>
      <c r="IQ106" t="s">
        <v>440</v>
      </c>
      <c r="IR106">
        <v>0</v>
      </c>
      <c r="IS106">
        <v>100</v>
      </c>
      <c r="IT106">
        <v>100</v>
      </c>
      <c r="IU106">
        <v>0.59599999999999997</v>
      </c>
      <c r="IV106">
        <v>0.20619999999999999</v>
      </c>
      <c r="IW106">
        <v>0.38101654895325499</v>
      </c>
      <c r="IX106">
        <v>1.016113312649949E-3</v>
      </c>
      <c r="IY106">
        <v>-1.4583462428187309E-6</v>
      </c>
      <c r="IZ106">
        <v>6.5755811106805324E-10</v>
      </c>
      <c r="JA106">
        <v>0.20620395535450359</v>
      </c>
      <c r="JB106">
        <v>0</v>
      </c>
      <c r="JC106">
        <v>0</v>
      </c>
      <c r="JD106">
        <v>0</v>
      </c>
      <c r="JE106">
        <v>2</v>
      </c>
      <c r="JF106">
        <v>1799</v>
      </c>
      <c r="JG106">
        <v>1</v>
      </c>
      <c r="JH106">
        <v>18</v>
      </c>
      <c r="JI106">
        <v>196.3</v>
      </c>
      <c r="JJ106">
        <v>196.4</v>
      </c>
      <c r="JK106">
        <v>1.0571299999999999</v>
      </c>
      <c r="JL106">
        <v>2.5695800000000002</v>
      </c>
      <c r="JM106">
        <v>1.5466299999999999</v>
      </c>
      <c r="JN106">
        <v>2.2448700000000001</v>
      </c>
      <c r="JO106">
        <v>1.49658</v>
      </c>
      <c r="JP106">
        <v>2.4267599999999998</v>
      </c>
      <c r="JQ106">
        <v>35.267099999999999</v>
      </c>
      <c r="JR106">
        <v>24.192599999999999</v>
      </c>
      <c r="JS106">
        <v>18</v>
      </c>
      <c r="JT106">
        <v>380.06</v>
      </c>
      <c r="JU106">
        <v>692.20399999999995</v>
      </c>
      <c r="JV106">
        <v>30.7424</v>
      </c>
      <c r="JW106">
        <v>25.454699999999999</v>
      </c>
      <c r="JX106">
        <v>30</v>
      </c>
      <c r="JY106">
        <v>25.293600000000001</v>
      </c>
      <c r="JZ106">
        <v>25.247499999999999</v>
      </c>
      <c r="KA106">
        <v>21.196400000000001</v>
      </c>
      <c r="KB106">
        <v>26.5215</v>
      </c>
      <c r="KC106">
        <v>100</v>
      </c>
      <c r="KD106">
        <v>30.736999999999998</v>
      </c>
      <c r="KE106">
        <v>400</v>
      </c>
      <c r="KF106">
        <v>21.175899999999999</v>
      </c>
      <c r="KG106">
        <v>100.099</v>
      </c>
      <c r="KH106">
        <v>100.721</v>
      </c>
    </row>
    <row r="107" spans="1:294" x14ac:dyDescent="0.3">
      <c r="A107">
        <v>91</v>
      </c>
      <c r="B107">
        <v>1747246045.0999999</v>
      </c>
      <c r="C107">
        <v>10846.5</v>
      </c>
      <c r="D107" t="s">
        <v>619</v>
      </c>
      <c r="E107" t="s">
        <v>620</v>
      </c>
      <c r="F107" t="s">
        <v>431</v>
      </c>
      <c r="G107" t="s">
        <v>432</v>
      </c>
      <c r="I107" t="s">
        <v>433</v>
      </c>
      <c r="J107">
        <v>1747246045.0999999</v>
      </c>
      <c r="K107">
        <f t="shared" si="100"/>
        <v>-5.0099425164702262E-5</v>
      </c>
      <c r="L107">
        <f t="shared" si="101"/>
        <v>-5.0099425164702262E-2</v>
      </c>
      <c r="M107">
        <f t="shared" si="102"/>
        <v>-0.35188712158738067</v>
      </c>
      <c r="N107">
        <f t="shared" si="103"/>
        <v>400.58</v>
      </c>
      <c r="O107">
        <f t="shared" si="104"/>
        <v>154.70152736391603</v>
      </c>
      <c r="P107">
        <f t="shared" si="105"/>
        <v>15.669700937045489</v>
      </c>
      <c r="Q107">
        <f t="shared" si="106"/>
        <v>40.574704777127998</v>
      </c>
      <c r="R107">
        <f t="shared" si="107"/>
        <v>-2.3794308388994851E-3</v>
      </c>
      <c r="S107">
        <f t="shared" si="108"/>
        <v>2.9574789311189917</v>
      </c>
      <c r="T107">
        <f t="shared" si="109"/>
        <v>-2.3804948880989394E-3</v>
      </c>
      <c r="U107">
        <f t="shared" si="110"/>
        <v>-1.4877136673593159E-3</v>
      </c>
      <c r="V107">
        <f t="shared" si="111"/>
        <v>3.9914684550854387E-3</v>
      </c>
      <c r="W107">
        <f t="shared" si="112"/>
        <v>30.022611091718698</v>
      </c>
      <c r="X107">
        <f t="shared" si="113"/>
        <v>29.741599999999998</v>
      </c>
      <c r="Y107">
        <f t="shared" si="114"/>
        <v>4.1976224580608568</v>
      </c>
      <c r="Z107">
        <f t="shared" si="115"/>
        <v>50.025679741107119</v>
      </c>
      <c r="AA107">
        <f t="shared" si="116"/>
        <v>2.1325067328006004</v>
      </c>
      <c r="AB107">
        <f t="shared" si="117"/>
        <v>4.2628241012151129</v>
      </c>
      <c r="AC107">
        <f t="shared" si="118"/>
        <v>2.0651157252602563</v>
      </c>
      <c r="AD107">
        <f t="shared" si="119"/>
        <v>2.2093846497633698</v>
      </c>
      <c r="AE107">
        <f t="shared" si="120"/>
        <v>42.746830268456058</v>
      </c>
      <c r="AF107">
        <f t="shared" si="121"/>
        <v>3.2098639688185053</v>
      </c>
      <c r="AG107">
        <f t="shared" si="122"/>
        <v>48.170070355493017</v>
      </c>
      <c r="AH107">
        <f t="shared" si="123"/>
        <v>-0.35651873816384289</v>
      </c>
      <c r="AI107">
        <f t="shared" si="124"/>
        <v>-4.5142789212690576E-2</v>
      </c>
      <c r="AJ107">
        <f t="shared" si="125"/>
        <v>-0.35188712158738067</v>
      </c>
      <c r="AK107">
        <v>408.63165294122342</v>
      </c>
      <c r="AL107">
        <v>409.18428484848471</v>
      </c>
      <c r="AM107">
        <v>-2.017033365839051E-3</v>
      </c>
      <c r="AN107">
        <v>65.783967559582422</v>
      </c>
      <c r="AO107">
        <f t="shared" si="126"/>
        <v>-5.0099425164702262E-2</v>
      </c>
      <c r="AP107">
        <v>21.127208718108431</v>
      </c>
      <c r="AQ107">
        <v>21.05397878787878</v>
      </c>
      <c r="AR107">
        <v>-4.5080341196764197E-5</v>
      </c>
      <c r="AS107">
        <v>77.277287980281301</v>
      </c>
      <c r="AT107">
        <v>0</v>
      </c>
      <c r="AU107">
        <v>0</v>
      </c>
      <c r="AV107">
        <f t="shared" si="127"/>
        <v>1</v>
      </c>
      <c r="AW107">
        <f t="shared" si="128"/>
        <v>0</v>
      </c>
      <c r="AX107">
        <f t="shared" si="129"/>
        <v>53181.112698001554</v>
      </c>
      <c r="AY107" t="s">
        <v>434</v>
      </c>
      <c r="AZ107" t="s">
        <v>434</v>
      </c>
      <c r="BA107">
        <v>0</v>
      </c>
      <c r="BB107">
        <v>0</v>
      </c>
      <c r="BC107" t="e">
        <f t="shared" si="130"/>
        <v>#DIV/0!</v>
      </c>
      <c r="BD107">
        <v>0</v>
      </c>
      <c r="BE107" t="s">
        <v>434</v>
      </c>
      <c r="BF107" t="s">
        <v>434</v>
      </c>
      <c r="BG107">
        <v>0</v>
      </c>
      <c r="BH107">
        <v>0</v>
      </c>
      <c r="BI107" t="e">
        <f t="shared" si="131"/>
        <v>#DIV/0!</v>
      </c>
      <c r="BJ107">
        <v>0.5</v>
      </c>
      <c r="BK107">
        <f t="shared" si="132"/>
        <v>2.1007728710975997E-2</v>
      </c>
      <c r="BL107">
        <f t="shared" si="133"/>
        <v>-0.35188712158738067</v>
      </c>
      <c r="BM107" t="e">
        <f t="shared" si="134"/>
        <v>#DIV/0!</v>
      </c>
      <c r="BN107">
        <f t="shared" si="135"/>
        <v>-16.750364898016258</v>
      </c>
      <c r="BO107" t="e">
        <f t="shared" si="136"/>
        <v>#DIV/0!</v>
      </c>
      <c r="BP107" t="e">
        <f t="shared" si="137"/>
        <v>#DIV/0!</v>
      </c>
      <c r="BQ107" t="s">
        <v>434</v>
      </c>
      <c r="BR107">
        <v>0</v>
      </c>
      <c r="BS107" t="e">
        <f t="shared" si="138"/>
        <v>#DIV/0!</v>
      </c>
      <c r="BT107" t="e">
        <f t="shared" si="139"/>
        <v>#DIV/0!</v>
      </c>
      <c r="BU107" t="e">
        <f t="shared" si="140"/>
        <v>#DIV/0!</v>
      </c>
      <c r="BV107" t="e">
        <f t="shared" si="141"/>
        <v>#DIV/0!</v>
      </c>
      <c r="BW107" t="e">
        <f t="shared" si="142"/>
        <v>#DIV/0!</v>
      </c>
      <c r="BX107" t="e">
        <f t="shared" si="143"/>
        <v>#DIV/0!</v>
      </c>
      <c r="BY107" t="e">
        <f t="shared" si="144"/>
        <v>#DIV/0!</v>
      </c>
      <c r="BZ107" t="e">
        <f t="shared" si="145"/>
        <v>#DIV/0!</v>
      </c>
      <c r="DI107">
        <f t="shared" si="146"/>
        <v>5.0009199999999997E-2</v>
      </c>
      <c r="DJ107">
        <f t="shared" si="147"/>
        <v>2.1007728710975997E-2</v>
      </c>
      <c r="DK107">
        <f t="shared" si="148"/>
        <v>0.42007727999999994</v>
      </c>
      <c r="DL107">
        <f t="shared" si="149"/>
        <v>7.9814683199999986E-2</v>
      </c>
      <c r="DM107">
        <v>6</v>
      </c>
      <c r="DN107">
        <v>0.5</v>
      </c>
      <c r="DO107" t="s">
        <v>435</v>
      </c>
      <c r="DP107">
        <v>2</v>
      </c>
      <c r="DQ107" t="b">
        <v>1</v>
      </c>
      <c r="DR107">
        <v>1747246045.0999999</v>
      </c>
      <c r="DS107">
        <v>400.58</v>
      </c>
      <c r="DT107">
        <v>400.01799999999997</v>
      </c>
      <c r="DU107">
        <v>21.0535</v>
      </c>
      <c r="DV107">
        <v>21.119800000000001</v>
      </c>
      <c r="DW107">
        <v>399.98399999999998</v>
      </c>
      <c r="DX107">
        <v>20.847300000000001</v>
      </c>
      <c r="DY107">
        <v>399.93099999999998</v>
      </c>
      <c r="DZ107">
        <v>101.19</v>
      </c>
      <c r="EA107">
        <v>9.9891599999999997E-2</v>
      </c>
      <c r="EB107">
        <v>30.009699999999999</v>
      </c>
      <c r="EC107">
        <v>29.741599999999998</v>
      </c>
      <c r="ED107">
        <v>999.9</v>
      </c>
      <c r="EE107">
        <v>0</v>
      </c>
      <c r="EF107">
        <v>0</v>
      </c>
      <c r="EG107">
        <v>10040.6</v>
      </c>
      <c r="EH107">
        <v>0</v>
      </c>
      <c r="EI107">
        <v>0.221054</v>
      </c>
      <c r="EJ107">
        <v>0.56210300000000002</v>
      </c>
      <c r="EK107">
        <v>409.19499999999999</v>
      </c>
      <c r="EL107">
        <v>408.64800000000002</v>
      </c>
      <c r="EM107">
        <v>-6.6333799999999998E-2</v>
      </c>
      <c r="EN107">
        <v>400.01799999999997</v>
      </c>
      <c r="EO107">
        <v>21.119800000000001</v>
      </c>
      <c r="EP107">
        <v>2.1304099999999999</v>
      </c>
      <c r="EQ107">
        <v>2.1371199999999999</v>
      </c>
      <c r="ER107">
        <v>18.448399999999999</v>
      </c>
      <c r="ES107">
        <v>18.4986</v>
      </c>
      <c r="ET107">
        <v>5.0009199999999997E-2</v>
      </c>
      <c r="EU107">
        <v>0</v>
      </c>
      <c r="EV107">
        <v>0</v>
      </c>
      <c r="EW107">
        <v>0</v>
      </c>
      <c r="EX107">
        <v>-4.41</v>
      </c>
      <c r="EY107">
        <v>5.0009199999999997E-2</v>
      </c>
      <c r="EZ107">
        <v>4.68</v>
      </c>
      <c r="FA107">
        <v>0.72</v>
      </c>
      <c r="FB107">
        <v>35.311999999999998</v>
      </c>
      <c r="FC107">
        <v>40.125</v>
      </c>
      <c r="FD107">
        <v>37.561999999999998</v>
      </c>
      <c r="FE107">
        <v>40.561999999999998</v>
      </c>
      <c r="FF107">
        <v>38.186999999999998</v>
      </c>
      <c r="FG107">
        <v>0</v>
      </c>
      <c r="FH107">
        <v>0</v>
      </c>
      <c r="FI107">
        <v>0</v>
      </c>
      <c r="FJ107">
        <v>1747246125.5999999</v>
      </c>
      <c r="FK107">
        <v>0</v>
      </c>
      <c r="FL107">
        <v>4.0296153846153846</v>
      </c>
      <c r="FM107">
        <v>-25.938120134634971</v>
      </c>
      <c r="FN107">
        <v>18.82051284684702</v>
      </c>
      <c r="FO107">
        <v>-4.3569230769230769</v>
      </c>
      <c r="FP107">
        <v>15</v>
      </c>
      <c r="FQ107">
        <v>1747234147.5</v>
      </c>
      <c r="FR107" t="s">
        <v>436</v>
      </c>
      <c r="FS107">
        <v>1747234147.5</v>
      </c>
      <c r="FT107">
        <v>1747234138</v>
      </c>
      <c r="FU107">
        <v>2</v>
      </c>
      <c r="FV107">
        <v>0.09</v>
      </c>
      <c r="FW107">
        <v>8.9999999999999993E-3</v>
      </c>
      <c r="FX107">
        <v>0.59599999999999997</v>
      </c>
      <c r="FY107">
        <v>-0.03</v>
      </c>
      <c r="FZ107">
        <v>400</v>
      </c>
      <c r="GA107">
        <v>9</v>
      </c>
      <c r="GB107">
        <v>0.79</v>
      </c>
      <c r="GC107">
        <v>0.15</v>
      </c>
      <c r="GD107">
        <v>-0.38059090673665491</v>
      </c>
      <c r="GE107">
        <v>-5.3550264106413323E-2</v>
      </c>
      <c r="GF107">
        <v>3.5668490879887667E-2</v>
      </c>
      <c r="GG107">
        <v>1</v>
      </c>
      <c r="GH107">
        <v>-2.422537614143001E-3</v>
      </c>
      <c r="GI107">
        <v>6.9994854100179527E-4</v>
      </c>
      <c r="GJ107">
        <v>1.097416958762823E-4</v>
      </c>
      <c r="GK107">
        <v>1</v>
      </c>
      <c r="GL107">
        <v>2</v>
      </c>
      <c r="GM107">
        <v>2</v>
      </c>
      <c r="GN107" t="s">
        <v>437</v>
      </c>
      <c r="GO107">
        <v>3.0182600000000002</v>
      </c>
      <c r="GP107">
        <v>2.7749199999999998</v>
      </c>
      <c r="GQ107">
        <v>9.7019099999999997E-2</v>
      </c>
      <c r="GR107">
        <v>9.6351400000000004E-2</v>
      </c>
      <c r="GS107">
        <v>0.110837</v>
      </c>
      <c r="GT107">
        <v>0.110578</v>
      </c>
      <c r="GU107">
        <v>23314.400000000001</v>
      </c>
      <c r="GV107">
        <v>27257.9</v>
      </c>
      <c r="GW107">
        <v>22626.1</v>
      </c>
      <c r="GX107">
        <v>27717</v>
      </c>
      <c r="GY107">
        <v>29158.6</v>
      </c>
      <c r="GZ107">
        <v>35197.199999999997</v>
      </c>
      <c r="HA107">
        <v>36268.1</v>
      </c>
      <c r="HB107">
        <v>43996.5</v>
      </c>
      <c r="HC107">
        <v>1.81012</v>
      </c>
      <c r="HD107">
        <v>2.2294800000000001</v>
      </c>
      <c r="HE107">
        <v>0.138909</v>
      </c>
      <c r="HF107">
        <v>0</v>
      </c>
      <c r="HG107">
        <v>27.475899999999999</v>
      </c>
      <c r="HH107">
        <v>999.9</v>
      </c>
      <c r="HI107">
        <v>59.9</v>
      </c>
      <c r="HJ107">
        <v>29.6</v>
      </c>
      <c r="HK107">
        <v>24.646699999999999</v>
      </c>
      <c r="HL107">
        <v>61.890999999999998</v>
      </c>
      <c r="HM107">
        <v>10.777200000000001</v>
      </c>
      <c r="HN107">
        <v>1</v>
      </c>
      <c r="HO107">
        <v>-0.16120399999999999</v>
      </c>
      <c r="HP107">
        <v>-1.96149</v>
      </c>
      <c r="HQ107">
        <v>20.2834</v>
      </c>
      <c r="HR107">
        <v>5.1979699999999998</v>
      </c>
      <c r="HS107">
        <v>11.9511</v>
      </c>
      <c r="HT107">
        <v>4.9475499999999997</v>
      </c>
      <c r="HU107">
        <v>3.3</v>
      </c>
      <c r="HV107">
        <v>9999</v>
      </c>
      <c r="HW107">
        <v>9999</v>
      </c>
      <c r="HX107">
        <v>9999</v>
      </c>
      <c r="HY107">
        <v>389.3</v>
      </c>
      <c r="HZ107">
        <v>1.8601700000000001</v>
      </c>
      <c r="IA107">
        <v>1.8608</v>
      </c>
      <c r="IB107">
        <v>1.8615699999999999</v>
      </c>
      <c r="IC107">
        <v>1.8571500000000001</v>
      </c>
      <c r="ID107">
        <v>1.85684</v>
      </c>
      <c r="IE107">
        <v>1.85791</v>
      </c>
      <c r="IF107">
        <v>1.85867</v>
      </c>
      <c r="IG107">
        <v>1.8582099999999999</v>
      </c>
      <c r="IH107">
        <v>0</v>
      </c>
      <c r="II107">
        <v>0</v>
      </c>
      <c r="IJ107">
        <v>0</v>
      </c>
      <c r="IK107">
        <v>0</v>
      </c>
      <c r="IL107" t="s">
        <v>438</v>
      </c>
      <c r="IM107" t="s">
        <v>439</v>
      </c>
      <c r="IN107" t="s">
        <v>440</v>
      </c>
      <c r="IO107" t="s">
        <v>440</v>
      </c>
      <c r="IP107" t="s">
        <v>440</v>
      </c>
      <c r="IQ107" t="s">
        <v>440</v>
      </c>
      <c r="IR107">
        <v>0</v>
      </c>
      <c r="IS107">
        <v>100</v>
      </c>
      <c r="IT107">
        <v>100</v>
      </c>
      <c r="IU107">
        <v>0.59599999999999997</v>
      </c>
      <c r="IV107">
        <v>0.20619999999999999</v>
      </c>
      <c r="IW107">
        <v>0.38101654895325499</v>
      </c>
      <c r="IX107">
        <v>1.016113312649949E-3</v>
      </c>
      <c r="IY107">
        <v>-1.4583462428187309E-6</v>
      </c>
      <c r="IZ107">
        <v>6.5755811106805324E-10</v>
      </c>
      <c r="JA107">
        <v>0.20620395535450359</v>
      </c>
      <c r="JB107">
        <v>0</v>
      </c>
      <c r="JC107">
        <v>0</v>
      </c>
      <c r="JD107">
        <v>0</v>
      </c>
      <c r="JE107">
        <v>2</v>
      </c>
      <c r="JF107">
        <v>1799</v>
      </c>
      <c r="JG107">
        <v>1</v>
      </c>
      <c r="JH107">
        <v>18</v>
      </c>
      <c r="JI107">
        <v>198.3</v>
      </c>
      <c r="JJ107">
        <v>198.5</v>
      </c>
      <c r="JK107">
        <v>1.0571299999999999</v>
      </c>
      <c r="JL107">
        <v>2.5659200000000002</v>
      </c>
      <c r="JM107">
        <v>1.5466299999999999</v>
      </c>
      <c r="JN107">
        <v>2.2448700000000001</v>
      </c>
      <c r="JO107">
        <v>1.49658</v>
      </c>
      <c r="JP107">
        <v>2.4438499999999999</v>
      </c>
      <c r="JQ107">
        <v>35.244</v>
      </c>
      <c r="JR107">
        <v>24.192599999999999</v>
      </c>
      <c r="JS107">
        <v>18</v>
      </c>
      <c r="JT107">
        <v>380.08199999999999</v>
      </c>
      <c r="JU107">
        <v>692.68399999999997</v>
      </c>
      <c r="JV107">
        <v>30.6036</v>
      </c>
      <c r="JW107">
        <v>25.476900000000001</v>
      </c>
      <c r="JX107">
        <v>30.0002</v>
      </c>
      <c r="JY107">
        <v>25.338899999999999</v>
      </c>
      <c r="JZ107">
        <v>25.302099999999999</v>
      </c>
      <c r="KA107">
        <v>21.193300000000001</v>
      </c>
      <c r="KB107">
        <v>25.971900000000002</v>
      </c>
      <c r="KC107">
        <v>100</v>
      </c>
      <c r="KD107">
        <v>30.597300000000001</v>
      </c>
      <c r="KE107">
        <v>400</v>
      </c>
      <c r="KF107">
        <v>21.177499999999998</v>
      </c>
      <c r="KG107">
        <v>100.095</v>
      </c>
      <c r="KH107">
        <v>100.715</v>
      </c>
    </row>
    <row r="108" spans="1:294" x14ac:dyDescent="0.3">
      <c r="A108">
        <v>92</v>
      </c>
      <c r="B108">
        <v>1747246165.5999999</v>
      </c>
      <c r="C108">
        <v>10967</v>
      </c>
      <c r="D108" t="s">
        <v>621</v>
      </c>
      <c r="E108" t="s">
        <v>622</v>
      </c>
      <c r="F108" t="s">
        <v>431</v>
      </c>
      <c r="G108" t="s">
        <v>432</v>
      </c>
      <c r="I108" t="s">
        <v>433</v>
      </c>
      <c r="J108">
        <v>1747246165.5999999</v>
      </c>
      <c r="K108">
        <f t="shared" si="100"/>
        <v>-5.4505398514801563E-5</v>
      </c>
      <c r="L108">
        <f t="shared" si="101"/>
        <v>-5.4505398514801566E-2</v>
      </c>
      <c r="M108">
        <f t="shared" si="102"/>
        <v>-0.25685044306452059</v>
      </c>
      <c r="N108">
        <f t="shared" si="103"/>
        <v>500.51400000000001</v>
      </c>
      <c r="O108">
        <f t="shared" si="104"/>
        <v>328.77641323339321</v>
      </c>
      <c r="P108">
        <f t="shared" si="105"/>
        <v>33.302808076628068</v>
      </c>
      <c r="Q108">
        <f t="shared" si="106"/>
        <v>50.698654194005996</v>
      </c>
      <c r="R108">
        <f t="shared" si="107"/>
        <v>-2.602424121871848E-3</v>
      </c>
      <c r="S108">
        <f t="shared" si="108"/>
        <v>2.9551246412543581</v>
      </c>
      <c r="T108">
        <f t="shared" si="109"/>
        <v>-2.6036980278805991E-3</v>
      </c>
      <c r="U108">
        <f t="shared" si="110"/>
        <v>-1.627196763124386E-3</v>
      </c>
      <c r="V108">
        <f t="shared" si="111"/>
        <v>3.9914684550854387E-3</v>
      </c>
      <c r="W108">
        <f t="shared" si="112"/>
        <v>29.990755232028821</v>
      </c>
      <c r="X108">
        <f t="shared" si="113"/>
        <v>29.709900000000001</v>
      </c>
      <c r="Y108">
        <f t="shared" si="114"/>
        <v>4.1899708222111984</v>
      </c>
      <c r="Z108">
        <f t="shared" si="115"/>
        <v>50.19626444260085</v>
      </c>
      <c r="AA108">
        <f t="shared" si="116"/>
        <v>2.1357261619433996</v>
      </c>
      <c r="AB108">
        <f t="shared" si="117"/>
        <v>4.2547511964472786</v>
      </c>
      <c r="AC108">
        <f t="shared" si="118"/>
        <v>2.0542446602677988</v>
      </c>
      <c r="AD108">
        <f t="shared" si="119"/>
        <v>2.4036880745027491</v>
      </c>
      <c r="AE108">
        <f t="shared" si="120"/>
        <v>42.505690133102554</v>
      </c>
      <c r="AF108">
        <f t="shared" si="121"/>
        <v>3.1932760994583989</v>
      </c>
      <c r="AG108">
        <f t="shared" si="122"/>
        <v>48.106645775518786</v>
      </c>
      <c r="AH108">
        <f t="shared" si="123"/>
        <v>-0.33293219683821723</v>
      </c>
      <c r="AI108">
        <f t="shared" si="124"/>
        <v>-5.119752193771622E-2</v>
      </c>
      <c r="AJ108">
        <f t="shared" si="125"/>
        <v>-0.25685044306452059</v>
      </c>
      <c r="AK108">
        <v>510.87165362701882</v>
      </c>
      <c r="AL108">
        <v>511.26580606060583</v>
      </c>
      <c r="AM108">
        <v>-6.4808530620088362E-5</v>
      </c>
      <c r="AN108">
        <v>65.783967559582422</v>
      </c>
      <c r="AO108">
        <f t="shared" si="126"/>
        <v>-5.4505398514801566E-2</v>
      </c>
      <c r="AP108">
        <v>21.16382400156974</v>
      </c>
      <c r="AQ108">
        <v>21.08414242424243</v>
      </c>
      <c r="AR108">
        <v>-4.8602744818302493E-5</v>
      </c>
      <c r="AS108">
        <v>77.277287980281301</v>
      </c>
      <c r="AT108">
        <v>0</v>
      </c>
      <c r="AU108">
        <v>0</v>
      </c>
      <c r="AV108">
        <f t="shared" si="127"/>
        <v>1</v>
      </c>
      <c r="AW108">
        <f t="shared" si="128"/>
        <v>0</v>
      </c>
      <c r="AX108">
        <f t="shared" si="129"/>
        <v>53118.931567599779</v>
      </c>
      <c r="AY108" t="s">
        <v>434</v>
      </c>
      <c r="AZ108" t="s">
        <v>434</v>
      </c>
      <c r="BA108">
        <v>0</v>
      </c>
      <c r="BB108">
        <v>0</v>
      </c>
      <c r="BC108" t="e">
        <f t="shared" si="130"/>
        <v>#DIV/0!</v>
      </c>
      <c r="BD108">
        <v>0</v>
      </c>
      <c r="BE108" t="s">
        <v>434</v>
      </c>
      <c r="BF108" t="s">
        <v>434</v>
      </c>
      <c r="BG108">
        <v>0</v>
      </c>
      <c r="BH108">
        <v>0</v>
      </c>
      <c r="BI108" t="e">
        <f t="shared" si="131"/>
        <v>#DIV/0!</v>
      </c>
      <c r="BJ108">
        <v>0.5</v>
      </c>
      <c r="BK108">
        <f t="shared" si="132"/>
        <v>2.1007728710975997E-2</v>
      </c>
      <c r="BL108">
        <f t="shared" si="133"/>
        <v>-0.25685044306452059</v>
      </c>
      <c r="BM108" t="e">
        <f t="shared" si="134"/>
        <v>#DIV/0!</v>
      </c>
      <c r="BN108">
        <f t="shared" si="135"/>
        <v>-12.226473722993331</v>
      </c>
      <c r="BO108" t="e">
        <f t="shared" si="136"/>
        <v>#DIV/0!</v>
      </c>
      <c r="BP108" t="e">
        <f t="shared" si="137"/>
        <v>#DIV/0!</v>
      </c>
      <c r="BQ108" t="s">
        <v>434</v>
      </c>
      <c r="BR108">
        <v>0</v>
      </c>
      <c r="BS108" t="e">
        <f t="shared" si="138"/>
        <v>#DIV/0!</v>
      </c>
      <c r="BT108" t="e">
        <f t="shared" si="139"/>
        <v>#DIV/0!</v>
      </c>
      <c r="BU108" t="e">
        <f t="shared" si="140"/>
        <v>#DIV/0!</v>
      </c>
      <c r="BV108" t="e">
        <f t="shared" si="141"/>
        <v>#DIV/0!</v>
      </c>
      <c r="BW108" t="e">
        <f t="shared" si="142"/>
        <v>#DIV/0!</v>
      </c>
      <c r="BX108" t="e">
        <f t="shared" si="143"/>
        <v>#DIV/0!</v>
      </c>
      <c r="BY108" t="e">
        <f t="shared" si="144"/>
        <v>#DIV/0!</v>
      </c>
      <c r="BZ108" t="e">
        <f t="shared" si="145"/>
        <v>#DIV/0!</v>
      </c>
      <c r="DI108">
        <f t="shared" si="146"/>
        <v>5.0009199999999997E-2</v>
      </c>
      <c r="DJ108">
        <f t="shared" si="147"/>
        <v>2.1007728710975997E-2</v>
      </c>
      <c r="DK108">
        <f t="shared" si="148"/>
        <v>0.42007727999999994</v>
      </c>
      <c r="DL108">
        <f t="shared" si="149"/>
        <v>7.9814683199999986E-2</v>
      </c>
      <c r="DM108">
        <v>6</v>
      </c>
      <c r="DN108">
        <v>0.5</v>
      </c>
      <c r="DO108" t="s">
        <v>435</v>
      </c>
      <c r="DP108">
        <v>2</v>
      </c>
      <c r="DQ108" t="b">
        <v>1</v>
      </c>
      <c r="DR108">
        <v>1747246165.5999999</v>
      </c>
      <c r="DS108">
        <v>500.51400000000001</v>
      </c>
      <c r="DT108">
        <v>499.976</v>
      </c>
      <c r="DU108">
        <v>21.084599999999998</v>
      </c>
      <c r="DV108">
        <v>21.159800000000001</v>
      </c>
      <c r="DW108">
        <v>499.90699999999998</v>
      </c>
      <c r="DX108">
        <v>20.878399999999999</v>
      </c>
      <c r="DY108">
        <v>399.87799999999999</v>
      </c>
      <c r="DZ108">
        <v>101.193</v>
      </c>
      <c r="EA108">
        <v>0.100179</v>
      </c>
      <c r="EB108">
        <v>29.976700000000001</v>
      </c>
      <c r="EC108">
        <v>29.709900000000001</v>
      </c>
      <c r="ED108">
        <v>999.9</v>
      </c>
      <c r="EE108">
        <v>0</v>
      </c>
      <c r="EF108">
        <v>0</v>
      </c>
      <c r="EG108">
        <v>10026.9</v>
      </c>
      <c r="EH108">
        <v>0</v>
      </c>
      <c r="EI108">
        <v>0.221054</v>
      </c>
      <c r="EJ108">
        <v>0.537659</v>
      </c>
      <c r="EK108">
        <v>511.29399999999998</v>
      </c>
      <c r="EL108">
        <v>510.78399999999999</v>
      </c>
      <c r="EM108">
        <v>-7.5206800000000004E-2</v>
      </c>
      <c r="EN108">
        <v>499.976</v>
      </c>
      <c r="EO108">
        <v>21.159800000000001</v>
      </c>
      <c r="EP108">
        <v>2.1336200000000001</v>
      </c>
      <c r="EQ108">
        <v>2.1412300000000002</v>
      </c>
      <c r="ER108">
        <v>18.4724</v>
      </c>
      <c r="ES108">
        <v>18.529299999999999</v>
      </c>
      <c r="ET108">
        <v>5.0009199999999997E-2</v>
      </c>
      <c r="EU108">
        <v>0</v>
      </c>
      <c r="EV108">
        <v>0</v>
      </c>
      <c r="EW108">
        <v>0</v>
      </c>
      <c r="EX108">
        <v>-8.48</v>
      </c>
      <c r="EY108">
        <v>5.0009199999999997E-2</v>
      </c>
      <c r="EZ108">
        <v>3.96</v>
      </c>
      <c r="FA108">
        <v>0.77</v>
      </c>
      <c r="FB108">
        <v>34.436999999999998</v>
      </c>
      <c r="FC108">
        <v>38.811999999999998</v>
      </c>
      <c r="FD108">
        <v>36.561999999999998</v>
      </c>
      <c r="FE108">
        <v>38.561999999999998</v>
      </c>
      <c r="FF108">
        <v>37.311999999999998</v>
      </c>
      <c r="FG108">
        <v>0</v>
      </c>
      <c r="FH108">
        <v>0</v>
      </c>
      <c r="FI108">
        <v>0</v>
      </c>
      <c r="FJ108">
        <v>1747246246.2</v>
      </c>
      <c r="FK108">
        <v>0</v>
      </c>
      <c r="FL108">
        <v>1.99</v>
      </c>
      <c r="FM108">
        <v>8.8253845156767348</v>
      </c>
      <c r="FN108">
        <v>1.299230809089484</v>
      </c>
      <c r="FO108">
        <v>-5.6015999999999986</v>
      </c>
      <c r="FP108">
        <v>15</v>
      </c>
      <c r="FQ108">
        <v>1747234147.5</v>
      </c>
      <c r="FR108" t="s">
        <v>436</v>
      </c>
      <c r="FS108">
        <v>1747234147.5</v>
      </c>
      <c r="FT108">
        <v>1747234138</v>
      </c>
      <c r="FU108">
        <v>2</v>
      </c>
      <c r="FV108">
        <v>0.09</v>
      </c>
      <c r="FW108">
        <v>8.9999999999999993E-3</v>
      </c>
      <c r="FX108">
        <v>0.59599999999999997</v>
      </c>
      <c r="FY108">
        <v>-0.03</v>
      </c>
      <c r="FZ108">
        <v>400</v>
      </c>
      <c r="GA108">
        <v>9</v>
      </c>
      <c r="GB108">
        <v>0.79</v>
      </c>
      <c r="GC108">
        <v>0.15</v>
      </c>
      <c r="GD108">
        <v>-0.28690927996103832</v>
      </c>
      <c r="GE108">
        <v>-0.1026735482368467</v>
      </c>
      <c r="GF108">
        <v>2.0207285440301991E-2</v>
      </c>
      <c r="GG108">
        <v>1</v>
      </c>
      <c r="GH108">
        <v>-2.9704788864834499E-3</v>
      </c>
      <c r="GI108">
        <v>1.616062415844095E-3</v>
      </c>
      <c r="GJ108">
        <v>2.6132583988237412E-4</v>
      </c>
      <c r="GK108">
        <v>1</v>
      </c>
      <c r="GL108">
        <v>2</v>
      </c>
      <c r="GM108">
        <v>2</v>
      </c>
      <c r="GN108" t="s">
        <v>437</v>
      </c>
      <c r="GO108">
        <v>3.0182000000000002</v>
      </c>
      <c r="GP108">
        <v>2.77508</v>
      </c>
      <c r="GQ108">
        <v>0.114645</v>
      </c>
      <c r="GR108">
        <v>0.113882</v>
      </c>
      <c r="GS108">
        <v>0.110948</v>
      </c>
      <c r="GT108">
        <v>0.110717</v>
      </c>
      <c r="GU108">
        <v>22859.599999999999</v>
      </c>
      <c r="GV108">
        <v>26729</v>
      </c>
      <c r="GW108">
        <v>22626.1</v>
      </c>
      <c r="GX108">
        <v>27716.5</v>
      </c>
      <c r="GY108">
        <v>29155.4</v>
      </c>
      <c r="GZ108">
        <v>35191.699999999997</v>
      </c>
      <c r="HA108">
        <v>36268.199999999997</v>
      </c>
      <c r="HB108">
        <v>43996</v>
      </c>
      <c r="HC108">
        <v>1.8100499999999999</v>
      </c>
      <c r="HD108">
        <v>2.2297500000000001</v>
      </c>
      <c r="HE108">
        <v>0.13753399999999999</v>
      </c>
      <c r="HF108">
        <v>0</v>
      </c>
      <c r="HG108">
        <v>27.4666</v>
      </c>
      <c r="HH108">
        <v>999.9</v>
      </c>
      <c r="HI108">
        <v>60</v>
      </c>
      <c r="HJ108">
        <v>29.5</v>
      </c>
      <c r="HK108">
        <v>24.548200000000001</v>
      </c>
      <c r="HL108">
        <v>61.951099999999997</v>
      </c>
      <c r="HM108">
        <v>10.7332</v>
      </c>
      <c r="HN108">
        <v>1</v>
      </c>
      <c r="HO108">
        <v>-0.159057</v>
      </c>
      <c r="HP108">
        <v>-2.29705</v>
      </c>
      <c r="HQ108">
        <v>20.281400000000001</v>
      </c>
      <c r="HR108">
        <v>5.1934800000000001</v>
      </c>
      <c r="HS108">
        <v>11.952999999999999</v>
      </c>
      <c r="HT108">
        <v>4.9474499999999999</v>
      </c>
      <c r="HU108">
        <v>3.3</v>
      </c>
      <c r="HV108">
        <v>9999</v>
      </c>
      <c r="HW108">
        <v>9999</v>
      </c>
      <c r="HX108">
        <v>9999</v>
      </c>
      <c r="HY108">
        <v>389.4</v>
      </c>
      <c r="HZ108">
        <v>1.8601700000000001</v>
      </c>
      <c r="IA108">
        <v>1.8607899999999999</v>
      </c>
      <c r="IB108">
        <v>1.8615699999999999</v>
      </c>
      <c r="IC108">
        <v>1.8571599999999999</v>
      </c>
      <c r="ID108">
        <v>1.85684</v>
      </c>
      <c r="IE108">
        <v>1.85791</v>
      </c>
      <c r="IF108">
        <v>1.85867</v>
      </c>
      <c r="IG108">
        <v>1.85822</v>
      </c>
      <c r="IH108">
        <v>0</v>
      </c>
      <c r="II108">
        <v>0</v>
      </c>
      <c r="IJ108">
        <v>0</v>
      </c>
      <c r="IK108">
        <v>0</v>
      </c>
      <c r="IL108" t="s">
        <v>438</v>
      </c>
      <c r="IM108" t="s">
        <v>439</v>
      </c>
      <c r="IN108" t="s">
        <v>440</v>
      </c>
      <c r="IO108" t="s">
        <v>440</v>
      </c>
      <c r="IP108" t="s">
        <v>440</v>
      </c>
      <c r="IQ108" t="s">
        <v>440</v>
      </c>
      <c r="IR108">
        <v>0</v>
      </c>
      <c r="IS108">
        <v>100</v>
      </c>
      <c r="IT108">
        <v>100</v>
      </c>
      <c r="IU108">
        <v>0.60699999999999998</v>
      </c>
      <c r="IV108">
        <v>0.20619999999999999</v>
      </c>
      <c r="IW108">
        <v>0.38101654895325499</v>
      </c>
      <c r="IX108">
        <v>1.016113312649949E-3</v>
      </c>
      <c r="IY108">
        <v>-1.4583462428187309E-6</v>
      </c>
      <c r="IZ108">
        <v>6.5755811106805324E-10</v>
      </c>
      <c r="JA108">
        <v>0.20620395535450359</v>
      </c>
      <c r="JB108">
        <v>0</v>
      </c>
      <c r="JC108">
        <v>0</v>
      </c>
      <c r="JD108">
        <v>0</v>
      </c>
      <c r="JE108">
        <v>2</v>
      </c>
      <c r="JF108">
        <v>1799</v>
      </c>
      <c r="JG108">
        <v>1</v>
      </c>
      <c r="JH108">
        <v>18</v>
      </c>
      <c r="JI108">
        <v>200.3</v>
      </c>
      <c r="JJ108">
        <v>200.5</v>
      </c>
      <c r="JK108">
        <v>1.2658700000000001</v>
      </c>
      <c r="JL108">
        <v>2.5537100000000001</v>
      </c>
      <c r="JM108">
        <v>1.5466299999999999</v>
      </c>
      <c r="JN108">
        <v>2.2448700000000001</v>
      </c>
      <c r="JO108">
        <v>1.49658</v>
      </c>
      <c r="JP108">
        <v>2.4548299999999998</v>
      </c>
      <c r="JQ108">
        <v>35.267099999999999</v>
      </c>
      <c r="JR108">
        <v>24.192599999999999</v>
      </c>
      <c r="JS108">
        <v>18</v>
      </c>
      <c r="JT108">
        <v>380.26299999999998</v>
      </c>
      <c r="JU108">
        <v>693.44500000000005</v>
      </c>
      <c r="JV108">
        <v>30.894300000000001</v>
      </c>
      <c r="JW108">
        <v>25.494499999999999</v>
      </c>
      <c r="JX108">
        <v>30.0002</v>
      </c>
      <c r="JY108">
        <v>25.372900000000001</v>
      </c>
      <c r="JZ108">
        <v>25.342099999999999</v>
      </c>
      <c r="KA108">
        <v>25.353000000000002</v>
      </c>
      <c r="KB108">
        <v>25.4223</v>
      </c>
      <c r="KC108">
        <v>100</v>
      </c>
      <c r="KD108">
        <v>30.898900000000001</v>
      </c>
      <c r="KE108">
        <v>500</v>
      </c>
      <c r="KF108">
        <v>21.177800000000001</v>
      </c>
      <c r="KG108">
        <v>100.095</v>
      </c>
      <c r="KH108">
        <v>100.714</v>
      </c>
    </row>
    <row r="109" spans="1:294" x14ac:dyDescent="0.3">
      <c r="A109">
        <v>93</v>
      </c>
      <c r="B109">
        <v>1747246286.0999999</v>
      </c>
      <c r="C109">
        <v>11087.5</v>
      </c>
      <c r="D109" t="s">
        <v>623</v>
      </c>
      <c r="E109" t="s">
        <v>624</v>
      </c>
      <c r="F109" t="s">
        <v>431</v>
      </c>
      <c r="G109" t="s">
        <v>432</v>
      </c>
      <c r="I109" t="s">
        <v>433</v>
      </c>
      <c r="J109">
        <v>1747246286.0999999</v>
      </c>
      <c r="K109">
        <f t="shared" si="100"/>
        <v>-6.4248667617969533E-5</v>
      </c>
      <c r="L109">
        <f t="shared" si="101"/>
        <v>-6.4248667617969532E-2</v>
      </c>
      <c r="M109">
        <f t="shared" si="102"/>
        <v>-0.26837231525212868</v>
      </c>
      <c r="N109">
        <f t="shared" si="103"/>
        <v>600.52599999999995</v>
      </c>
      <c r="O109">
        <f t="shared" si="104"/>
        <v>442.68030197454283</v>
      </c>
      <c r="P109">
        <f t="shared" si="105"/>
        <v>44.839081013992825</v>
      </c>
      <c r="Q109">
        <f t="shared" si="106"/>
        <v>60.827269351952189</v>
      </c>
      <c r="R109">
        <f t="shared" si="107"/>
        <v>-3.0585417235882394E-3</v>
      </c>
      <c r="S109">
        <f t="shared" si="108"/>
        <v>2.9560563682351431</v>
      </c>
      <c r="T109">
        <f t="shared" si="109"/>
        <v>-3.0603009158466392E-3</v>
      </c>
      <c r="U109">
        <f t="shared" si="110"/>
        <v>-1.9125299359106244E-3</v>
      </c>
      <c r="V109">
        <f t="shared" si="111"/>
        <v>3.9914684550854387E-3</v>
      </c>
      <c r="W109">
        <f t="shared" si="112"/>
        <v>30.030758264555711</v>
      </c>
      <c r="X109">
        <f t="shared" si="113"/>
        <v>29.7362</v>
      </c>
      <c r="Y109">
        <f t="shared" si="114"/>
        <v>4.196318164824004</v>
      </c>
      <c r="Z109">
        <f t="shared" si="115"/>
        <v>50.101404587868316</v>
      </c>
      <c r="AA109">
        <f t="shared" si="116"/>
        <v>2.1362868093107599</v>
      </c>
      <c r="AB109">
        <f t="shared" si="117"/>
        <v>4.2639259854763552</v>
      </c>
      <c r="AC109">
        <f t="shared" si="118"/>
        <v>2.0600313555132441</v>
      </c>
      <c r="AD109">
        <f t="shared" si="119"/>
        <v>2.8333662419524566</v>
      </c>
      <c r="AE109">
        <f t="shared" si="120"/>
        <v>44.304001236953262</v>
      </c>
      <c r="AF109">
        <f t="shared" si="121"/>
        <v>3.3283782882184414</v>
      </c>
      <c r="AG109">
        <f t="shared" si="122"/>
        <v>50.469737235579245</v>
      </c>
      <c r="AH109">
        <f t="shared" si="123"/>
        <v>-0.33906124235418794</v>
      </c>
      <c r="AI109">
        <f t="shared" si="124"/>
        <v>-6.7007669352784405E-2</v>
      </c>
      <c r="AJ109">
        <f t="shared" si="125"/>
        <v>-0.26837231525212868</v>
      </c>
      <c r="AK109">
        <v>613.07910090177825</v>
      </c>
      <c r="AL109">
        <v>613.49466060606073</v>
      </c>
      <c r="AM109">
        <v>-6.438999812332409E-4</v>
      </c>
      <c r="AN109">
        <v>65.783967559582422</v>
      </c>
      <c r="AO109">
        <f t="shared" si="126"/>
        <v>-6.4248667617969532E-2</v>
      </c>
      <c r="AP109">
        <v>21.192550172186049</v>
      </c>
      <c r="AQ109">
        <v>21.090638181818179</v>
      </c>
      <c r="AR109">
        <v>9.7509404024882492E-4</v>
      </c>
      <c r="AS109">
        <v>77.277287980281301</v>
      </c>
      <c r="AT109">
        <v>0</v>
      </c>
      <c r="AU109">
        <v>0</v>
      </c>
      <c r="AV109">
        <f t="shared" si="127"/>
        <v>1</v>
      </c>
      <c r="AW109">
        <f t="shared" si="128"/>
        <v>0</v>
      </c>
      <c r="AX109">
        <f t="shared" si="129"/>
        <v>53139.211531595232</v>
      </c>
      <c r="AY109" t="s">
        <v>434</v>
      </c>
      <c r="AZ109" t="s">
        <v>434</v>
      </c>
      <c r="BA109">
        <v>0</v>
      </c>
      <c r="BB109">
        <v>0</v>
      </c>
      <c r="BC109" t="e">
        <f t="shared" si="130"/>
        <v>#DIV/0!</v>
      </c>
      <c r="BD109">
        <v>0</v>
      </c>
      <c r="BE109" t="s">
        <v>434</v>
      </c>
      <c r="BF109" t="s">
        <v>434</v>
      </c>
      <c r="BG109">
        <v>0</v>
      </c>
      <c r="BH109">
        <v>0</v>
      </c>
      <c r="BI109" t="e">
        <f t="shared" si="131"/>
        <v>#DIV/0!</v>
      </c>
      <c r="BJ109">
        <v>0.5</v>
      </c>
      <c r="BK109">
        <f t="shared" si="132"/>
        <v>2.1007728710975997E-2</v>
      </c>
      <c r="BL109">
        <f t="shared" si="133"/>
        <v>-0.26837231525212868</v>
      </c>
      <c r="BM109" t="e">
        <f t="shared" si="134"/>
        <v>#DIV/0!</v>
      </c>
      <c r="BN109">
        <f t="shared" si="135"/>
        <v>-12.774932451974738</v>
      </c>
      <c r="BO109" t="e">
        <f t="shared" si="136"/>
        <v>#DIV/0!</v>
      </c>
      <c r="BP109" t="e">
        <f t="shared" si="137"/>
        <v>#DIV/0!</v>
      </c>
      <c r="BQ109" t="s">
        <v>434</v>
      </c>
      <c r="BR109">
        <v>0</v>
      </c>
      <c r="BS109" t="e">
        <f t="shared" si="138"/>
        <v>#DIV/0!</v>
      </c>
      <c r="BT109" t="e">
        <f t="shared" si="139"/>
        <v>#DIV/0!</v>
      </c>
      <c r="BU109" t="e">
        <f t="shared" si="140"/>
        <v>#DIV/0!</v>
      </c>
      <c r="BV109" t="e">
        <f t="shared" si="141"/>
        <v>#DIV/0!</v>
      </c>
      <c r="BW109" t="e">
        <f t="shared" si="142"/>
        <v>#DIV/0!</v>
      </c>
      <c r="BX109" t="e">
        <f t="shared" si="143"/>
        <v>#DIV/0!</v>
      </c>
      <c r="BY109" t="e">
        <f t="shared" si="144"/>
        <v>#DIV/0!</v>
      </c>
      <c r="BZ109" t="e">
        <f t="shared" si="145"/>
        <v>#DIV/0!</v>
      </c>
      <c r="DI109">
        <f t="shared" si="146"/>
        <v>5.0009199999999997E-2</v>
      </c>
      <c r="DJ109">
        <f t="shared" si="147"/>
        <v>2.1007728710975997E-2</v>
      </c>
      <c r="DK109">
        <f t="shared" si="148"/>
        <v>0.42007727999999994</v>
      </c>
      <c r="DL109">
        <f t="shared" si="149"/>
        <v>7.9814683199999986E-2</v>
      </c>
      <c r="DM109">
        <v>6</v>
      </c>
      <c r="DN109">
        <v>0.5</v>
      </c>
      <c r="DO109" t="s">
        <v>435</v>
      </c>
      <c r="DP109">
        <v>2</v>
      </c>
      <c r="DQ109" t="b">
        <v>1</v>
      </c>
      <c r="DR109">
        <v>1747246286.0999999</v>
      </c>
      <c r="DS109">
        <v>600.52599999999995</v>
      </c>
      <c r="DT109">
        <v>599.95699999999999</v>
      </c>
      <c r="DU109">
        <v>21.090800000000002</v>
      </c>
      <c r="DV109">
        <v>21.1892</v>
      </c>
      <c r="DW109">
        <v>599.91899999999998</v>
      </c>
      <c r="DX109">
        <v>20.884599999999999</v>
      </c>
      <c r="DY109">
        <v>399.96600000000001</v>
      </c>
      <c r="DZ109">
        <v>101.19</v>
      </c>
      <c r="EA109">
        <v>9.9984699999999996E-2</v>
      </c>
      <c r="EB109">
        <v>30.014199999999999</v>
      </c>
      <c r="EC109">
        <v>29.7362</v>
      </c>
      <c r="ED109">
        <v>999.9</v>
      </c>
      <c r="EE109">
        <v>0</v>
      </c>
      <c r="EF109">
        <v>0</v>
      </c>
      <c r="EG109">
        <v>10032.5</v>
      </c>
      <c r="EH109">
        <v>0</v>
      </c>
      <c r="EI109">
        <v>0.221054</v>
      </c>
      <c r="EJ109">
        <v>0.569214</v>
      </c>
      <c r="EK109">
        <v>613.46500000000003</v>
      </c>
      <c r="EL109">
        <v>612.94500000000005</v>
      </c>
      <c r="EM109">
        <v>-9.8413500000000001E-2</v>
      </c>
      <c r="EN109">
        <v>599.95699999999999</v>
      </c>
      <c r="EO109">
        <v>21.1892</v>
      </c>
      <c r="EP109">
        <v>2.1341800000000002</v>
      </c>
      <c r="EQ109">
        <v>2.1441400000000002</v>
      </c>
      <c r="ER109">
        <v>18.476600000000001</v>
      </c>
      <c r="ES109">
        <v>18.550899999999999</v>
      </c>
      <c r="ET109">
        <v>5.0009199999999997E-2</v>
      </c>
      <c r="EU109">
        <v>0</v>
      </c>
      <c r="EV109">
        <v>0</v>
      </c>
      <c r="EW109">
        <v>0</v>
      </c>
      <c r="EX109">
        <v>-10.18</v>
      </c>
      <c r="EY109">
        <v>5.0009199999999997E-2</v>
      </c>
      <c r="EZ109">
        <v>3.65</v>
      </c>
      <c r="FA109">
        <v>0.71</v>
      </c>
      <c r="FB109">
        <v>35.25</v>
      </c>
      <c r="FC109">
        <v>40.561999999999998</v>
      </c>
      <c r="FD109">
        <v>37.625</v>
      </c>
      <c r="FE109">
        <v>41.186999999999998</v>
      </c>
      <c r="FF109">
        <v>38.375</v>
      </c>
      <c r="FG109">
        <v>0</v>
      </c>
      <c r="FH109">
        <v>0</v>
      </c>
      <c r="FI109">
        <v>0</v>
      </c>
      <c r="FJ109">
        <v>1747246366.8</v>
      </c>
      <c r="FK109">
        <v>0</v>
      </c>
      <c r="FL109">
        <v>3.175384615384615</v>
      </c>
      <c r="FM109">
        <v>-12.562051130089021</v>
      </c>
      <c r="FN109">
        <v>4.8188031503559543</v>
      </c>
      <c r="FO109">
        <v>-6.2357692307692307</v>
      </c>
      <c r="FP109">
        <v>15</v>
      </c>
      <c r="FQ109">
        <v>1747234147.5</v>
      </c>
      <c r="FR109" t="s">
        <v>436</v>
      </c>
      <c r="FS109">
        <v>1747234147.5</v>
      </c>
      <c r="FT109">
        <v>1747234138</v>
      </c>
      <c r="FU109">
        <v>2</v>
      </c>
      <c r="FV109">
        <v>0.09</v>
      </c>
      <c r="FW109">
        <v>8.9999999999999993E-3</v>
      </c>
      <c r="FX109">
        <v>0.59599999999999997</v>
      </c>
      <c r="FY109">
        <v>-0.03</v>
      </c>
      <c r="FZ109">
        <v>400</v>
      </c>
      <c r="GA109">
        <v>9</v>
      </c>
      <c r="GB109">
        <v>0.79</v>
      </c>
      <c r="GC109">
        <v>0.15</v>
      </c>
      <c r="GD109">
        <v>-0.32324189363051758</v>
      </c>
      <c r="GE109">
        <v>-0.23050867742809919</v>
      </c>
      <c r="GF109">
        <v>5.5175789372340342E-2</v>
      </c>
      <c r="GG109">
        <v>1</v>
      </c>
      <c r="GH109">
        <v>-2.5470320289548922E-3</v>
      </c>
      <c r="GI109">
        <v>-1.83436397239693E-3</v>
      </c>
      <c r="GJ109">
        <v>5.8412190876409528E-4</v>
      </c>
      <c r="GK109">
        <v>1</v>
      </c>
      <c r="GL109">
        <v>2</v>
      </c>
      <c r="GM109">
        <v>2</v>
      </c>
      <c r="GN109" t="s">
        <v>437</v>
      </c>
      <c r="GO109">
        <v>3.01831</v>
      </c>
      <c r="GP109">
        <v>2.77494</v>
      </c>
      <c r="GQ109">
        <v>0.13064999999999999</v>
      </c>
      <c r="GR109">
        <v>0.12979199999999999</v>
      </c>
      <c r="GS109">
        <v>0.11096200000000001</v>
      </c>
      <c r="GT109">
        <v>0.11081299999999999</v>
      </c>
      <c r="GU109">
        <v>22445.7</v>
      </c>
      <c r="GV109">
        <v>26248.400000000001</v>
      </c>
      <c r="GW109">
        <v>22625.1</v>
      </c>
      <c r="GX109">
        <v>27715.5</v>
      </c>
      <c r="GY109">
        <v>29154</v>
      </c>
      <c r="GZ109">
        <v>35187.1</v>
      </c>
      <c r="HA109">
        <v>36266.5</v>
      </c>
      <c r="HB109">
        <v>43994.5</v>
      </c>
      <c r="HC109">
        <v>1.8099499999999999</v>
      </c>
      <c r="HD109">
        <v>2.2299199999999999</v>
      </c>
      <c r="HE109">
        <v>0.137433</v>
      </c>
      <c r="HF109">
        <v>0</v>
      </c>
      <c r="HG109">
        <v>27.494599999999998</v>
      </c>
      <c r="HH109">
        <v>999.9</v>
      </c>
      <c r="HI109">
        <v>60.1</v>
      </c>
      <c r="HJ109">
        <v>29.5</v>
      </c>
      <c r="HK109">
        <v>24.583500000000001</v>
      </c>
      <c r="HL109">
        <v>62.121099999999998</v>
      </c>
      <c r="HM109">
        <v>10.7812</v>
      </c>
      <c r="HN109">
        <v>1</v>
      </c>
      <c r="HO109">
        <v>-0.158608</v>
      </c>
      <c r="HP109">
        <v>-1.9575199999999999</v>
      </c>
      <c r="HQ109">
        <v>20.285499999999999</v>
      </c>
      <c r="HR109">
        <v>5.1981200000000003</v>
      </c>
      <c r="HS109">
        <v>11.955299999999999</v>
      </c>
      <c r="HT109">
        <v>4.9476500000000003</v>
      </c>
      <c r="HU109">
        <v>3.3</v>
      </c>
      <c r="HV109">
        <v>9999</v>
      </c>
      <c r="HW109">
        <v>9999</v>
      </c>
      <c r="HX109">
        <v>9999</v>
      </c>
      <c r="HY109">
        <v>389.4</v>
      </c>
      <c r="HZ109">
        <v>1.8601399999999999</v>
      </c>
      <c r="IA109">
        <v>1.8607800000000001</v>
      </c>
      <c r="IB109">
        <v>1.8615699999999999</v>
      </c>
      <c r="IC109">
        <v>1.8571500000000001</v>
      </c>
      <c r="ID109">
        <v>1.85684</v>
      </c>
      <c r="IE109">
        <v>1.85791</v>
      </c>
      <c r="IF109">
        <v>1.85867</v>
      </c>
      <c r="IG109">
        <v>1.85822</v>
      </c>
      <c r="IH109">
        <v>0</v>
      </c>
      <c r="II109">
        <v>0</v>
      </c>
      <c r="IJ109">
        <v>0</v>
      </c>
      <c r="IK109">
        <v>0</v>
      </c>
      <c r="IL109" t="s">
        <v>438</v>
      </c>
      <c r="IM109" t="s">
        <v>439</v>
      </c>
      <c r="IN109" t="s">
        <v>440</v>
      </c>
      <c r="IO109" t="s">
        <v>440</v>
      </c>
      <c r="IP109" t="s">
        <v>440</v>
      </c>
      <c r="IQ109" t="s">
        <v>440</v>
      </c>
      <c r="IR109">
        <v>0</v>
      </c>
      <c r="IS109">
        <v>100</v>
      </c>
      <c r="IT109">
        <v>100</v>
      </c>
      <c r="IU109">
        <v>0.60699999999999998</v>
      </c>
      <c r="IV109">
        <v>0.20619999999999999</v>
      </c>
      <c r="IW109">
        <v>0.38101654895325499</v>
      </c>
      <c r="IX109">
        <v>1.016113312649949E-3</v>
      </c>
      <c r="IY109">
        <v>-1.4583462428187309E-6</v>
      </c>
      <c r="IZ109">
        <v>6.5755811106805324E-10</v>
      </c>
      <c r="JA109">
        <v>0.20620395535450359</v>
      </c>
      <c r="JB109">
        <v>0</v>
      </c>
      <c r="JC109">
        <v>0</v>
      </c>
      <c r="JD109">
        <v>0</v>
      </c>
      <c r="JE109">
        <v>2</v>
      </c>
      <c r="JF109">
        <v>1799</v>
      </c>
      <c r="JG109">
        <v>1</v>
      </c>
      <c r="JH109">
        <v>18</v>
      </c>
      <c r="JI109">
        <v>202.3</v>
      </c>
      <c r="JJ109">
        <v>202.5</v>
      </c>
      <c r="JK109">
        <v>1.46729</v>
      </c>
      <c r="JL109">
        <v>2.5512700000000001</v>
      </c>
      <c r="JM109">
        <v>1.5466299999999999</v>
      </c>
      <c r="JN109">
        <v>2.2448700000000001</v>
      </c>
      <c r="JO109">
        <v>1.49658</v>
      </c>
      <c r="JP109">
        <v>2.4291999999999998</v>
      </c>
      <c r="JQ109">
        <v>35.244</v>
      </c>
      <c r="JR109">
        <v>24.192599999999999</v>
      </c>
      <c r="JS109">
        <v>18</v>
      </c>
      <c r="JT109">
        <v>380.36399999999998</v>
      </c>
      <c r="JU109">
        <v>693.95299999999997</v>
      </c>
      <c r="JV109">
        <v>30.6311</v>
      </c>
      <c r="JW109">
        <v>25.509599999999999</v>
      </c>
      <c r="JX109">
        <v>30.0002</v>
      </c>
      <c r="JY109">
        <v>25.3964</v>
      </c>
      <c r="JZ109">
        <v>25.369299999999999</v>
      </c>
      <c r="KA109">
        <v>29.397600000000001</v>
      </c>
      <c r="KB109">
        <v>24.864599999999999</v>
      </c>
      <c r="KC109">
        <v>100</v>
      </c>
      <c r="KD109">
        <v>30.626300000000001</v>
      </c>
      <c r="KE109">
        <v>600</v>
      </c>
      <c r="KF109">
        <v>21.177800000000001</v>
      </c>
      <c r="KG109">
        <v>100.09</v>
      </c>
      <c r="KH109">
        <v>100.71</v>
      </c>
    </row>
    <row r="110" spans="1:294" x14ac:dyDescent="0.3">
      <c r="A110">
        <v>94</v>
      </c>
      <c r="B110">
        <v>1747246406.5999999</v>
      </c>
      <c r="C110">
        <v>11208</v>
      </c>
      <c r="D110" t="s">
        <v>625</v>
      </c>
      <c r="E110" t="s">
        <v>626</v>
      </c>
      <c r="F110" t="s">
        <v>431</v>
      </c>
      <c r="G110" t="s">
        <v>432</v>
      </c>
      <c r="I110" t="s">
        <v>433</v>
      </c>
      <c r="J110">
        <v>1747246406.5999999</v>
      </c>
      <c r="K110">
        <f t="shared" si="100"/>
        <v>-4.8072378720417551E-5</v>
      </c>
      <c r="L110">
        <f t="shared" si="101"/>
        <v>-4.8072378720417551E-2</v>
      </c>
      <c r="M110">
        <f t="shared" si="102"/>
        <v>-0.40183255461104517</v>
      </c>
      <c r="N110">
        <f t="shared" si="103"/>
        <v>500.60399999999998</v>
      </c>
      <c r="O110">
        <f t="shared" si="104"/>
        <v>207.49808806443028</v>
      </c>
      <c r="P110">
        <f t="shared" si="105"/>
        <v>21.017838548004743</v>
      </c>
      <c r="Q110">
        <f t="shared" si="106"/>
        <v>50.707040949785991</v>
      </c>
      <c r="R110">
        <f t="shared" si="107"/>
        <v>-2.2855840028542123E-3</v>
      </c>
      <c r="S110">
        <f t="shared" si="108"/>
        <v>2.961689031186066</v>
      </c>
      <c r="T110">
        <f t="shared" si="109"/>
        <v>-2.2865643582778814E-3</v>
      </c>
      <c r="U110">
        <f t="shared" si="110"/>
        <v>-1.4290146101802032E-3</v>
      </c>
      <c r="V110">
        <f t="shared" si="111"/>
        <v>3.9914684550854387E-3</v>
      </c>
      <c r="W110">
        <f t="shared" si="112"/>
        <v>30.006673394524011</v>
      </c>
      <c r="X110">
        <f t="shared" si="113"/>
        <v>29.729800000000001</v>
      </c>
      <c r="Y110">
        <f t="shared" si="114"/>
        <v>4.194772793241242</v>
      </c>
      <c r="Z110">
        <f t="shared" si="115"/>
        <v>50.051827971163441</v>
      </c>
      <c r="AA110">
        <f t="shared" si="116"/>
        <v>2.1317349248282498</v>
      </c>
      <c r="AB110">
        <f t="shared" si="117"/>
        <v>4.2590550859729133</v>
      </c>
      <c r="AC110">
        <f t="shared" si="118"/>
        <v>2.0630378684129922</v>
      </c>
      <c r="AD110">
        <f t="shared" si="119"/>
        <v>2.1199919015704141</v>
      </c>
      <c r="AE110">
        <f t="shared" si="120"/>
        <v>42.232868158540406</v>
      </c>
      <c r="AF110">
        <f t="shared" si="121"/>
        <v>3.1663358878160355</v>
      </c>
      <c r="AG110">
        <f t="shared" si="122"/>
        <v>47.523187416381944</v>
      </c>
      <c r="AH110">
        <f t="shared" si="123"/>
        <v>-0.38974146640863366</v>
      </c>
      <c r="AI110">
        <f t="shared" si="124"/>
        <v>-4.454154100113971E-2</v>
      </c>
      <c r="AJ110">
        <f t="shared" si="125"/>
        <v>-0.40183255461104517</v>
      </c>
      <c r="AK110">
        <v>510.77581372501419</v>
      </c>
      <c r="AL110">
        <v>511.38210909090901</v>
      </c>
      <c r="AM110">
        <v>1.4227985920924511E-3</v>
      </c>
      <c r="AN110">
        <v>65.783967559582422</v>
      </c>
      <c r="AO110">
        <f t="shared" si="126"/>
        <v>-4.8072378720417551E-2</v>
      </c>
      <c r="AP110">
        <v>21.116885462095901</v>
      </c>
      <c r="AQ110">
        <v>21.046381818181811</v>
      </c>
      <c r="AR110">
        <v>-1.0391217918517169E-5</v>
      </c>
      <c r="AS110">
        <v>77.277287980281301</v>
      </c>
      <c r="AT110">
        <v>0</v>
      </c>
      <c r="AU110">
        <v>0</v>
      </c>
      <c r="AV110">
        <f t="shared" si="127"/>
        <v>1</v>
      </c>
      <c r="AW110">
        <f t="shared" si="128"/>
        <v>0</v>
      </c>
      <c r="AX110">
        <f t="shared" si="129"/>
        <v>53305.617392168977</v>
      </c>
      <c r="AY110" t="s">
        <v>434</v>
      </c>
      <c r="AZ110" t="s">
        <v>434</v>
      </c>
      <c r="BA110">
        <v>0</v>
      </c>
      <c r="BB110">
        <v>0</v>
      </c>
      <c r="BC110" t="e">
        <f t="shared" si="130"/>
        <v>#DIV/0!</v>
      </c>
      <c r="BD110">
        <v>0</v>
      </c>
      <c r="BE110" t="s">
        <v>434</v>
      </c>
      <c r="BF110" t="s">
        <v>434</v>
      </c>
      <c r="BG110">
        <v>0</v>
      </c>
      <c r="BH110">
        <v>0</v>
      </c>
      <c r="BI110" t="e">
        <f t="shared" si="131"/>
        <v>#DIV/0!</v>
      </c>
      <c r="BJ110">
        <v>0.5</v>
      </c>
      <c r="BK110">
        <f t="shared" si="132"/>
        <v>2.1007728710975997E-2</v>
      </c>
      <c r="BL110">
        <f t="shared" si="133"/>
        <v>-0.40183255461104517</v>
      </c>
      <c r="BM110" t="e">
        <f t="shared" si="134"/>
        <v>#DIV/0!</v>
      </c>
      <c r="BN110">
        <f t="shared" si="135"/>
        <v>-19.127843858774604</v>
      </c>
      <c r="BO110" t="e">
        <f t="shared" si="136"/>
        <v>#DIV/0!</v>
      </c>
      <c r="BP110" t="e">
        <f t="shared" si="137"/>
        <v>#DIV/0!</v>
      </c>
      <c r="BQ110" t="s">
        <v>434</v>
      </c>
      <c r="BR110">
        <v>0</v>
      </c>
      <c r="BS110" t="e">
        <f t="shared" si="138"/>
        <v>#DIV/0!</v>
      </c>
      <c r="BT110" t="e">
        <f t="shared" si="139"/>
        <v>#DIV/0!</v>
      </c>
      <c r="BU110" t="e">
        <f t="shared" si="140"/>
        <v>#DIV/0!</v>
      </c>
      <c r="BV110" t="e">
        <f t="shared" si="141"/>
        <v>#DIV/0!</v>
      </c>
      <c r="BW110" t="e">
        <f t="shared" si="142"/>
        <v>#DIV/0!</v>
      </c>
      <c r="BX110" t="e">
        <f t="shared" si="143"/>
        <v>#DIV/0!</v>
      </c>
      <c r="BY110" t="e">
        <f t="shared" si="144"/>
        <v>#DIV/0!</v>
      </c>
      <c r="BZ110" t="e">
        <f t="shared" si="145"/>
        <v>#DIV/0!</v>
      </c>
      <c r="DI110">
        <f t="shared" si="146"/>
        <v>5.0009199999999997E-2</v>
      </c>
      <c r="DJ110">
        <f t="shared" si="147"/>
        <v>2.1007728710975997E-2</v>
      </c>
      <c r="DK110">
        <f t="shared" si="148"/>
        <v>0.42007727999999994</v>
      </c>
      <c r="DL110">
        <f t="shared" si="149"/>
        <v>7.9814683199999986E-2</v>
      </c>
      <c r="DM110">
        <v>6</v>
      </c>
      <c r="DN110">
        <v>0.5</v>
      </c>
      <c r="DO110" t="s">
        <v>435</v>
      </c>
      <c r="DP110">
        <v>2</v>
      </c>
      <c r="DQ110" t="b">
        <v>1</v>
      </c>
      <c r="DR110">
        <v>1747246406.5999999</v>
      </c>
      <c r="DS110">
        <v>500.60399999999998</v>
      </c>
      <c r="DT110">
        <v>499.98599999999999</v>
      </c>
      <c r="DU110">
        <v>21.045500000000001</v>
      </c>
      <c r="DV110">
        <v>21.110900000000001</v>
      </c>
      <c r="DW110">
        <v>499.99700000000001</v>
      </c>
      <c r="DX110">
        <v>20.839300000000001</v>
      </c>
      <c r="DY110">
        <v>400.03800000000001</v>
      </c>
      <c r="DZ110">
        <v>101.19199999999999</v>
      </c>
      <c r="EA110">
        <v>9.9721500000000005E-2</v>
      </c>
      <c r="EB110">
        <v>29.994299999999999</v>
      </c>
      <c r="EC110">
        <v>29.729800000000001</v>
      </c>
      <c r="ED110">
        <v>999.9</v>
      </c>
      <c r="EE110">
        <v>0</v>
      </c>
      <c r="EF110">
        <v>0</v>
      </c>
      <c r="EG110">
        <v>10064.4</v>
      </c>
      <c r="EH110">
        <v>0</v>
      </c>
      <c r="EI110">
        <v>0.221054</v>
      </c>
      <c r="EJ110">
        <v>0.61743199999999998</v>
      </c>
      <c r="EK110">
        <v>511.36599999999999</v>
      </c>
      <c r="EL110">
        <v>510.76900000000001</v>
      </c>
      <c r="EM110">
        <v>-6.5422099999999997E-2</v>
      </c>
      <c r="EN110">
        <v>499.98599999999999</v>
      </c>
      <c r="EO110">
        <v>21.110900000000001</v>
      </c>
      <c r="EP110">
        <v>2.1296400000000002</v>
      </c>
      <c r="EQ110">
        <v>2.13626</v>
      </c>
      <c r="ER110">
        <v>18.442599999999999</v>
      </c>
      <c r="ES110">
        <v>18.492100000000001</v>
      </c>
      <c r="ET110">
        <v>5.0009199999999997E-2</v>
      </c>
      <c r="EU110">
        <v>0</v>
      </c>
      <c r="EV110">
        <v>0</v>
      </c>
      <c r="EW110">
        <v>0</v>
      </c>
      <c r="EX110">
        <v>3.79</v>
      </c>
      <c r="EY110">
        <v>5.0009199999999997E-2</v>
      </c>
      <c r="EZ110">
        <v>-0.63</v>
      </c>
      <c r="FA110">
        <v>1.32</v>
      </c>
      <c r="FB110">
        <v>34.811999999999998</v>
      </c>
      <c r="FC110">
        <v>38.875</v>
      </c>
      <c r="FD110">
        <v>36.811999999999998</v>
      </c>
      <c r="FE110">
        <v>38.75</v>
      </c>
      <c r="FF110">
        <v>37.5</v>
      </c>
      <c r="FG110">
        <v>0</v>
      </c>
      <c r="FH110">
        <v>0</v>
      </c>
      <c r="FI110">
        <v>0</v>
      </c>
      <c r="FJ110">
        <v>1747246487.4000001</v>
      </c>
      <c r="FK110">
        <v>0</v>
      </c>
      <c r="FL110">
        <v>2.0668000000000002</v>
      </c>
      <c r="FM110">
        <v>-4.6892303851041248</v>
      </c>
      <c r="FN110">
        <v>3.2599998633066858</v>
      </c>
      <c r="FO110">
        <v>-2.3268</v>
      </c>
      <c r="FP110">
        <v>15</v>
      </c>
      <c r="FQ110">
        <v>1747234147.5</v>
      </c>
      <c r="FR110" t="s">
        <v>436</v>
      </c>
      <c r="FS110">
        <v>1747234147.5</v>
      </c>
      <c r="FT110">
        <v>1747234138</v>
      </c>
      <c r="FU110">
        <v>2</v>
      </c>
      <c r="FV110">
        <v>0.09</v>
      </c>
      <c r="FW110">
        <v>8.9999999999999993E-3</v>
      </c>
      <c r="FX110">
        <v>0.59599999999999997</v>
      </c>
      <c r="FY110">
        <v>-0.03</v>
      </c>
      <c r="FZ110">
        <v>400</v>
      </c>
      <c r="GA110">
        <v>9</v>
      </c>
      <c r="GB110">
        <v>0.79</v>
      </c>
      <c r="GC110">
        <v>0.15</v>
      </c>
      <c r="GD110">
        <v>-0.38452691152971752</v>
      </c>
      <c r="GE110">
        <v>4.5642301484806747E-3</v>
      </c>
      <c r="GF110">
        <v>6.6096791538049982E-2</v>
      </c>
      <c r="GG110">
        <v>1</v>
      </c>
      <c r="GH110">
        <v>-2.5154640629161461E-3</v>
      </c>
      <c r="GI110">
        <v>1.379665564155705E-3</v>
      </c>
      <c r="GJ110">
        <v>2.1051255121889829E-4</v>
      </c>
      <c r="GK110">
        <v>1</v>
      </c>
      <c r="GL110">
        <v>2</v>
      </c>
      <c r="GM110">
        <v>2</v>
      </c>
      <c r="GN110" t="s">
        <v>437</v>
      </c>
      <c r="GO110">
        <v>3.01837</v>
      </c>
      <c r="GP110">
        <v>2.77495</v>
      </c>
      <c r="GQ110">
        <v>0.114648</v>
      </c>
      <c r="GR110">
        <v>0.113869</v>
      </c>
      <c r="GS110">
        <v>0.110789</v>
      </c>
      <c r="GT110">
        <v>0.110527</v>
      </c>
      <c r="GU110">
        <v>22858.3</v>
      </c>
      <c r="GV110">
        <v>26728.799999999999</v>
      </c>
      <c r="GW110">
        <v>22625</v>
      </c>
      <c r="GX110">
        <v>27716.1</v>
      </c>
      <c r="GY110">
        <v>29159.4</v>
      </c>
      <c r="GZ110">
        <v>35198.800000000003</v>
      </c>
      <c r="HA110">
        <v>36266.5</v>
      </c>
      <c r="HB110">
        <v>43995.199999999997</v>
      </c>
      <c r="HC110">
        <v>1.8099799999999999</v>
      </c>
      <c r="HD110">
        <v>2.2295699999999998</v>
      </c>
      <c r="HE110">
        <v>0.13789899999999999</v>
      </c>
      <c r="HF110">
        <v>0</v>
      </c>
      <c r="HG110">
        <v>27.480599999999999</v>
      </c>
      <c r="HH110">
        <v>999.9</v>
      </c>
      <c r="HI110">
        <v>60.1</v>
      </c>
      <c r="HJ110">
        <v>29.4</v>
      </c>
      <c r="HK110">
        <v>24.444500000000001</v>
      </c>
      <c r="HL110">
        <v>61.941099999999999</v>
      </c>
      <c r="HM110">
        <v>10.653</v>
      </c>
      <c r="HN110">
        <v>1</v>
      </c>
      <c r="HO110">
        <v>-0.158308</v>
      </c>
      <c r="HP110">
        <v>-2.0992700000000002</v>
      </c>
      <c r="HQ110">
        <v>20.2821</v>
      </c>
      <c r="HR110">
        <v>5.1963200000000001</v>
      </c>
      <c r="HS110">
        <v>11.9541</v>
      </c>
      <c r="HT110">
        <v>4.9474</v>
      </c>
      <c r="HU110">
        <v>3.3</v>
      </c>
      <c r="HV110">
        <v>9999</v>
      </c>
      <c r="HW110">
        <v>9999</v>
      </c>
      <c r="HX110">
        <v>9999</v>
      </c>
      <c r="HY110">
        <v>389.4</v>
      </c>
      <c r="HZ110">
        <v>1.86015</v>
      </c>
      <c r="IA110">
        <v>1.8608</v>
      </c>
      <c r="IB110">
        <v>1.8615699999999999</v>
      </c>
      <c r="IC110">
        <v>1.8571500000000001</v>
      </c>
      <c r="ID110">
        <v>1.85684</v>
      </c>
      <c r="IE110">
        <v>1.85791</v>
      </c>
      <c r="IF110">
        <v>1.85867</v>
      </c>
      <c r="IG110">
        <v>1.85822</v>
      </c>
      <c r="IH110">
        <v>0</v>
      </c>
      <c r="II110">
        <v>0</v>
      </c>
      <c r="IJ110">
        <v>0</v>
      </c>
      <c r="IK110">
        <v>0</v>
      </c>
      <c r="IL110" t="s">
        <v>438</v>
      </c>
      <c r="IM110" t="s">
        <v>439</v>
      </c>
      <c r="IN110" t="s">
        <v>440</v>
      </c>
      <c r="IO110" t="s">
        <v>440</v>
      </c>
      <c r="IP110" t="s">
        <v>440</v>
      </c>
      <c r="IQ110" t="s">
        <v>440</v>
      </c>
      <c r="IR110">
        <v>0</v>
      </c>
      <c r="IS110">
        <v>100</v>
      </c>
      <c r="IT110">
        <v>100</v>
      </c>
      <c r="IU110">
        <v>0.60699999999999998</v>
      </c>
      <c r="IV110">
        <v>0.20619999999999999</v>
      </c>
      <c r="IW110">
        <v>0.38101654895325499</v>
      </c>
      <c r="IX110">
        <v>1.016113312649949E-3</v>
      </c>
      <c r="IY110">
        <v>-1.4583462428187309E-6</v>
      </c>
      <c r="IZ110">
        <v>6.5755811106805324E-10</v>
      </c>
      <c r="JA110">
        <v>0.20620395535450359</v>
      </c>
      <c r="JB110">
        <v>0</v>
      </c>
      <c r="JC110">
        <v>0</v>
      </c>
      <c r="JD110">
        <v>0</v>
      </c>
      <c r="JE110">
        <v>2</v>
      </c>
      <c r="JF110">
        <v>1799</v>
      </c>
      <c r="JG110">
        <v>1</v>
      </c>
      <c r="JH110">
        <v>18</v>
      </c>
      <c r="JI110">
        <v>204.3</v>
      </c>
      <c r="JJ110">
        <v>204.5</v>
      </c>
      <c r="JK110">
        <v>1.2658700000000001</v>
      </c>
      <c r="JL110">
        <v>2.5329600000000001</v>
      </c>
      <c r="JM110">
        <v>1.5466299999999999</v>
      </c>
      <c r="JN110">
        <v>2.2448700000000001</v>
      </c>
      <c r="JO110">
        <v>1.49658</v>
      </c>
      <c r="JP110">
        <v>2.4304199999999998</v>
      </c>
      <c r="JQ110">
        <v>35.244</v>
      </c>
      <c r="JR110">
        <v>24.192599999999999</v>
      </c>
      <c r="JS110">
        <v>18</v>
      </c>
      <c r="JT110">
        <v>380.47199999999998</v>
      </c>
      <c r="JU110">
        <v>693.86099999999999</v>
      </c>
      <c r="JV110">
        <v>30.6921</v>
      </c>
      <c r="JW110">
        <v>25.515999999999998</v>
      </c>
      <c r="JX110">
        <v>30.0001</v>
      </c>
      <c r="JY110">
        <v>25.411300000000001</v>
      </c>
      <c r="JZ110">
        <v>25.385300000000001</v>
      </c>
      <c r="KA110">
        <v>25.3492</v>
      </c>
      <c r="KB110">
        <v>24.589099999999998</v>
      </c>
      <c r="KC110">
        <v>100</v>
      </c>
      <c r="KD110">
        <v>30.692900000000002</v>
      </c>
      <c r="KE110">
        <v>500</v>
      </c>
      <c r="KF110">
        <v>21.1769</v>
      </c>
      <c r="KG110">
        <v>100.09</v>
      </c>
      <c r="KH110">
        <v>100.712</v>
      </c>
    </row>
    <row r="111" spans="1:294" x14ac:dyDescent="0.3">
      <c r="A111">
        <v>95</v>
      </c>
      <c r="B111">
        <v>1747246527.0999999</v>
      </c>
      <c r="C111">
        <v>11328.5</v>
      </c>
      <c r="D111" t="s">
        <v>627</v>
      </c>
      <c r="E111" t="s">
        <v>628</v>
      </c>
      <c r="F111" t="s">
        <v>431</v>
      </c>
      <c r="G111" t="s">
        <v>432</v>
      </c>
      <c r="I111" t="s">
        <v>433</v>
      </c>
      <c r="J111">
        <v>1747246527.0999999</v>
      </c>
      <c r="K111">
        <f t="shared" si="100"/>
        <v>-4.4195529942553571E-5</v>
      </c>
      <c r="L111">
        <f t="shared" si="101"/>
        <v>-4.4195529942553574E-2</v>
      </c>
      <c r="M111">
        <f t="shared" si="102"/>
        <v>-0.47067069076429729</v>
      </c>
      <c r="N111">
        <f t="shared" si="103"/>
        <v>400.68799999999999</v>
      </c>
      <c r="O111">
        <f t="shared" si="104"/>
        <v>35.630429112198904</v>
      </c>
      <c r="P111">
        <f t="shared" si="105"/>
        <v>3.6092203749144498</v>
      </c>
      <c r="Q111">
        <f t="shared" si="106"/>
        <v>40.588096456256004</v>
      </c>
      <c r="R111">
        <f t="shared" si="107"/>
        <v>-2.1044345534459762E-3</v>
      </c>
      <c r="S111">
        <f t="shared" si="108"/>
        <v>2.9590227915569001</v>
      </c>
      <c r="T111">
        <f t="shared" si="109"/>
        <v>-2.1052663850110241E-3</v>
      </c>
      <c r="U111">
        <f t="shared" si="110"/>
        <v>-1.3157167284474081E-3</v>
      </c>
      <c r="V111">
        <f t="shared" si="111"/>
        <v>3.9914684550854387E-3</v>
      </c>
      <c r="W111">
        <f t="shared" si="112"/>
        <v>30.021886811555312</v>
      </c>
      <c r="X111">
        <f t="shared" si="113"/>
        <v>29.726199999999999</v>
      </c>
      <c r="Y111">
        <f t="shared" si="114"/>
        <v>4.1939037397373653</v>
      </c>
      <c r="Z111">
        <f t="shared" si="115"/>
        <v>50.05444250301899</v>
      </c>
      <c r="AA111">
        <f t="shared" si="116"/>
        <v>2.1338308815836005</v>
      </c>
      <c r="AB111">
        <f t="shared" si="117"/>
        <v>4.2630199736115335</v>
      </c>
      <c r="AC111">
        <f t="shared" si="118"/>
        <v>2.0600728581537648</v>
      </c>
      <c r="AD111">
        <f t="shared" si="119"/>
        <v>1.9490228704666124</v>
      </c>
      <c r="AE111">
        <f t="shared" si="120"/>
        <v>45.353479684731838</v>
      </c>
      <c r="AF111">
        <f t="shared" si="121"/>
        <v>3.4035746568062395</v>
      </c>
      <c r="AG111">
        <f t="shared" si="122"/>
        <v>50.710068680459777</v>
      </c>
      <c r="AH111">
        <f t="shared" si="123"/>
        <v>-0.43435096629988473</v>
      </c>
      <c r="AI111">
        <f t="shared" si="124"/>
        <v>-4.2287275136942859E-2</v>
      </c>
      <c r="AJ111">
        <f t="shared" si="125"/>
        <v>-0.47067069076429729</v>
      </c>
      <c r="AK111">
        <v>408.60999555727989</v>
      </c>
      <c r="AL111">
        <v>409.32843636363617</v>
      </c>
      <c r="AM111">
        <v>4.3378951092955362E-4</v>
      </c>
      <c r="AN111">
        <v>65.783967559582422</v>
      </c>
      <c r="AO111">
        <f t="shared" si="126"/>
        <v>-4.4195529942553574E-2</v>
      </c>
      <c r="AP111">
        <v>21.13055488438307</v>
      </c>
      <c r="AQ111">
        <v>21.065786666666661</v>
      </c>
      <c r="AR111">
        <v>-1.7283567345781171E-5</v>
      </c>
      <c r="AS111">
        <v>77.277287980281301</v>
      </c>
      <c r="AT111">
        <v>0</v>
      </c>
      <c r="AU111">
        <v>0</v>
      </c>
      <c r="AV111">
        <f t="shared" si="127"/>
        <v>1</v>
      </c>
      <c r="AW111">
        <f t="shared" si="128"/>
        <v>0</v>
      </c>
      <c r="AX111">
        <f t="shared" si="129"/>
        <v>53225.737638075218</v>
      </c>
      <c r="AY111" t="s">
        <v>434</v>
      </c>
      <c r="AZ111" t="s">
        <v>434</v>
      </c>
      <c r="BA111">
        <v>0</v>
      </c>
      <c r="BB111">
        <v>0</v>
      </c>
      <c r="BC111" t="e">
        <f t="shared" si="130"/>
        <v>#DIV/0!</v>
      </c>
      <c r="BD111">
        <v>0</v>
      </c>
      <c r="BE111" t="s">
        <v>434</v>
      </c>
      <c r="BF111" t="s">
        <v>434</v>
      </c>
      <c r="BG111">
        <v>0</v>
      </c>
      <c r="BH111">
        <v>0</v>
      </c>
      <c r="BI111" t="e">
        <f t="shared" si="131"/>
        <v>#DIV/0!</v>
      </c>
      <c r="BJ111">
        <v>0.5</v>
      </c>
      <c r="BK111">
        <f t="shared" si="132"/>
        <v>2.1007728710975997E-2</v>
      </c>
      <c r="BL111">
        <f t="shared" si="133"/>
        <v>-0.47067069076429729</v>
      </c>
      <c r="BM111" t="e">
        <f t="shared" si="134"/>
        <v>#DIV/0!</v>
      </c>
      <c r="BN111">
        <f t="shared" si="135"/>
        <v>-22.404644368735777</v>
      </c>
      <c r="BO111" t="e">
        <f t="shared" si="136"/>
        <v>#DIV/0!</v>
      </c>
      <c r="BP111" t="e">
        <f t="shared" si="137"/>
        <v>#DIV/0!</v>
      </c>
      <c r="BQ111" t="s">
        <v>434</v>
      </c>
      <c r="BR111">
        <v>0</v>
      </c>
      <c r="BS111" t="e">
        <f t="shared" si="138"/>
        <v>#DIV/0!</v>
      </c>
      <c r="BT111" t="e">
        <f t="shared" si="139"/>
        <v>#DIV/0!</v>
      </c>
      <c r="BU111" t="e">
        <f t="shared" si="140"/>
        <v>#DIV/0!</v>
      </c>
      <c r="BV111" t="e">
        <f t="shared" si="141"/>
        <v>#DIV/0!</v>
      </c>
      <c r="BW111" t="e">
        <f t="shared" si="142"/>
        <v>#DIV/0!</v>
      </c>
      <c r="BX111" t="e">
        <f t="shared" si="143"/>
        <v>#DIV/0!</v>
      </c>
      <c r="BY111" t="e">
        <f t="shared" si="144"/>
        <v>#DIV/0!</v>
      </c>
      <c r="BZ111" t="e">
        <f t="shared" si="145"/>
        <v>#DIV/0!</v>
      </c>
      <c r="DI111">
        <f t="shared" si="146"/>
        <v>5.0009199999999997E-2</v>
      </c>
      <c r="DJ111">
        <f t="shared" si="147"/>
        <v>2.1007728710975997E-2</v>
      </c>
      <c r="DK111">
        <f t="shared" si="148"/>
        <v>0.42007727999999994</v>
      </c>
      <c r="DL111">
        <f t="shared" si="149"/>
        <v>7.9814683199999986E-2</v>
      </c>
      <c r="DM111">
        <v>6</v>
      </c>
      <c r="DN111">
        <v>0.5</v>
      </c>
      <c r="DO111" t="s">
        <v>435</v>
      </c>
      <c r="DP111">
        <v>2</v>
      </c>
      <c r="DQ111" t="b">
        <v>1</v>
      </c>
      <c r="DR111">
        <v>1747246527.0999999</v>
      </c>
      <c r="DS111">
        <v>400.68799999999999</v>
      </c>
      <c r="DT111">
        <v>400.01100000000002</v>
      </c>
      <c r="DU111">
        <v>21.065300000000001</v>
      </c>
      <c r="DV111">
        <v>21.127400000000002</v>
      </c>
      <c r="DW111">
        <v>400.09100000000001</v>
      </c>
      <c r="DX111">
        <v>20.859100000000002</v>
      </c>
      <c r="DY111">
        <v>399.96600000000001</v>
      </c>
      <c r="DZ111">
        <v>101.196</v>
      </c>
      <c r="EA111">
        <v>0.100012</v>
      </c>
      <c r="EB111">
        <v>30.0105</v>
      </c>
      <c r="EC111">
        <v>29.726199999999999</v>
      </c>
      <c r="ED111">
        <v>999.9</v>
      </c>
      <c r="EE111">
        <v>0</v>
      </c>
      <c r="EF111">
        <v>0</v>
      </c>
      <c r="EG111">
        <v>10048.799999999999</v>
      </c>
      <c r="EH111">
        <v>0</v>
      </c>
      <c r="EI111">
        <v>0.221054</v>
      </c>
      <c r="EJ111">
        <v>0.67706299999999997</v>
      </c>
      <c r="EK111">
        <v>409.31</v>
      </c>
      <c r="EL111">
        <v>408.64400000000001</v>
      </c>
      <c r="EM111">
        <v>-6.2105199999999999E-2</v>
      </c>
      <c r="EN111">
        <v>400.01100000000002</v>
      </c>
      <c r="EO111">
        <v>21.127400000000002</v>
      </c>
      <c r="EP111">
        <v>2.13171</v>
      </c>
      <c r="EQ111">
        <v>2.1379999999999999</v>
      </c>
      <c r="ER111">
        <v>18.458200000000001</v>
      </c>
      <c r="ES111">
        <v>18.505099999999999</v>
      </c>
      <c r="ET111">
        <v>5.0009199999999997E-2</v>
      </c>
      <c r="EU111">
        <v>0</v>
      </c>
      <c r="EV111">
        <v>0</v>
      </c>
      <c r="EW111">
        <v>0</v>
      </c>
      <c r="EX111">
        <v>6.43</v>
      </c>
      <c r="EY111">
        <v>5.0009199999999997E-2</v>
      </c>
      <c r="EZ111">
        <v>-1.51</v>
      </c>
      <c r="FA111">
        <v>0.68</v>
      </c>
      <c r="FB111">
        <v>34.686999999999998</v>
      </c>
      <c r="FC111">
        <v>39.5</v>
      </c>
      <c r="FD111">
        <v>36.936999999999998</v>
      </c>
      <c r="FE111">
        <v>39.5</v>
      </c>
      <c r="FF111">
        <v>37.686999999999998</v>
      </c>
      <c r="FG111">
        <v>0</v>
      </c>
      <c r="FH111">
        <v>0</v>
      </c>
      <c r="FI111">
        <v>0</v>
      </c>
      <c r="FJ111">
        <v>1747246608</v>
      </c>
      <c r="FK111">
        <v>0</v>
      </c>
      <c r="FL111">
        <v>0.35384615384615381</v>
      </c>
      <c r="FM111">
        <v>-11.239658107541119</v>
      </c>
      <c r="FN111">
        <v>1.0998289915236079</v>
      </c>
      <c r="FO111">
        <v>-4.7442307692307697</v>
      </c>
      <c r="FP111">
        <v>15</v>
      </c>
      <c r="FQ111">
        <v>1747234147.5</v>
      </c>
      <c r="FR111" t="s">
        <v>436</v>
      </c>
      <c r="FS111">
        <v>1747234147.5</v>
      </c>
      <c r="FT111">
        <v>1747234138</v>
      </c>
      <c r="FU111">
        <v>2</v>
      </c>
      <c r="FV111">
        <v>0.09</v>
      </c>
      <c r="FW111">
        <v>8.9999999999999993E-3</v>
      </c>
      <c r="FX111">
        <v>0.59599999999999997</v>
      </c>
      <c r="FY111">
        <v>-0.03</v>
      </c>
      <c r="FZ111">
        <v>400</v>
      </c>
      <c r="GA111">
        <v>9</v>
      </c>
      <c r="GB111">
        <v>0.79</v>
      </c>
      <c r="GC111">
        <v>0.15</v>
      </c>
      <c r="GD111">
        <v>-0.43525198080029431</v>
      </c>
      <c r="GE111">
        <v>-6.9977424880289093E-3</v>
      </c>
      <c r="GF111">
        <v>4.5737385978645587E-2</v>
      </c>
      <c r="GG111">
        <v>1</v>
      </c>
      <c r="GH111">
        <v>-2.311597659307362E-3</v>
      </c>
      <c r="GI111">
        <v>7.551613904607351E-4</v>
      </c>
      <c r="GJ111">
        <v>1.1770211946891809E-4</v>
      </c>
      <c r="GK111">
        <v>1</v>
      </c>
      <c r="GL111">
        <v>2</v>
      </c>
      <c r="GM111">
        <v>2</v>
      </c>
      <c r="GN111" t="s">
        <v>437</v>
      </c>
      <c r="GO111">
        <v>3.0182899999999999</v>
      </c>
      <c r="GP111">
        <v>2.7751100000000002</v>
      </c>
      <c r="GQ111">
        <v>9.7024299999999994E-2</v>
      </c>
      <c r="GR111">
        <v>9.6332100000000004E-2</v>
      </c>
      <c r="GS111">
        <v>0.11086600000000001</v>
      </c>
      <c r="GT111">
        <v>0.11058800000000001</v>
      </c>
      <c r="GU111">
        <v>23312.3</v>
      </c>
      <c r="GV111">
        <v>27256.1</v>
      </c>
      <c r="GW111">
        <v>22624.3</v>
      </c>
      <c r="GX111">
        <v>27714.799999999999</v>
      </c>
      <c r="GY111">
        <v>29155.5</v>
      </c>
      <c r="GZ111">
        <v>35194.400000000001</v>
      </c>
      <c r="HA111">
        <v>36265.300000000003</v>
      </c>
      <c r="HB111">
        <v>43993.5</v>
      </c>
      <c r="HC111">
        <v>1.80985</v>
      </c>
      <c r="HD111">
        <v>2.2296299999999998</v>
      </c>
      <c r="HE111">
        <v>0.139818</v>
      </c>
      <c r="HF111">
        <v>0</v>
      </c>
      <c r="HG111">
        <v>27.445599999999999</v>
      </c>
      <c r="HH111">
        <v>999.9</v>
      </c>
      <c r="HI111">
        <v>60</v>
      </c>
      <c r="HJ111">
        <v>29.4</v>
      </c>
      <c r="HK111">
        <v>24.402699999999999</v>
      </c>
      <c r="HL111">
        <v>62.1111</v>
      </c>
      <c r="HM111">
        <v>10.6691</v>
      </c>
      <c r="HN111">
        <v>1</v>
      </c>
      <c r="HO111">
        <v>-0.15801599999999999</v>
      </c>
      <c r="HP111">
        <v>-1.7690399999999999</v>
      </c>
      <c r="HQ111">
        <v>20.287199999999999</v>
      </c>
      <c r="HR111">
        <v>5.1984199999999996</v>
      </c>
      <c r="HS111">
        <v>11.9527</v>
      </c>
      <c r="HT111">
        <v>4.9474499999999999</v>
      </c>
      <c r="HU111">
        <v>3.3</v>
      </c>
      <c r="HV111">
        <v>9999</v>
      </c>
      <c r="HW111">
        <v>9999</v>
      </c>
      <c r="HX111">
        <v>9999</v>
      </c>
      <c r="HY111">
        <v>389.5</v>
      </c>
      <c r="HZ111">
        <v>1.86012</v>
      </c>
      <c r="IA111">
        <v>1.8608</v>
      </c>
      <c r="IB111">
        <v>1.8615699999999999</v>
      </c>
      <c r="IC111">
        <v>1.8571500000000001</v>
      </c>
      <c r="ID111">
        <v>1.85684</v>
      </c>
      <c r="IE111">
        <v>1.85791</v>
      </c>
      <c r="IF111">
        <v>1.85867</v>
      </c>
      <c r="IG111">
        <v>1.8582000000000001</v>
      </c>
      <c r="IH111">
        <v>0</v>
      </c>
      <c r="II111">
        <v>0</v>
      </c>
      <c r="IJ111">
        <v>0</v>
      </c>
      <c r="IK111">
        <v>0</v>
      </c>
      <c r="IL111" t="s">
        <v>438</v>
      </c>
      <c r="IM111" t="s">
        <v>439</v>
      </c>
      <c r="IN111" t="s">
        <v>440</v>
      </c>
      <c r="IO111" t="s">
        <v>440</v>
      </c>
      <c r="IP111" t="s">
        <v>440</v>
      </c>
      <c r="IQ111" t="s">
        <v>440</v>
      </c>
      <c r="IR111">
        <v>0</v>
      </c>
      <c r="IS111">
        <v>100</v>
      </c>
      <c r="IT111">
        <v>100</v>
      </c>
      <c r="IU111">
        <v>0.59699999999999998</v>
      </c>
      <c r="IV111">
        <v>0.20619999999999999</v>
      </c>
      <c r="IW111">
        <v>0.38101654895325499</v>
      </c>
      <c r="IX111">
        <v>1.016113312649949E-3</v>
      </c>
      <c r="IY111">
        <v>-1.4583462428187309E-6</v>
      </c>
      <c r="IZ111">
        <v>6.5755811106805324E-10</v>
      </c>
      <c r="JA111">
        <v>0.20620395535450359</v>
      </c>
      <c r="JB111">
        <v>0</v>
      </c>
      <c r="JC111">
        <v>0</v>
      </c>
      <c r="JD111">
        <v>0</v>
      </c>
      <c r="JE111">
        <v>2</v>
      </c>
      <c r="JF111">
        <v>1799</v>
      </c>
      <c r="JG111">
        <v>1</v>
      </c>
      <c r="JH111">
        <v>18</v>
      </c>
      <c r="JI111">
        <v>206.3</v>
      </c>
      <c r="JJ111">
        <v>206.5</v>
      </c>
      <c r="JK111">
        <v>1.0571299999999999</v>
      </c>
      <c r="JL111">
        <v>2.5439500000000002</v>
      </c>
      <c r="JM111">
        <v>1.5466299999999999</v>
      </c>
      <c r="JN111">
        <v>2.2448700000000001</v>
      </c>
      <c r="JO111">
        <v>1.49658</v>
      </c>
      <c r="JP111">
        <v>2.4389599999999998</v>
      </c>
      <c r="JQ111">
        <v>35.2209</v>
      </c>
      <c r="JR111">
        <v>24.192599999999999</v>
      </c>
      <c r="JS111">
        <v>18</v>
      </c>
      <c r="JT111">
        <v>380.452</v>
      </c>
      <c r="JU111">
        <v>694.01499999999999</v>
      </c>
      <c r="JV111">
        <v>30.895199999999999</v>
      </c>
      <c r="JW111">
        <v>25.518000000000001</v>
      </c>
      <c r="JX111">
        <v>29.9998</v>
      </c>
      <c r="JY111">
        <v>25.4177</v>
      </c>
      <c r="JZ111">
        <v>25.393699999999999</v>
      </c>
      <c r="KA111">
        <v>21.183</v>
      </c>
      <c r="KB111">
        <v>24.037700000000001</v>
      </c>
      <c r="KC111">
        <v>100</v>
      </c>
      <c r="KD111">
        <v>30.834800000000001</v>
      </c>
      <c r="KE111">
        <v>400</v>
      </c>
      <c r="KF111">
        <v>21.1768</v>
      </c>
      <c r="KG111">
        <v>100.087</v>
      </c>
      <c r="KH111">
        <v>100.708</v>
      </c>
    </row>
    <row r="112" spans="1:294" x14ac:dyDescent="0.3">
      <c r="A112">
        <v>96</v>
      </c>
      <c r="B112">
        <v>1747246647.5999999</v>
      </c>
      <c r="C112">
        <v>11449</v>
      </c>
      <c r="D112" t="s">
        <v>629</v>
      </c>
      <c r="E112" t="s">
        <v>630</v>
      </c>
      <c r="F112" t="s">
        <v>431</v>
      </c>
      <c r="G112" t="s">
        <v>432</v>
      </c>
      <c r="I112" t="s">
        <v>433</v>
      </c>
      <c r="J112">
        <v>1747246647.5999999</v>
      </c>
      <c r="K112">
        <f t="shared" si="100"/>
        <v>-4.7485325678144369E-5</v>
      </c>
      <c r="L112">
        <f t="shared" si="101"/>
        <v>-4.7485325678144369E-2</v>
      </c>
      <c r="M112">
        <f t="shared" si="102"/>
        <v>-0.36576496073560355</v>
      </c>
      <c r="N112">
        <f t="shared" si="103"/>
        <v>300.56400000000002</v>
      </c>
      <c r="O112">
        <f t="shared" si="104"/>
        <v>36.402143589125799</v>
      </c>
      <c r="P112">
        <f t="shared" si="105"/>
        <v>3.6872749627794574</v>
      </c>
      <c r="Q112">
        <f t="shared" si="106"/>
        <v>30.4449684178464</v>
      </c>
      <c r="R112">
        <f t="shared" si="107"/>
        <v>-2.2630340963140268E-3</v>
      </c>
      <c r="S112">
        <f t="shared" si="108"/>
        <v>2.9612682117072926</v>
      </c>
      <c r="T112">
        <f t="shared" si="109"/>
        <v>-2.2639953347558381E-3</v>
      </c>
      <c r="U112">
        <f t="shared" si="110"/>
        <v>-1.4149106890348024E-3</v>
      </c>
      <c r="V112">
        <f t="shared" si="111"/>
        <v>3.9914684550854387E-3</v>
      </c>
      <c r="W112">
        <f t="shared" si="112"/>
        <v>30.011524149704268</v>
      </c>
      <c r="X112">
        <f t="shared" si="113"/>
        <v>29.7242</v>
      </c>
      <c r="Y112">
        <f t="shared" si="114"/>
        <v>4.1934210000495318</v>
      </c>
      <c r="Z112">
        <f t="shared" si="115"/>
        <v>50.12025190061857</v>
      </c>
      <c r="AA112">
        <f t="shared" si="116"/>
        <v>2.1352623026877602</v>
      </c>
      <c r="AB112">
        <f t="shared" si="117"/>
        <v>4.2602784737029769</v>
      </c>
      <c r="AC112">
        <f t="shared" si="118"/>
        <v>2.0581586973617716</v>
      </c>
      <c r="AD112">
        <f t="shared" si="119"/>
        <v>2.0941028624061668</v>
      </c>
      <c r="AE112">
        <f t="shared" si="120"/>
        <v>43.919135042313243</v>
      </c>
      <c r="AF112">
        <f t="shared" si="121"/>
        <v>3.2932190088386997</v>
      </c>
      <c r="AG112">
        <f t="shared" si="122"/>
        <v>49.310448382013192</v>
      </c>
      <c r="AH112">
        <f t="shared" si="123"/>
        <v>-0.38276712465218554</v>
      </c>
      <c r="AI112">
        <f t="shared" si="124"/>
        <v>-4.5888536266688248E-2</v>
      </c>
      <c r="AJ112">
        <f t="shared" si="125"/>
        <v>-0.36576496073560355</v>
      </c>
      <c r="AK112">
        <v>306.47902559247638</v>
      </c>
      <c r="AL112">
        <v>307.0224121212122</v>
      </c>
      <c r="AM112">
        <v>2.6140706052941742E-3</v>
      </c>
      <c r="AN112">
        <v>65.783967559582422</v>
      </c>
      <c r="AO112">
        <f t="shared" si="126"/>
        <v>-4.7485325678144369E-2</v>
      </c>
      <c r="AP112">
        <v>21.14971099562926</v>
      </c>
      <c r="AQ112">
        <v>21.080060606060599</v>
      </c>
      <c r="AR112">
        <v>-1.223645471893733E-5</v>
      </c>
      <c r="AS112">
        <v>77.277287980281301</v>
      </c>
      <c r="AT112">
        <v>0</v>
      </c>
      <c r="AU112">
        <v>0</v>
      </c>
      <c r="AV112">
        <f t="shared" si="127"/>
        <v>1</v>
      </c>
      <c r="AW112">
        <f t="shared" si="128"/>
        <v>0</v>
      </c>
      <c r="AX112">
        <f t="shared" si="129"/>
        <v>53292.584671005592</v>
      </c>
      <c r="AY112" t="s">
        <v>434</v>
      </c>
      <c r="AZ112" t="s">
        <v>434</v>
      </c>
      <c r="BA112">
        <v>0</v>
      </c>
      <c r="BB112">
        <v>0</v>
      </c>
      <c r="BC112" t="e">
        <f t="shared" si="130"/>
        <v>#DIV/0!</v>
      </c>
      <c r="BD112">
        <v>0</v>
      </c>
      <c r="BE112" t="s">
        <v>434</v>
      </c>
      <c r="BF112" t="s">
        <v>434</v>
      </c>
      <c r="BG112">
        <v>0</v>
      </c>
      <c r="BH112">
        <v>0</v>
      </c>
      <c r="BI112" t="e">
        <f t="shared" si="131"/>
        <v>#DIV/0!</v>
      </c>
      <c r="BJ112">
        <v>0.5</v>
      </c>
      <c r="BK112">
        <f t="shared" si="132"/>
        <v>2.1007728710975997E-2</v>
      </c>
      <c r="BL112">
        <f t="shared" si="133"/>
        <v>-0.36576496073560355</v>
      </c>
      <c r="BM112" t="e">
        <f t="shared" si="134"/>
        <v>#DIV/0!</v>
      </c>
      <c r="BN112">
        <f t="shared" si="135"/>
        <v>-17.410971255759829</v>
      </c>
      <c r="BO112" t="e">
        <f t="shared" si="136"/>
        <v>#DIV/0!</v>
      </c>
      <c r="BP112" t="e">
        <f t="shared" si="137"/>
        <v>#DIV/0!</v>
      </c>
      <c r="BQ112" t="s">
        <v>434</v>
      </c>
      <c r="BR112">
        <v>0</v>
      </c>
      <c r="BS112" t="e">
        <f t="shared" si="138"/>
        <v>#DIV/0!</v>
      </c>
      <c r="BT112" t="e">
        <f t="shared" si="139"/>
        <v>#DIV/0!</v>
      </c>
      <c r="BU112" t="e">
        <f t="shared" si="140"/>
        <v>#DIV/0!</v>
      </c>
      <c r="BV112" t="e">
        <f t="shared" si="141"/>
        <v>#DIV/0!</v>
      </c>
      <c r="BW112" t="e">
        <f t="shared" si="142"/>
        <v>#DIV/0!</v>
      </c>
      <c r="BX112" t="e">
        <f t="shared" si="143"/>
        <v>#DIV/0!</v>
      </c>
      <c r="BY112" t="e">
        <f t="shared" si="144"/>
        <v>#DIV/0!</v>
      </c>
      <c r="BZ112" t="e">
        <f t="shared" si="145"/>
        <v>#DIV/0!</v>
      </c>
      <c r="DI112">
        <f t="shared" si="146"/>
        <v>5.0009199999999997E-2</v>
      </c>
      <c r="DJ112">
        <f t="shared" si="147"/>
        <v>2.1007728710975997E-2</v>
      </c>
      <c r="DK112">
        <f t="shared" si="148"/>
        <v>0.42007727999999994</v>
      </c>
      <c r="DL112">
        <f t="shared" si="149"/>
        <v>7.9814683199999986E-2</v>
      </c>
      <c r="DM112">
        <v>6</v>
      </c>
      <c r="DN112">
        <v>0.5</v>
      </c>
      <c r="DO112" t="s">
        <v>435</v>
      </c>
      <c r="DP112">
        <v>2</v>
      </c>
      <c r="DQ112" t="b">
        <v>1</v>
      </c>
      <c r="DR112">
        <v>1747246647.5999999</v>
      </c>
      <c r="DS112">
        <v>300.56400000000002</v>
      </c>
      <c r="DT112">
        <v>299.96899999999999</v>
      </c>
      <c r="DU112">
        <v>21.080100000000002</v>
      </c>
      <c r="DV112">
        <v>21.147500000000001</v>
      </c>
      <c r="DW112">
        <v>299.99099999999999</v>
      </c>
      <c r="DX112">
        <v>20.873899999999999</v>
      </c>
      <c r="DY112">
        <v>399.892</v>
      </c>
      <c r="DZ112">
        <v>101.193</v>
      </c>
      <c r="EA112">
        <v>9.97976E-2</v>
      </c>
      <c r="EB112">
        <v>29.999300000000002</v>
      </c>
      <c r="EC112">
        <v>29.7242</v>
      </c>
      <c r="ED112">
        <v>999.9</v>
      </c>
      <c r="EE112">
        <v>0</v>
      </c>
      <c r="EF112">
        <v>0</v>
      </c>
      <c r="EG112">
        <v>10061.9</v>
      </c>
      <c r="EH112">
        <v>0</v>
      </c>
      <c r="EI112">
        <v>0.221054</v>
      </c>
      <c r="EJ112">
        <v>0.59426900000000005</v>
      </c>
      <c r="EK112">
        <v>307.036</v>
      </c>
      <c r="EL112">
        <v>306.45</v>
      </c>
      <c r="EM112">
        <v>-6.7390400000000003E-2</v>
      </c>
      <c r="EN112">
        <v>299.96899999999999</v>
      </c>
      <c r="EO112">
        <v>21.147500000000001</v>
      </c>
      <c r="EP112">
        <v>2.1331600000000002</v>
      </c>
      <c r="EQ112">
        <v>2.13998</v>
      </c>
      <c r="ER112">
        <v>18.469000000000001</v>
      </c>
      <c r="ES112">
        <v>18.52</v>
      </c>
      <c r="ET112">
        <v>5.0009199999999997E-2</v>
      </c>
      <c r="EU112">
        <v>0</v>
      </c>
      <c r="EV112">
        <v>0</v>
      </c>
      <c r="EW112">
        <v>0</v>
      </c>
      <c r="EX112">
        <v>-3.6</v>
      </c>
      <c r="EY112">
        <v>5.0009199999999997E-2</v>
      </c>
      <c r="EZ112">
        <v>-2.42</v>
      </c>
      <c r="FA112">
        <v>0.41</v>
      </c>
      <c r="FB112">
        <v>35.5</v>
      </c>
      <c r="FC112">
        <v>40.936999999999998</v>
      </c>
      <c r="FD112">
        <v>37.936999999999998</v>
      </c>
      <c r="FE112">
        <v>41.811999999999998</v>
      </c>
      <c r="FF112">
        <v>38.625</v>
      </c>
      <c r="FG112">
        <v>0</v>
      </c>
      <c r="FH112">
        <v>0</v>
      </c>
      <c r="FI112">
        <v>0</v>
      </c>
      <c r="FJ112">
        <v>1747246728.5999999</v>
      </c>
      <c r="FK112">
        <v>0</v>
      </c>
      <c r="FL112">
        <v>3.8351999999999999</v>
      </c>
      <c r="FM112">
        <v>20.263846191943731</v>
      </c>
      <c r="FN112">
        <v>-22.002308003114749</v>
      </c>
      <c r="FO112">
        <v>-5.6499999999999986</v>
      </c>
      <c r="FP112">
        <v>15</v>
      </c>
      <c r="FQ112">
        <v>1747234147.5</v>
      </c>
      <c r="FR112" t="s">
        <v>436</v>
      </c>
      <c r="FS112">
        <v>1747234147.5</v>
      </c>
      <c r="FT112">
        <v>1747234138</v>
      </c>
      <c r="FU112">
        <v>2</v>
      </c>
      <c r="FV112">
        <v>0.09</v>
      </c>
      <c r="FW112">
        <v>8.9999999999999993E-3</v>
      </c>
      <c r="FX112">
        <v>0.59599999999999997</v>
      </c>
      <c r="FY112">
        <v>-0.03</v>
      </c>
      <c r="FZ112">
        <v>400</v>
      </c>
      <c r="GA112">
        <v>9</v>
      </c>
      <c r="GB112">
        <v>0.79</v>
      </c>
      <c r="GC112">
        <v>0.15</v>
      </c>
      <c r="GD112">
        <v>-0.33834542167776499</v>
      </c>
      <c r="GE112">
        <v>1.8693243941071531E-2</v>
      </c>
      <c r="GF112">
        <v>4.0575149302126079E-2</v>
      </c>
      <c r="GG112">
        <v>1</v>
      </c>
      <c r="GH112">
        <v>-2.743787436516962E-3</v>
      </c>
      <c r="GI112">
        <v>2.2725686326936561E-3</v>
      </c>
      <c r="GJ112">
        <v>3.4902832788423239E-4</v>
      </c>
      <c r="GK112">
        <v>1</v>
      </c>
      <c r="GL112">
        <v>2</v>
      </c>
      <c r="GM112">
        <v>2</v>
      </c>
      <c r="GN112" t="s">
        <v>437</v>
      </c>
      <c r="GO112">
        <v>3.0182099999999998</v>
      </c>
      <c r="GP112">
        <v>2.7749999999999999</v>
      </c>
      <c r="GQ112">
        <v>7.7238799999999996E-2</v>
      </c>
      <c r="GR112">
        <v>7.6675699999999999E-2</v>
      </c>
      <c r="GS112">
        <v>0.110918</v>
      </c>
      <c r="GT112">
        <v>0.11065700000000001</v>
      </c>
      <c r="GU112">
        <v>23823.3</v>
      </c>
      <c r="GV112">
        <v>27850</v>
      </c>
      <c r="GW112">
        <v>22624.7</v>
      </c>
      <c r="GX112">
        <v>27716</v>
      </c>
      <c r="GY112">
        <v>29153.8</v>
      </c>
      <c r="GZ112">
        <v>35192.6</v>
      </c>
      <c r="HA112">
        <v>36266.1</v>
      </c>
      <c r="HB112">
        <v>43995.4</v>
      </c>
      <c r="HC112">
        <v>1.8097300000000001</v>
      </c>
      <c r="HD112">
        <v>2.2296200000000002</v>
      </c>
      <c r="HE112">
        <v>0.13799600000000001</v>
      </c>
      <c r="HF112">
        <v>0</v>
      </c>
      <c r="HG112">
        <v>27.473299999999998</v>
      </c>
      <c r="HH112">
        <v>999.9</v>
      </c>
      <c r="HI112">
        <v>59.9</v>
      </c>
      <c r="HJ112">
        <v>29.4</v>
      </c>
      <c r="HK112">
        <v>24.363800000000001</v>
      </c>
      <c r="HL112">
        <v>62.051099999999998</v>
      </c>
      <c r="HM112">
        <v>10.761200000000001</v>
      </c>
      <c r="HN112">
        <v>1</v>
      </c>
      <c r="HO112">
        <v>-0.15818099999999999</v>
      </c>
      <c r="HP112">
        <v>-2.0859399999999999</v>
      </c>
      <c r="HQ112">
        <v>20.283899999999999</v>
      </c>
      <c r="HR112">
        <v>5.1982699999999999</v>
      </c>
      <c r="HS112">
        <v>11.953799999999999</v>
      </c>
      <c r="HT112">
        <v>4.9474999999999998</v>
      </c>
      <c r="HU112">
        <v>3.3</v>
      </c>
      <c r="HV112">
        <v>9999</v>
      </c>
      <c r="HW112">
        <v>9999</v>
      </c>
      <c r="HX112">
        <v>9999</v>
      </c>
      <c r="HY112">
        <v>389.5</v>
      </c>
      <c r="HZ112">
        <v>1.86015</v>
      </c>
      <c r="IA112">
        <v>1.8608</v>
      </c>
      <c r="IB112">
        <v>1.8615699999999999</v>
      </c>
      <c r="IC112">
        <v>1.8571500000000001</v>
      </c>
      <c r="ID112">
        <v>1.85684</v>
      </c>
      <c r="IE112">
        <v>1.85791</v>
      </c>
      <c r="IF112">
        <v>1.85867</v>
      </c>
      <c r="IG112">
        <v>1.85822</v>
      </c>
      <c r="IH112">
        <v>0</v>
      </c>
      <c r="II112">
        <v>0</v>
      </c>
      <c r="IJ112">
        <v>0</v>
      </c>
      <c r="IK112">
        <v>0</v>
      </c>
      <c r="IL112" t="s">
        <v>438</v>
      </c>
      <c r="IM112" t="s">
        <v>439</v>
      </c>
      <c r="IN112" t="s">
        <v>440</v>
      </c>
      <c r="IO112" t="s">
        <v>440</v>
      </c>
      <c r="IP112" t="s">
        <v>440</v>
      </c>
      <c r="IQ112" t="s">
        <v>440</v>
      </c>
      <c r="IR112">
        <v>0</v>
      </c>
      <c r="IS112">
        <v>100</v>
      </c>
      <c r="IT112">
        <v>100</v>
      </c>
      <c r="IU112">
        <v>0.57299999999999995</v>
      </c>
      <c r="IV112">
        <v>0.20619999999999999</v>
      </c>
      <c r="IW112">
        <v>0.38101654895325499</v>
      </c>
      <c r="IX112">
        <v>1.016113312649949E-3</v>
      </c>
      <c r="IY112">
        <v>-1.4583462428187309E-6</v>
      </c>
      <c r="IZ112">
        <v>6.5755811106805324E-10</v>
      </c>
      <c r="JA112">
        <v>0.20620395535450359</v>
      </c>
      <c r="JB112">
        <v>0</v>
      </c>
      <c r="JC112">
        <v>0</v>
      </c>
      <c r="JD112">
        <v>0</v>
      </c>
      <c r="JE112">
        <v>2</v>
      </c>
      <c r="JF112">
        <v>1799</v>
      </c>
      <c r="JG112">
        <v>1</v>
      </c>
      <c r="JH112">
        <v>18</v>
      </c>
      <c r="JI112">
        <v>208.3</v>
      </c>
      <c r="JJ112">
        <v>208.5</v>
      </c>
      <c r="JK112">
        <v>0.83984400000000003</v>
      </c>
      <c r="JL112">
        <v>2.5500500000000001</v>
      </c>
      <c r="JM112">
        <v>1.5466299999999999</v>
      </c>
      <c r="JN112">
        <v>2.2460900000000001</v>
      </c>
      <c r="JO112">
        <v>1.49658</v>
      </c>
      <c r="JP112">
        <v>2.4255399999999998</v>
      </c>
      <c r="JQ112">
        <v>35.2209</v>
      </c>
      <c r="JR112">
        <v>24.192599999999999</v>
      </c>
      <c r="JS112">
        <v>18</v>
      </c>
      <c r="JT112">
        <v>380.404</v>
      </c>
      <c r="JU112">
        <v>694.07100000000003</v>
      </c>
      <c r="JV112">
        <v>30.590499999999999</v>
      </c>
      <c r="JW112">
        <v>25.517499999999998</v>
      </c>
      <c r="JX112">
        <v>30.0001</v>
      </c>
      <c r="JY112">
        <v>25.419799999999999</v>
      </c>
      <c r="JZ112">
        <v>25.398</v>
      </c>
      <c r="KA112">
        <v>16.832599999999999</v>
      </c>
      <c r="KB112">
        <v>23.477900000000002</v>
      </c>
      <c r="KC112">
        <v>100</v>
      </c>
      <c r="KD112">
        <v>30.7088</v>
      </c>
      <c r="KE112">
        <v>300</v>
      </c>
      <c r="KF112">
        <v>21.1768</v>
      </c>
      <c r="KG112">
        <v>100.089</v>
      </c>
      <c r="KH112">
        <v>100.712</v>
      </c>
    </row>
    <row r="113" spans="1:294" x14ac:dyDescent="0.3">
      <c r="A113">
        <v>97</v>
      </c>
      <c r="B113">
        <v>1747246768.0999999</v>
      </c>
      <c r="C113">
        <v>11569.5</v>
      </c>
      <c r="D113" t="s">
        <v>631</v>
      </c>
      <c r="E113" t="s">
        <v>632</v>
      </c>
      <c r="F113" t="s">
        <v>431</v>
      </c>
      <c r="G113" t="s">
        <v>432</v>
      </c>
      <c r="I113" t="s">
        <v>433</v>
      </c>
      <c r="J113">
        <v>1747246768.0999999</v>
      </c>
      <c r="K113">
        <f t="shared" ref="K113:K144" si="150">(L113)/1000</f>
        <v>-4.8513392122622873E-5</v>
      </c>
      <c r="L113">
        <f t="shared" ref="L113:L144" si="151">IF(DQ113, AO113, AI113)</f>
        <v>-4.8513392122622873E-2</v>
      </c>
      <c r="M113">
        <f t="shared" ref="M113:M144" si="152">IF(DQ113, AJ113, AH113)</f>
        <v>-0.38306940301847214</v>
      </c>
      <c r="N113">
        <f t="shared" ref="N113:N144" si="153">DS113 - IF(AV113&gt;1, M113*DM113*100/(AX113), 0)</f>
        <v>200.60900000000001</v>
      </c>
      <c r="O113">
        <f t="shared" ref="O113:O144" si="154">((U113-K113/2)*N113-M113)/(U113+K113/2)</f>
        <v>-65.874901140345585</v>
      </c>
      <c r="P113">
        <f t="shared" ref="P113:P144" si="155">O113*(DZ113+EA113)/1000</f>
        <v>-6.6728664891586895</v>
      </c>
      <c r="Q113">
        <f t="shared" ref="Q113:Q144" si="156">(DS113 - IF(AV113&gt;1, M113*DM113*100/(AX113), 0))*(DZ113+EA113)/1000</f>
        <v>20.320896887142002</v>
      </c>
      <c r="R113">
        <f t="shared" ref="R113:R144" si="157">2/((1/T113-1/S113)+SIGN(T113)*SQRT((1/T113-1/S113)*(1/T113-1/S113) + 4*DN113/((DN113+1)*(DN113+1))*(2*1/T113*1/S113-1/S113*1/S113)))</f>
        <v>-2.3187506470520084E-3</v>
      </c>
      <c r="S113">
        <f t="shared" ref="S113:S144" si="158">IF(LEFT(DO113,1)&lt;&gt;"0",IF(LEFT(DO113,1)="1",3,DP113),$D$5+$E$5*(EG113*DZ113/($K$5*1000))+$F$5*(EG113*DZ113/($K$5*1000))*MAX(MIN(DM113,$J$5),$I$5)*MAX(MIN(DM113,$J$5),$I$5)+$G$5*MAX(MIN(DM113,$J$5),$I$5)*(EG113*DZ113/($K$5*1000))+$H$5*(EG113*DZ113/($K$5*1000))*(EG113*DZ113/($K$5*1000)))</f>
        <v>2.9586893606735445</v>
      </c>
      <c r="T113">
        <f t="shared" ref="T113:T144" si="159">K113*(1000-(1000*0.61365*EXP(17.502*X113/(240.97+X113))/(DZ113+EA113)+DU113)/2)/(1000*0.61365*EXP(17.502*X113/(240.97+X113))/(DZ113+EA113)-DU113)</f>
        <v>-2.319760691510281E-3</v>
      </c>
      <c r="U113">
        <f t="shared" ref="U113:U144" si="160">1/((DN113+1)/(R113/1.6)+1/(S113/1.37)) + DN113/((DN113+1)/(R113/1.6) + DN113/(S113/1.37))</f>
        <v>-1.4497596494586669E-3</v>
      </c>
      <c r="V113">
        <f t="shared" ref="V113:V144" si="161">(DI113*DL113)</f>
        <v>3.9914684550854387E-3</v>
      </c>
      <c r="W113">
        <f t="shared" ref="W113:W144" si="162">(EB113+(V113+2*0.95*0.0000000567*(((EB113+$B$7)+273)^4-(EB113+273)^4)-44100*K113)/(1.84*29.3*S113+8*0.95*0.0000000567*(EB113+273)^3))</f>
        <v>29.970598781941195</v>
      </c>
      <c r="X113">
        <f t="shared" ref="X113:X144" si="163">($C$7*EC113+$D$7*ED113+$E$7*W113)</f>
        <v>29.697099999999999</v>
      </c>
      <c r="Y113">
        <f t="shared" ref="Y113:Y144" si="164">0.61365*EXP(17.502*X113/(240.97+X113))</f>
        <v>4.1868846499970971</v>
      </c>
      <c r="Z113">
        <f t="shared" ref="Z113:Z144" si="165">(AA113/AB113*100)</f>
        <v>50.222752603099117</v>
      </c>
      <c r="AA113">
        <f t="shared" ref="AA113:AA144" si="166">DU113*(DZ113+EA113)/1000</f>
        <v>2.1345708903588001</v>
      </c>
      <c r="AB113">
        <f t="shared" ref="AB113:AB144" si="167">0.61365*EXP(17.502*EB113/(240.97+EB113))</f>
        <v>4.2502068877584405</v>
      </c>
      <c r="AC113">
        <f t="shared" ref="AC113:AC144" si="168">(Y113-DU113*(DZ113+EA113)/1000)</f>
        <v>2.052313759638297</v>
      </c>
      <c r="AD113">
        <f t="shared" ref="AD113:AD144" si="169">(-K113*44100)</f>
        <v>2.1394405926076687</v>
      </c>
      <c r="AE113">
        <f t="shared" ref="AE113:AE144" si="170">2*29.3*S113*0.92*(EB113-X113)</f>
        <v>41.631812672097425</v>
      </c>
      <c r="AF113">
        <f t="shared" ref="AF113:AF144" si="171">2*0.95*0.0000000567*(((EB113+$B$7)+273)^4-(X113+273)^4)</f>
        <v>3.1233712120829673</v>
      </c>
      <c r="AG113">
        <f t="shared" ref="AG113:AG144" si="172">V113+AF113+AD113+AE113</f>
        <v>46.898615945243144</v>
      </c>
      <c r="AH113">
        <f t="shared" ref="AH113:AH144" si="173">DY113*AV113*(DT113-DS113*(1000-AV113*DV113)/(1000-AV113*DU113))/(100*DM113)</f>
        <v>-0.41139160752080473</v>
      </c>
      <c r="AI113">
        <f t="shared" ref="AI113:AI144" si="174">1000*DY113*AV113*(DU113-DV113)/(100*DM113*(1000-AV113*DU113))</f>
        <v>-4.6659143636869099E-2</v>
      </c>
      <c r="AJ113">
        <f t="shared" ref="AJ113:AJ144" si="175">(AK113 - AL113 - DZ113*1000/(8.314*(EB113+273.15)) * AN113/DY113 * AM113) * DY113/(100*DM113) * (1000 - DV113)/1000</f>
        <v>-0.38306940301847214</v>
      </c>
      <c r="AK113">
        <v>204.36080215834559</v>
      </c>
      <c r="AL113">
        <v>204.94495151515139</v>
      </c>
      <c r="AM113">
        <v>4.1588861921608731E-4</v>
      </c>
      <c r="AN113">
        <v>65.783967559582422</v>
      </c>
      <c r="AO113">
        <f t="shared" ref="AO113:AO144" si="176">(AQ113 - AP113 + DZ113*1000/(8.314*(EB113+273.15)) * AS113/DY113 * AR113) * DY113/(100*DM113) * 1000/(1000 - AQ113)</f>
        <v>-4.8513392122622873E-2</v>
      </c>
      <c r="AP113">
        <v>21.144546795400089</v>
      </c>
      <c r="AQ113">
        <v>21.073363030303032</v>
      </c>
      <c r="AR113">
        <v>-4.9494811787214678E-6</v>
      </c>
      <c r="AS113">
        <v>77.277287980281301</v>
      </c>
      <c r="AT113">
        <v>0</v>
      </c>
      <c r="AU113">
        <v>0</v>
      </c>
      <c r="AV113">
        <f t="shared" ref="AV113:AV144" si="177">IF(AT113*$H$13&gt;=AX113,1,(AX113/(AX113-AT113*$H$13)))</f>
        <v>1</v>
      </c>
      <c r="AW113">
        <f t="shared" ref="AW113:AW144" si="178">(AV113-1)*100</f>
        <v>0</v>
      </c>
      <c r="AX113">
        <f t="shared" ref="AX113:AX144" si="179">MAX(0,($B$13+$C$13*EG113)/(1+$D$13*EG113)*DZ113/(EB113+273)*$E$13)</f>
        <v>53225.301036556106</v>
      </c>
      <c r="AY113" t="s">
        <v>434</v>
      </c>
      <c r="AZ113" t="s">
        <v>434</v>
      </c>
      <c r="BA113">
        <v>0</v>
      </c>
      <c r="BB113">
        <v>0</v>
      </c>
      <c r="BC113" t="e">
        <f t="shared" ref="BC113:BC144" si="180">1-BA113/BB113</f>
        <v>#DIV/0!</v>
      </c>
      <c r="BD113">
        <v>0</v>
      </c>
      <c r="BE113" t="s">
        <v>434</v>
      </c>
      <c r="BF113" t="s">
        <v>434</v>
      </c>
      <c r="BG113">
        <v>0</v>
      </c>
      <c r="BH113">
        <v>0</v>
      </c>
      <c r="BI113" t="e">
        <f t="shared" ref="BI113:BI144" si="181">1-BG113/BH113</f>
        <v>#DIV/0!</v>
      </c>
      <c r="BJ113">
        <v>0.5</v>
      </c>
      <c r="BK113">
        <f t="shared" ref="BK113:BK144" si="182">DJ113</f>
        <v>2.1007728710975997E-2</v>
      </c>
      <c r="BL113">
        <f t="shared" ref="BL113:BL144" si="183">M113</f>
        <v>-0.38306940301847214</v>
      </c>
      <c r="BM113" t="e">
        <f t="shared" ref="BM113:BM144" si="184">BI113*BJ113*BK113</f>
        <v>#DIV/0!</v>
      </c>
      <c r="BN113">
        <f t="shared" ref="BN113:BN144" si="185">(BL113-BD113)/BK113</f>
        <v>-18.234689160771971</v>
      </c>
      <c r="BO113" t="e">
        <f t="shared" ref="BO113:BO144" si="186">(BB113-BH113)/BH113</f>
        <v>#DIV/0!</v>
      </c>
      <c r="BP113" t="e">
        <f t="shared" ref="BP113:BP144" si="187">BA113/(BC113+BA113/BH113)</f>
        <v>#DIV/0!</v>
      </c>
      <c r="BQ113" t="s">
        <v>434</v>
      </c>
      <c r="BR113">
        <v>0</v>
      </c>
      <c r="BS113" t="e">
        <f t="shared" ref="BS113:BS144" si="188">IF(BR113&lt;&gt;0, BR113, BP113)</f>
        <v>#DIV/0!</v>
      </c>
      <c r="BT113" t="e">
        <f t="shared" ref="BT113:BT144" si="189">1-BS113/BH113</f>
        <v>#DIV/0!</v>
      </c>
      <c r="BU113" t="e">
        <f t="shared" ref="BU113:BU144" si="190">(BH113-BG113)/(BH113-BS113)</f>
        <v>#DIV/0!</v>
      </c>
      <c r="BV113" t="e">
        <f t="shared" ref="BV113:BV144" si="191">(BB113-BH113)/(BB113-BS113)</f>
        <v>#DIV/0!</v>
      </c>
      <c r="BW113" t="e">
        <f t="shared" ref="BW113:BW144" si="192">(BH113-BG113)/(BH113-BA113)</f>
        <v>#DIV/0!</v>
      </c>
      <c r="BX113" t="e">
        <f t="shared" ref="BX113:BX144" si="193">(BB113-BH113)/(BB113-BA113)</f>
        <v>#DIV/0!</v>
      </c>
      <c r="BY113" t="e">
        <f t="shared" ref="BY113:BY144" si="194">(BU113*BS113/BG113)</f>
        <v>#DIV/0!</v>
      </c>
      <c r="BZ113" t="e">
        <f t="shared" ref="BZ113:BZ144" si="195">(1-BY113)</f>
        <v>#DIV/0!</v>
      </c>
      <c r="DI113">
        <f t="shared" ref="DI113:DI144" si="196">$B$11*EH113+$C$11*EI113+$F$11*ET113*(1-EW113)</f>
        <v>5.0009199999999997E-2</v>
      </c>
      <c r="DJ113">
        <f t="shared" ref="DJ113:DJ144" si="197">DI113*DK113</f>
        <v>2.1007728710975997E-2</v>
      </c>
      <c r="DK113">
        <f t="shared" ref="DK113:DK144" si="198">($B$11*$D$9+$C$11*$D$9+$F$11*((FG113+EY113)/MAX(FG113+EY113+FH113, 0.1)*$I$9+FH113/MAX(FG113+EY113+FH113, 0.1)*$J$9))/($B$11+$C$11+$F$11)</f>
        <v>0.42007727999999994</v>
      </c>
      <c r="DL113">
        <f t="shared" ref="DL113:DL144" si="199">($B$11*$K$9+$C$11*$K$9+$F$11*((FG113+EY113)/MAX(FG113+EY113+FH113, 0.1)*$P$9+FH113/MAX(FG113+EY113+FH113, 0.1)*$Q$9))/($B$11+$C$11+$F$11)</f>
        <v>7.9814683199999986E-2</v>
      </c>
      <c r="DM113">
        <v>6</v>
      </c>
      <c r="DN113">
        <v>0.5</v>
      </c>
      <c r="DO113" t="s">
        <v>435</v>
      </c>
      <c r="DP113">
        <v>2</v>
      </c>
      <c r="DQ113" t="b">
        <v>1</v>
      </c>
      <c r="DR113">
        <v>1747246768.0999999</v>
      </c>
      <c r="DS113">
        <v>200.60900000000001</v>
      </c>
      <c r="DT113">
        <v>199.97800000000001</v>
      </c>
      <c r="DU113">
        <v>21.072600000000001</v>
      </c>
      <c r="DV113">
        <v>21.141100000000002</v>
      </c>
      <c r="DW113">
        <v>200.078</v>
      </c>
      <c r="DX113">
        <v>20.866399999999999</v>
      </c>
      <c r="DY113">
        <v>400.08100000000002</v>
      </c>
      <c r="DZ113">
        <v>101.196</v>
      </c>
      <c r="EA113">
        <v>0.100038</v>
      </c>
      <c r="EB113">
        <v>29.958100000000002</v>
      </c>
      <c r="EC113">
        <v>29.697099999999999</v>
      </c>
      <c r="ED113">
        <v>999.9</v>
      </c>
      <c r="EE113">
        <v>0</v>
      </c>
      <c r="EF113">
        <v>0</v>
      </c>
      <c r="EG113">
        <v>10046.9</v>
      </c>
      <c r="EH113">
        <v>0</v>
      </c>
      <c r="EI113">
        <v>0.221054</v>
      </c>
      <c r="EJ113">
        <v>0.63151599999999997</v>
      </c>
      <c r="EK113">
        <v>204.928</v>
      </c>
      <c r="EL113">
        <v>204.297</v>
      </c>
      <c r="EM113">
        <v>-6.8515800000000002E-2</v>
      </c>
      <c r="EN113">
        <v>199.97800000000001</v>
      </c>
      <c r="EO113">
        <v>21.141100000000002</v>
      </c>
      <c r="EP113">
        <v>2.13246</v>
      </c>
      <c r="EQ113">
        <v>2.1394000000000002</v>
      </c>
      <c r="ER113">
        <v>18.463799999999999</v>
      </c>
      <c r="ES113">
        <v>18.515599999999999</v>
      </c>
      <c r="ET113">
        <v>5.0009199999999997E-2</v>
      </c>
      <c r="EU113">
        <v>0</v>
      </c>
      <c r="EV113">
        <v>0</v>
      </c>
      <c r="EW113">
        <v>0</v>
      </c>
      <c r="EX113">
        <v>18.05</v>
      </c>
      <c r="EY113">
        <v>5.0009199999999997E-2</v>
      </c>
      <c r="EZ113">
        <v>-16.71</v>
      </c>
      <c r="FA113">
        <v>1.3</v>
      </c>
      <c r="FB113">
        <v>34.311999999999998</v>
      </c>
      <c r="FC113">
        <v>38.125</v>
      </c>
      <c r="FD113">
        <v>36.186999999999998</v>
      </c>
      <c r="FE113">
        <v>37.75</v>
      </c>
      <c r="FF113">
        <v>36.936999999999998</v>
      </c>
      <c r="FG113">
        <v>0</v>
      </c>
      <c r="FH113">
        <v>0</v>
      </c>
      <c r="FI113">
        <v>0</v>
      </c>
      <c r="FJ113">
        <v>1747246848.5999999</v>
      </c>
      <c r="FK113">
        <v>0</v>
      </c>
      <c r="FL113">
        <v>6.5999999999999948E-2</v>
      </c>
      <c r="FM113">
        <v>-5.5815387875041393</v>
      </c>
      <c r="FN113">
        <v>5.7792310693301454</v>
      </c>
      <c r="FO113">
        <v>-3.8228</v>
      </c>
      <c r="FP113">
        <v>15</v>
      </c>
      <c r="FQ113">
        <v>1747234147.5</v>
      </c>
      <c r="FR113" t="s">
        <v>436</v>
      </c>
      <c r="FS113">
        <v>1747234147.5</v>
      </c>
      <c r="FT113">
        <v>1747234138</v>
      </c>
      <c r="FU113">
        <v>2</v>
      </c>
      <c r="FV113">
        <v>0.09</v>
      </c>
      <c r="FW113">
        <v>8.9999999999999993E-3</v>
      </c>
      <c r="FX113">
        <v>0.59599999999999997</v>
      </c>
      <c r="FY113">
        <v>-0.03</v>
      </c>
      <c r="FZ113">
        <v>400</v>
      </c>
      <c r="GA113">
        <v>9</v>
      </c>
      <c r="GB113">
        <v>0.79</v>
      </c>
      <c r="GC113">
        <v>0.15</v>
      </c>
      <c r="GD113">
        <v>-0.4006626645203103</v>
      </c>
      <c r="GE113">
        <v>6.5169888902500098E-2</v>
      </c>
      <c r="GF113">
        <v>3.5658110618800837E-2</v>
      </c>
      <c r="GG113">
        <v>1</v>
      </c>
      <c r="GH113">
        <v>-2.733959646247184E-3</v>
      </c>
      <c r="GI113">
        <v>2.196098878293507E-3</v>
      </c>
      <c r="GJ113">
        <v>3.3572084397878049E-4</v>
      </c>
      <c r="GK113">
        <v>1</v>
      </c>
      <c r="GL113">
        <v>2</v>
      </c>
      <c r="GM113">
        <v>2</v>
      </c>
      <c r="GN113" t="s">
        <v>437</v>
      </c>
      <c r="GO113">
        <v>3.0184199999999999</v>
      </c>
      <c r="GP113">
        <v>2.7751199999999998</v>
      </c>
      <c r="GQ113">
        <v>5.4728400000000003E-2</v>
      </c>
      <c r="GR113">
        <v>5.4294000000000002E-2</v>
      </c>
      <c r="GS113">
        <v>0.11089400000000001</v>
      </c>
      <c r="GT113">
        <v>0.110637</v>
      </c>
      <c r="GU113">
        <v>24405.3</v>
      </c>
      <c r="GV113">
        <v>28525.9</v>
      </c>
      <c r="GW113">
        <v>22625.599999999999</v>
      </c>
      <c r="GX113">
        <v>27716.9</v>
      </c>
      <c r="GY113">
        <v>29155.3</v>
      </c>
      <c r="GZ113">
        <v>35193.300000000003</v>
      </c>
      <c r="HA113">
        <v>36267.599999999999</v>
      </c>
      <c r="HB113">
        <v>43996.1</v>
      </c>
      <c r="HC113">
        <v>1.8097000000000001</v>
      </c>
      <c r="HD113">
        <v>2.2295500000000001</v>
      </c>
      <c r="HE113">
        <v>0.13856599999999999</v>
      </c>
      <c r="HF113">
        <v>0</v>
      </c>
      <c r="HG113">
        <v>27.436800000000002</v>
      </c>
      <c r="HH113">
        <v>999.9</v>
      </c>
      <c r="HI113">
        <v>59.8</v>
      </c>
      <c r="HJ113">
        <v>29.3</v>
      </c>
      <c r="HK113">
        <v>24.179500000000001</v>
      </c>
      <c r="HL113">
        <v>62.011099999999999</v>
      </c>
      <c r="HM113">
        <v>10.773199999999999</v>
      </c>
      <c r="HN113">
        <v>1</v>
      </c>
      <c r="HO113">
        <v>-0.15809699999999999</v>
      </c>
      <c r="HP113">
        <v>-2.2854100000000002</v>
      </c>
      <c r="HQ113">
        <v>20.279699999999998</v>
      </c>
      <c r="HR113">
        <v>5.1985700000000001</v>
      </c>
      <c r="HS113">
        <v>11.952299999999999</v>
      </c>
      <c r="HT113">
        <v>4.9477000000000002</v>
      </c>
      <c r="HU113">
        <v>3.3</v>
      </c>
      <c r="HV113">
        <v>9999</v>
      </c>
      <c r="HW113">
        <v>9999</v>
      </c>
      <c r="HX113">
        <v>9999</v>
      </c>
      <c r="HY113">
        <v>389.5</v>
      </c>
      <c r="HZ113">
        <v>1.86016</v>
      </c>
      <c r="IA113">
        <v>1.8608100000000001</v>
      </c>
      <c r="IB113">
        <v>1.8615699999999999</v>
      </c>
      <c r="IC113">
        <v>1.8571500000000001</v>
      </c>
      <c r="ID113">
        <v>1.85684</v>
      </c>
      <c r="IE113">
        <v>1.85791</v>
      </c>
      <c r="IF113">
        <v>1.85867</v>
      </c>
      <c r="IG113">
        <v>1.8582000000000001</v>
      </c>
      <c r="IH113">
        <v>0</v>
      </c>
      <c r="II113">
        <v>0</v>
      </c>
      <c r="IJ113">
        <v>0</v>
      </c>
      <c r="IK113">
        <v>0</v>
      </c>
      <c r="IL113" t="s">
        <v>438</v>
      </c>
      <c r="IM113" t="s">
        <v>439</v>
      </c>
      <c r="IN113" t="s">
        <v>440</v>
      </c>
      <c r="IO113" t="s">
        <v>440</v>
      </c>
      <c r="IP113" t="s">
        <v>440</v>
      </c>
      <c r="IQ113" t="s">
        <v>440</v>
      </c>
      <c r="IR113">
        <v>0</v>
      </c>
      <c r="IS113">
        <v>100</v>
      </c>
      <c r="IT113">
        <v>100</v>
      </c>
      <c r="IU113">
        <v>0.53100000000000003</v>
      </c>
      <c r="IV113">
        <v>0.20619999999999999</v>
      </c>
      <c r="IW113">
        <v>0.38101654895325499</v>
      </c>
      <c r="IX113">
        <v>1.016113312649949E-3</v>
      </c>
      <c r="IY113">
        <v>-1.4583462428187309E-6</v>
      </c>
      <c r="IZ113">
        <v>6.5755811106805324E-10</v>
      </c>
      <c r="JA113">
        <v>0.20620395535450359</v>
      </c>
      <c r="JB113">
        <v>0</v>
      </c>
      <c r="JC113">
        <v>0</v>
      </c>
      <c r="JD113">
        <v>0</v>
      </c>
      <c r="JE113">
        <v>2</v>
      </c>
      <c r="JF113">
        <v>1799</v>
      </c>
      <c r="JG113">
        <v>1</v>
      </c>
      <c r="JH113">
        <v>18</v>
      </c>
      <c r="JI113">
        <v>210.3</v>
      </c>
      <c r="JJ113">
        <v>210.5</v>
      </c>
      <c r="JK113">
        <v>0.61401399999999995</v>
      </c>
      <c r="JL113">
        <v>2.5622600000000002</v>
      </c>
      <c r="JM113">
        <v>1.5466299999999999</v>
      </c>
      <c r="JN113">
        <v>2.2460900000000001</v>
      </c>
      <c r="JO113">
        <v>1.49658</v>
      </c>
      <c r="JP113">
        <v>2.4633799999999999</v>
      </c>
      <c r="JQ113">
        <v>35.197800000000001</v>
      </c>
      <c r="JR113">
        <v>24.192599999999999</v>
      </c>
      <c r="JS113">
        <v>18</v>
      </c>
      <c r="JT113">
        <v>380.37799999999999</v>
      </c>
      <c r="JU113">
        <v>694.00599999999997</v>
      </c>
      <c r="JV113">
        <v>30.831299999999999</v>
      </c>
      <c r="JW113">
        <v>25.5139</v>
      </c>
      <c r="JX113">
        <v>30.0001</v>
      </c>
      <c r="JY113">
        <v>25.4177</v>
      </c>
      <c r="JZ113">
        <v>25.398</v>
      </c>
      <c r="KA113">
        <v>12.3123</v>
      </c>
      <c r="KB113">
        <v>22.906300000000002</v>
      </c>
      <c r="KC113">
        <v>100</v>
      </c>
      <c r="KD113">
        <v>30.856200000000001</v>
      </c>
      <c r="KE113">
        <v>200</v>
      </c>
      <c r="KF113">
        <v>21.1768</v>
      </c>
      <c r="KG113">
        <v>100.093</v>
      </c>
      <c r="KH113">
        <v>100.714</v>
      </c>
    </row>
    <row r="114" spans="1:294" x14ac:dyDescent="0.3">
      <c r="A114">
        <v>98</v>
      </c>
      <c r="B114">
        <v>1747246888.5999999</v>
      </c>
      <c r="C114">
        <v>11690</v>
      </c>
      <c r="D114" t="s">
        <v>633</v>
      </c>
      <c r="E114" t="s">
        <v>634</v>
      </c>
      <c r="F114" t="s">
        <v>431</v>
      </c>
      <c r="G114" t="s">
        <v>432</v>
      </c>
      <c r="I114" t="s">
        <v>433</v>
      </c>
      <c r="J114">
        <v>1747246888.5999999</v>
      </c>
      <c r="K114">
        <f t="shared" si="150"/>
        <v>-3.9878423688423443E-5</v>
      </c>
      <c r="L114">
        <f t="shared" si="151"/>
        <v>-3.9878423688423446E-2</v>
      </c>
      <c r="M114">
        <f t="shared" si="152"/>
        <v>-0.36100005676493402</v>
      </c>
      <c r="N114">
        <f t="shared" si="153"/>
        <v>100.512</v>
      </c>
      <c r="O114">
        <f t="shared" si="154"/>
        <v>-202.26984958552242</v>
      </c>
      <c r="P114">
        <f t="shared" si="155"/>
        <v>-20.489132751710567</v>
      </c>
      <c r="Q114">
        <f t="shared" si="156"/>
        <v>10.181466567359999</v>
      </c>
      <c r="R114">
        <f t="shared" si="157"/>
        <v>-1.8963438733045109E-3</v>
      </c>
      <c r="S114">
        <f t="shared" si="158"/>
        <v>2.9568107936478119</v>
      </c>
      <c r="T114">
        <f t="shared" si="159"/>
        <v>-1.8970198088749575E-3</v>
      </c>
      <c r="U114">
        <f t="shared" si="160"/>
        <v>-1.1855766319435323E-3</v>
      </c>
      <c r="V114">
        <f t="shared" si="161"/>
        <v>3.9914684550854387E-3</v>
      </c>
      <c r="W114">
        <f t="shared" si="162"/>
        <v>30.02728390269662</v>
      </c>
      <c r="X114">
        <f t="shared" si="163"/>
        <v>29.732600000000001</v>
      </c>
      <c r="Y114">
        <f t="shared" si="164"/>
        <v>4.1954488322600003</v>
      </c>
      <c r="Z114">
        <f t="shared" si="165"/>
        <v>50.005840320008389</v>
      </c>
      <c r="AA114">
        <f t="shared" si="166"/>
        <v>2.1325549307810001</v>
      </c>
      <c r="AB114">
        <f t="shared" si="167"/>
        <v>4.264611727617984</v>
      </c>
      <c r="AC114">
        <f t="shared" si="168"/>
        <v>2.0628939014790002</v>
      </c>
      <c r="AD114">
        <f t="shared" si="169"/>
        <v>1.7586384846594738</v>
      </c>
      <c r="AE114">
        <f t="shared" si="170"/>
        <v>45.335516749430532</v>
      </c>
      <c r="AF114">
        <f t="shared" si="171"/>
        <v>3.4049893670539455</v>
      </c>
      <c r="AG114">
        <f t="shared" si="172"/>
        <v>50.503136069599037</v>
      </c>
      <c r="AH114">
        <f t="shared" si="173"/>
        <v>-0.32613973885488146</v>
      </c>
      <c r="AI114">
        <f t="shared" si="174"/>
        <v>-3.7650839154807089E-2</v>
      </c>
      <c r="AJ114">
        <f t="shared" si="175"/>
        <v>-0.36100005676493402</v>
      </c>
      <c r="AK114">
        <v>102.1248670249965</v>
      </c>
      <c r="AL114">
        <v>102.678</v>
      </c>
      <c r="AM114">
        <v>2.5864743662822791E-5</v>
      </c>
      <c r="AN114">
        <v>65.783967559582422</v>
      </c>
      <c r="AO114">
        <f t="shared" si="176"/>
        <v>-3.9878423688423446E-2</v>
      </c>
      <c r="AP114">
        <v>21.111596002950161</v>
      </c>
      <c r="AQ114">
        <v>21.053093333333319</v>
      </c>
      <c r="AR114">
        <v>-8.9055200299766513E-6</v>
      </c>
      <c r="AS114">
        <v>77.277287980281301</v>
      </c>
      <c r="AT114">
        <v>0</v>
      </c>
      <c r="AU114">
        <v>0</v>
      </c>
      <c r="AV114">
        <f t="shared" si="177"/>
        <v>1</v>
      </c>
      <c r="AW114">
        <f t="shared" si="178"/>
        <v>0</v>
      </c>
      <c r="AX114">
        <f t="shared" si="179"/>
        <v>53160.652752096066</v>
      </c>
      <c r="AY114" t="s">
        <v>434</v>
      </c>
      <c r="AZ114" t="s">
        <v>434</v>
      </c>
      <c r="BA114">
        <v>0</v>
      </c>
      <c r="BB114">
        <v>0</v>
      </c>
      <c r="BC114" t="e">
        <f t="shared" si="180"/>
        <v>#DIV/0!</v>
      </c>
      <c r="BD114">
        <v>0</v>
      </c>
      <c r="BE114" t="s">
        <v>434</v>
      </c>
      <c r="BF114" t="s">
        <v>434</v>
      </c>
      <c r="BG114">
        <v>0</v>
      </c>
      <c r="BH114">
        <v>0</v>
      </c>
      <c r="BI114" t="e">
        <f t="shared" si="181"/>
        <v>#DIV/0!</v>
      </c>
      <c r="BJ114">
        <v>0.5</v>
      </c>
      <c r="BK114">
        <f t="shared" si="182"/>
        <v>2.1007728710975997E-2</v>
      </c>
      <c r="BL114">
        <f t="shared" si="183"/>
        <v>-0.36100005676493402</v>
      </c>
      <c r="BM114" t="e">
        <f t="shared" si="184"/>
        <v>#DIV/0!</v>
      </c>
      <c r="BN114">
        <f t="shared" si="185"/>
        <v>-17.184154542909763</v>
      </c>
      <c r="BO114" t="e">
        <f t="shared" si="186"/>
        <v>#DIV/0!</v>
      </c>
      <c r="BP114" t="e">
        <f t="shared" si="187"/>
        <v>#DIV/0!</v>
      </c>
      <c r="BQ114" t="s">
        <v>434</v>
      </c>
      <c r="BR114">
        <v>0</v>
      </c>
      <c r="BS114" t="e">
        <f t="shared" si="188"/>
        <v>#DIV/0!</v>
      </c>
      <c r="BT114" t="e">
        <f t="shared" si="189"/>
        <v>#DIV/0!</v>
      </c>
      <c r="BU114" t="e">
        <f t="shared" si="190"/>
        <v>#DIV/0!</v>
      </c>
      <c r="BV114" t="e">
        <f t="shared" si="191"/>
        <v>#DIV/0!</v>
      </c>
      <c r="BW114" t="e">
        <f t="shared" si="192"/>
        <v>#DIV/0!</v>
      </c>
      <c r="BX114" t="e">
        <f t="shared" si="193"/>
        <v>#DIV/0!</v>
      </c>
      <c r="BY114" t="e">
        <f t="shared" si="194"/>
        <v>#DIV/0!</v>
      </c>
      <c r="BZ114" t="e">
        <f t="shared" si="195"/>
        <v>#DIV/0!</v>
      </c>
      <c r="DI114">
        <f t="shared" si="196"/>
        <v>5.0009199999999997E-2</v>
      </c>
      <c r="DJ114">
        <f t="shared" si="197"/>
        <v>2.1007728710975997E-2</v>
      </c>
      <c r="DK114">
        <f t="shared" si="198"/>
        <v>0.42007727999999994</v>
      </c>
      <c r="DL114">
        <f t="shared" si="199"/>
        <v>7.9814683199999986E-2</v>
      </c>
      <c r="DM114">
        <v>6</v>
      </c>
      <c r="DN114">
        <v>0.5</v>
      </c>
      <c r="DO114" t="s">
        <v>435</v>
      </c>
      <c r="DP114">
        <v>2</v>
      </c>
      <c r="DQ114" t="b">
        <v>1</v>
      </c>
      <c r="DR114">
        <v>1747246888.5999999</v>
      </c>
      <c r="DS114">
        <v>100.512</v>
      </c>
      <c r="DT114">
        <v>100.017</v>
      </c>
      <c r="DU114">
        <v>21.052700000000002</v>
      </c>
      <c r="DV114">
        <v>21.108000000000001</v>
      </c>
      <c r="DW114">
        <v>100.04300000000001</v>
      </c>
      <c r="DX114">
        <v>20.846499999999999</v>
      </c>
      <c r="DY114">
        <v>399.90800000000002</v>
      </c>
      <c r="DZ114">
        <v>101.196</v>
      </c>
      <c r="EA114">
        <v>0.10002999999999999</v>
      </c>
      <c r="EB114">
        <v>30.016999999999999</v>
      </c>
      <c r="EC114">
        <v>29.732600000000001</v>
      </c>
      <c r="ED114">
        <v>999.9</v>
      </c>
      <c r="EE114">
        <v>0</v>
      </c>
      <c r="EF114">
        <v>0</v>
      </c>
      <c r="EG114">
        <v>10036.200000000001</v>
      </c>
      <c r="EH114">
        <v>0</v>
      </c>
      <c r="EI114">
        <v>0.221054</v>
      </c>
      <c r="EJ114">
        <v>0.49523899999999998</v>
      </c>
      <c r="EK114">
        <v>102.673</v>
      </c>
      <c r="EL114">
        <v>102.173</v>
      </c>
      <c r="EM114">
        <v>-5.5318800000000001E-2</v>
      </c>
      <c r="EN114">
        <v>100.017</v>
      </c>
      <c r="EO114">
        <v>21.108000000000001</v>
      </c>
      <c r="EP114">
        <v>2.1304500000000002</v>
      </c>
      <c r="EQ114">
        <v>2.1360399999999999</v>
      </c>
      <c r="ER114">
        <v>18.448699999999999</v>
      </c>
      <c r="ES114">
        <v>18.490600000000001</v>
      </c>
      <c r="ET114">
        <v>5.0009199999999997E-2</v>
      </c>
      <c r="EU114">
        <v>0</v>
      </c>
      <c r="EV114">
        <v>0</v>
      </c>
      <c r="EW114">
        <v>0</v>
      </c>
      <c r="EX114">
        <v>-9.58</v>
      </c>
      <c r="EY114">
        <v>5.0009199999999997E-2</v>
      </c>
      <c r="EZ114">
        <v>0.95</v>
      </c>
      <c r="FA114">
        <v>0.02</v>
      </c>
      <c r="FB114">
        <v>34.936999999999998</v>
      </c>
      <c r="FC114">
        <v>40</v>
      </c>
      <c r="FD114">
        <v>37.311999999999998</v>
      </c>
      <c r="FE114">
        <v>40.375</v>
      </c>
      <c r="FF114">
        <v>38</v>
      </c>
      <c r="FG114">
        <v>0</v>
      </c>
      <c r="FH114">
        <v>0</v>
      </c>
      <c r="FI114">
        <v>0</v>
      </c>
      <c r="FJ114">
        <v>1747246969.2</v>
      </c>
      <c r="FK114">
        <v>0</v>
      </c>
      <c r="FL114">
        <v>1.5496153846153851</v>
      </c>
      <c r="FM114">
        <v>-12.326495609616231</v>
      </c>
      <c r="FN114">
        <v>3.696752099298815</v>
      </c>
      <c r="FO114">
        <v>-4.6634615384615383</v>
      </c>
      <c r="FP114">
        <v>15</v>
      </c>
      <c r="FQ114">
        <v>1747234147.5</v>
      </c>
      <c r="FR114" t="s">
        <v>436</v>
      </c>
      <c r="FS114">
        <v>1747234147.5</v>
      </c>
      <c r="FT114">
        <v>1747234138</v>
      </c>
      <c r="FU114">
        <v>2</v>
      </c>
      <c r="FV114">
        <v>0.09</v>
      </c>
      <c r="FW114">
        <v>8.9999999999999993E-3</v>
      </c>
      <c r="FX114">
        <v>0.59599999999999997</v>
      </c>
      <c r="FY114">
        <v>-0.03</v>
      </c>
      <c r="FZ114">
        <v>400</v>
      </c>
      <c r="GA114">
        <v>9</v>
      </c>
      <c r="GB114">
        <v>0.79</v>
      </c>
      <c r="GC114">
        <v>0.15</v>
      </c>
      <c r="GD114">
        <v>-0.34445514019387008</v>
      </c>
      <c r="GE114">
        <v>1.3100551904964281E-2</v>
      </c>
      <c r="GF114">
        <v>3.5553487758006909E-2</v>
      </c>
      <c r="GG114">
        <v>1</v>
      </c>
      <c r="GH114">
        <v>-2.0195340467498699E-3</v>
      </c>
      <c r="GI114">
        <v>6.1877427045276283E-4</v>
      </c>
      <c r="GJ114">
        <v>9.963474039897206E-5</v>
      </c>
      <c r="GK114">
        <v>1</v>
      </c>
      <c r="GL114">
        <v>2</v>
      </c>
      <c r="GM114">
        <v>2</v>
      </c>
      <c r="GN114" t="s">
        <v>437</v>
      </c>
      <c r="GO114">
        <v>3.0182199999999999</v>
      </c>
      <c r="GP114">
        <v>2.77502</v>
      </c>
      <c r="GQ114">
        <v>2.88185E-2</v>
      </c>
      <c r="GR114">
        <v>2.8591499999999999E-2</v>
      </c>
      <c r="GS114">
        <v>0.11082</v>
      </c>
      <c r="GT114">
        <v>0.11051800000000001</v>
      </c>
      <c r="GU114">
        <v>25074.2</v>
      </c>
      <c r="GV114">
        <v>29301.5</v>
      </c>
      <c r="GW114">
        <v>22625.3</v>
      </c>
      <c r="GX114">
        <v>27716.9</v>
      </c>
      <c r="GY114">
        <v>29156.5</v>
      </c>
      <c r="GZ114">
        <v>35197.199999999997</v>
      </c>
      <c r="HA114">
        <v>36266.9</v>
      </c>
      <c r="HB114">
        <v>43995.9</v>
      </c>
      <c r="HC114">
        <v>1.8096300000000001</v>
      </c>
      <c r="HD114">
        <v>2.23</v>
      </c>
      <c r="HE114">
        <v>0.140123</v>
      </c>
      <c r="HF114">
        <v>0</v>
      </c>
      <c r="HG114">
        <v>27.446999999999999</v>
      </c>
      <c r="HH114">
        <v>999.9</v>
      </c>
      <c r="HI114">
        <v>59.7</v>
      </c>
      <c r="HJ114">
        <v>29.3</v>
      </c>
      <c r="HK114">
        <v>24.142499999999998</v>
      </c>
      <c r="HL114">
        <v>62.071199999999997</v>
      </c>
      <c r="HM114">
        <v>10.773199999999999</v>
      </c>
      <c r="HN114">
        <v>1</v>
      </c>
      <c r="HO114">
        <v>-0.159108</v>
      </c>
      <c r="HP114">
        <v>-2.0788199999999999</v>
      </c>
      <c r="HQ114">
        <v>20.284700000000001</v>
      </c>
      <c r="HR114">
        <v>5.19543</v>
      </c>
      <c r="HS114">
        <v>11.9536</v>
      </c>
      <c r="HT114">
        <v>4.9475499999999997</v>
      </c>
      <c r="HU114">
        <v>3.3</v>
      </c>
      <c r="HV114">
        <v>9999</v>
      </c>
      <c r="HW114">
        <v>9999</v>
      </c>
      <c r="HX114">
        <v>9999</v>
      </c>
      <c r="HY114">
        <v>389.6</v>
      </c>
      <c r="HZ114">
        <v>1.86016</v>
      </c>
      <c r="IA114">
        <v>1.8607800000000001</v>
      </c>
      <c r="IB114">
        <v>1.8615699999999999</v>
      </c>
      <c r="IC114">
        <v>1.8571500000000001</v>
      </c>
      <c r="ID114">
        <v>1.85684</v>
      </c>
      <c r="IE114">
        <v>1.85791</v>
      </c>
      <c r="IF114">
        <v>1.85867</v>
      </c>
      <c r="IG114">
        <v>1.85822</v>
      </c>
      <c r="IH114">
        <v>0</v>
      </c>
      <c r="II114">
        <v>0</v>
      </c>
      <c r="IJ114">
        <v>0</v>
      </c>
      <c r="IK114">
        <v>0</v>
      </c>
      <c r="IL114" t="s">
        <v>438</v>
      </c>
      <c r="IM114" t="s">
        <v>439</v>
      </c>
      <c r="IN114" t="s">
        <v>440</v>
      </c>
      <c r="IO114" t="s">
        <v>440</v>
      </c>
      <c r="IP114" t="s">
        <v>440</v>
      </c>
      <c r="IQ114" t="s">
        <v>440</v>
      </c>
      <c r="IR114">
        <v>0</v>
      </c>
      <c r="IS114">
        <v>100</v>
      </c>
      <c r="IT114">
        <v>100</v>
      </c>
      <c r="IU114">
        <v>0.46899999999999997</v>
      </c>
      <c r="IV114">
        <v>0.20619999999999999</v>
      </c>
      <c r="IW114">
        <v>0.38101654895325499</v>
      </c>
      <c r="IX114">
        <v>1.016113312649949E-3</v>
      </c>
      <c r="IY114">
        <v>-1.4583462428187309E-6</v>
      </c>
      <c r="IZ114">
        <v>6.5755811106805324E-10</v>
      </c>
      <c r="JA114">
        <v>0.20620395535450359</v>
      </c>
      <c r="JB114">
        <v>0</v>
      </c>
      <c r="JC114">
        <v>0</v>
      </c>
      <c r="JD114">
        <v>0</v>
      </c>
      <c r="JE114">
        <v>2</v>
      </c>
      <c r="JF114">
        <v>1799</v>
      </c>
      <c r="JG114">
        <v>1</v>
      </c>
      <c r="JH114">
        <v>18</v>
      </c>
      <c r="JI114">
        <v>212.4</v>
      </c>
      <c r="JJ114">
        <v>212.5</v>
      </c>
      <c r="JK114">
        <v>0.379639</v>
      </c>
      <c r="JL114">
        <v>2.5805699999999998</v>
      </c>
      <c r="JM114">
        <v>1.5466299999999999</v>
      </c>
      <c r="JN114">
        <v>2.2448700000000001</v>
      </c>
      <c r="JO114">
        <v>1.49658</v>
      </c>
      <c r="JP114">
        <v>2.4401899999999999</v>
      </c>
      <c r="JQ114">
        <v>35.197800000000001</v>
      </c>
      <c r="JR114">
        <v>24.192599999999999</v>
      </c>
      <c r="JS114">
        <v>18</v>
      </c>
      <c r="JT114">
        <v>380.31400000000002</v>
      </c>
      <c r="JU114">
        <v>694.33799999999997</v>
      </c>
      <c r="JV114">
        <v>30.799299999999999</v>
      </c>
      <c r="JW114">
        <v>25.5031</v>
      </c>
      <c r="JX114">
        <v>30</v>
      </c>
      <c r="JY114">
        <v>25.413499999999999</v>
      </c>
      <c r="JZ114">
        <v>25.393699999999999</v>
      </c>
      <c r="KA114">
        <v>7.6320800000000002</v>
      </c>
      <c r="KB114">
        <v>22.631</v>
      </c>
      <c r="KC114">
        <v>100</v>
      </c>
      <c r="KD114">
        <v>30.785799999999998</v>
      </c>
      <c r="KE114">
        <v>100</v>
      </c>
      <c r="KF114">
        <v>21.1768</v>
      </c>
      <c r="KG114">
        <v>100.09099999999999</v>
      </c>
      <c r="KH114">
        <v>100.714</v>
      </c>
    </row>
    <row r="115" spans="1:294" x14ac:dyDescent="0.3">
      <c r="A115">
        <v>99</v>
      </c>
      <c r="B115">
        <v>1747247009.0999999</v>
      </c>
      <c r="C115">
        <v>11810.5</v>
      </c>
      <c r="D115" t="s">
        <v>635</v>
      </c>
      <c r="E115" t="s">
        <v>636</v>
      </c>
      <c r="F115" t="s">
        <v>431</v>
      </c>
      <c r="G115" t="s">
        <v>432</v>
      </c>
      <c r="I115" t="s">
        <v>433</v>
      </c>
      <c r="J115">
        <v>1747247009.0999999</v>
      </c>
      <c r="K115">
        <f t="shared" si="150"/>
        <v>-4.9441214449587364E-5</v>
      </c>
      <c r="L115">
        <f t="shared" si="151"/>
        <v>-4.9441214449587365E-2</v>
      </c>
      <c r="M115">
        <f t="shared" si="152"/>
        <v>-0.38354224051082209</v>
      </c>
      <c r="N115">
        <f t="shared" si="153"/>
        <v>50.567700000000002</v>
      </c>
      <c r="O115">
        <f t="shared" si="154"/>
        <v>-207.8956379892181</v>
      </c>
      <c r="P115">
        <f t="shared" si="155"/>
        <v>-21.059382109006052</v>
      </c>
      <c r="Q115">
        <f t="shared" si="156"/>
        <v>5.12239952205642</v>
      </c>
      <c r="R115">
        <f t="shared" si="157"/>
        <v>-2.3493285066364458E-3</v>
      </c>
      <c r="S115">
        <f t="shared" si="158"/>
        <v>2.9579518787126879</v>
      </c>
      <c r="T115">
        <f t="shared" si="159"/>
        <v>-2.3503656311571275E-3</v>
      </c>
      <c r="U115">
        <f t="shared" si="160"/>
        <v>-1.4688853022788914E-3</v>
      </c>
      <c r="V115">
        <f t="shared" si="161"/>
        <v>3.9914684550854387E-3</v>
      </c>
      <c r="W115">
        <f t="shared" si="162"/>
        <v>30.01673992597448</v>
      </c>
      <c r="X115">
        <f t="shared" si="163"/>
        <v>29.738800000000001</v>
      </c>
      <c r="Y115">
        <f t="shared" si="164"/>
        <v>4.1969461137620705</v>
      </c>
      <c r="Z115">
        <f t="shared" si="165"/>
        <v>50.045756563240914</v>
      </c>
      <c r="AA115">
        <f t="shared" si="166"/>
        <v>2.13266425203564</v>
      </c>
      <c r="AB115">
        <f t="shared" si="167"/>
        <v>4.2614287374008892</v>
      </c>
      <c r="AC115">
        <f t="shared" si="168"/>
        <v>2.0642818617264305</v>
      </c>
      <c r="AD115">
        <f t="shared" si="169"/>
        <v>2.1803575572268028</v>
      </c>
      <c r="AE115">
        <f t="shared" si="170"/>
        <v>42.291205766904035</v>
      </c>
      <c r="AF115">
        <f t="shared" si="171"/>
        <v>3.1750096477758807</v>
      </c>
      <c r="AG115">
        <f t="shared" si="172"/>
        <v>47.650564440361805</v>
      </c>
      <c r="AH115">
        <f t="shared" si="173"/>
        <v>-0.36992379512415546</v>
      </c>
      <c r="AI115">
        <f t="shared" si="174"/>
        <v>-4.5006269664418688E-2</v>
      </c>
      <c r="AJ115">
        <f t="shared" si="175"/>
        <v>-0.38354224051082209</v>
      </c>
      <c r="AK115">
        <v>51.080308995326163</v>
      </c>
      <c r="AL115">
        <v>51.668088484848461</v>
      </c>
      <c r="AM115">
        <v>7.8972089323293901E-6</v>
      </c>
      <c r="AN115">
        <v>65.783967559582422</v>
      </c>
      <c r="AO115">
        <f t="shared" si="176"/>
        <v>-4.9441214449587365E-2</v>
      </c>
      <c r="AP115">
        <v>21.12545602657314</v>
      </c>
      <c r="AQ115">
        <v>21.052876363636361</v>
      </c>
      <c r="AR115">
        <v>-4.3707196411893457E-6</v>
      </c>
      <c r="AS115">
        <v>77.277287980281301</v>
      </c>
      <c r="AT115">
        <v>0</v>
      </c>
      <c r="AU115">
        <v>0</v>
      </c>
      <c r="AV115">
        <f t="shared" si="177"/>
        <v>1</v>
      </c>
      <c r="AW115">
        <f t="shared" si="178"/>
        <v>0</v>
      </c>
      <c r="AX115">
        <f t="shared" si="179"/>
        <v>53195.960748177167</v>
      </c>
      <c r="AY115" t="s">
        <v>434</v>
      </c>
      <c r="AZ115" t="s">
        <v>434</v>
      </c>
      <c r="BA115">
        <v>0</v>
      </c>
      <c r="BB115">
        <v>0</v>
      </c>
      <c r="BC115" t="e">
        <f t="shared" si="180"/>
        <v>#DIV/0!</v>
      </c>
      <c r="BD115">
        <v>0</v>
      </c>
      <c r="BE115" t="s">
        <v>434</v>
      </c>
      <c r="BF115" t="s">
        <v>434</v>
      </c>
      <c r="BG115">
        <v>0</v>
      </c>
      <c r="BH115">
        <v>0</v>
      </c>
      <c r="BI115" t="e">
        <f t="shared" si="181"/>
        <v>#DIV/0!</v>
      </c>
      <c r="BJ115">
        <v>0.5</v>
      </c>
      <c r="BK115">
        <f t="shared" si="182"/>
        <v>2.1007728710975997E-2</v>
      </c>
      <c r="BL115">
        <f t="shared" si="183"/>
        <v>-0.38354224051082209</v>
      </c>
      <c r="BM115" t="e">
        <f t="shared" si="184"/>
        <v>#DIV/0!</v>
      </c>
      <c r="BN115">
        <f t="shared" si="185"/>
        <v>-18.257196948208453</v>
      </c>
      <c r="BO115" t="e">
        <f t="shared" si="186"/>
        <v>#DIV/0!</v>
      </c>
      <c r="BP115" t="e">
        <f t="shared" si="187"/>
        <v>#DIV/0!</v>
      </c>
      <c r="BQ115" t="s">
        <v>434</v>
      </c>
      <c r="BR115">
        <v>0</v>
      </c>
      <c r="BS115" t="e">
        <f t="shared" si="188"/>
        <v>#DIV/0!</v>
      </c>
      <c r="BT115" t="e">
        <f t="shared" si="189"/>
        <v>#DIV/0!</v>
      </c>
      <c r="BU115" t="e">
        <f t="shared" si="190"/>
        <v>#DIV/0!</v>
      </c>
      <c r="BV115" t="e">
        <f t="shared" si="191"/>
        <v>#DIV/0!</v>
      </c>
      <c r="BW115" t="e">
        <f t="shared" si="192"/>
        <v>#DIV/0!</v>
      </c>
      <c r="BX115" t="e">
        <f t="shared" si="193"/>
        <v>#DIV/0!</v>
      </c>
      <c r="BY115" t="e">
        <f t="shared" si="194"/>
        <v>#DIV/0!</v>
      </c>
      <c r="BZ115" t="e">
        <f t="shared" si="195"/>
        <v>#DIV/0!</v>
      </c>
      <c r="DI115">
        <f t="shared" si="196"/>
        <v>5.0009199999999997E-2</v>
      </c>
      <c r="DJ115">
        <f t="shared" si="197"/>
        <v>2.1007728710975997E-2</v>
      </c>
      <c r="DK115">
        <f t="shared" si="198"/>
        <v>0.42007727999999994</v>
      </c>
      <c r="DL115">
        <f t="shared" si="199"/>
        <v>7.9814683199999986E-2</v>
      </c>
      <c r="DM115">
        <v>6</v>
      </c>
      <c r="DN115">
        <v>0.5</v>
      </c>
      <c r="DO115" t="s">
        <v>435</v>
      </c>
      <c r="DP115">
        <v>2</v>
      </c>
      <c r="DQ115" t="b">
        <v>1</v>
      </c>
      <c r="DR115">
        <v>1747247009.0999999</v>
      </c>
      <c r="DS115">
        <v>50.567700000000002</v>
      </c>
      <c r="DT115">
        <v>50.009300000000003</v>
      </c>
      <c r="DU115">
        <v>21.0534</v>
      </c>
      <c r="DV115">
        <v>21.119499999999999</v>
      </c>
      <c r="DW115">
        <v>50.139299999999999</v>
      </c>
      <c r="DX115">
        <v>20.847200000000001</v>
      </c>
      <c r="DY115">
        <v>399.928</v>
      </c>
      <c r="DZ115">
        <v>101.19799999999999</v>
      </c>
      <c r="EA115">
        <v>9.9854600000000002E-2</v>
      </c>
      <c r="EB115">
        <v>30.004000000000001</v>
      </c>
      <c r="EC115">
        <v>29.738800000000001</v>
      </c>
      <c r="ED115">
        <v>999.9</v>
      </c>
      <c r="EE115">
        <v>0</v>
      </c>
      <c r="EF115">
        <v>0</v>
      </c>
      <c r="EG115">
        <v>10042.5</v>
      </c>
      <c r="EH115">
        <v>0</v>
      </c>
      <c r="EI115">
        <v>0.221054</v>
      </c>
      <c r="EJ115">
        <v>0.55842999999999998</v>
      </c>
      <c r="EK115">
        <v>51.655200000000001</v>
      </c>
      <c r="EL115">
        <v>51.088200000000001</v>
      </c>
      <c r="EM115">
        <v>-6.6070599999999993E-2</v>
      </c>
      <c r="EN115">
        <v>50.009300000000003</v>
      </c>
      <c r="EO115">
        <v>21.119499999999999</v>
      </c>
      <c r="EP115">
        <v>2.1305499999999999</v>
      </c>
      <c r="EQ115">
        <v>2.1372399999999998</v>
      </c>
      <c r="ER115">
        <v>18.4495</v>
      </c>
      <c r="ES115">
        <v>18.499500000000001</v>
      </c>
      <c r="ET115">
        <v>5.0009199999999997E-2</v>
      </c>
      <c r="EU115">
        <v>0</v>
      </c>
      <c r="EV115">
        <v>0</v>
      </c>
      <c r="EW115">
        <v>0</v>
      </c>
      <c r="EX115">
        <v>0.66</v>
      </c>
      <c r="EY115">
        <v>5.0009199999999997E-2</v>
      </c>
      <c r="EZ115">
        <v>-7.15</v>
      </c>
      <c r="FA115">
        <v>1.24</v>
      </c>
      <c r="FB115">
        <v>35.375</v>
      </c>
      <c r="FC115">
        <v>40.186999999999998</v>
      </c>
      <c r="FD115">
        <v>37.625</v>
      </c>
      <c r="FE115">
        <v>40.686999999999998</v>
      </c>
      <c r="FF115">
        <v>38.25</v>
      </c>
      <c r="FG115">
        <v>0</v>
      </c>
      <c r="FH115">
        <v>0</v>
      </c>
      <c r="FI115">
        <v>0</v>
      </c>
      <c r="FJ115">
        <v>1747247089.8</v>
      </c>
      <c r="FK115">
        <v>0</v>
      </c>
      <c r="FL115">
        <v>2.2612000000000001</v>
      </c>
      <c r="FM115">
        <v>0.94384671120719854</v>
      </c>
      <c r="FN115">
        <v>-19.187692275987811</v>
      </c>
      <c r="FO115">
        <v>-3.2919999999999998</v>
      </c>
      <c r="FP115">
        <v>15</v>
      </c>
      <c r="FQ115">
        <v>1747234147.5</v>
      </c>
      <c r="FR115" t="s">
        <v>436</v>
      </c>
      <c r="FS115">
        <v>1747234147.5</v>
      </c>
      <c r="FT115">
        <v>1747234138</v>
      </c>
      <c r="FU115">
        <v>2</v>
      </c>
      <c r="FV115">
        <v>0.09</v>
      </c>
      <c r="FW115">
        <v>8.9999999999999993E-3</v>
      </c>
      <c r="FX115">
        <v>0.59599999999999997</v>
      </c>
      <c r="FY115">
        <v>-0.03</v>
      </c>
      <c r="FZ115">
        <v>400</v>
      </c>
      <c r="GA115">
        <v>9</v>
      </c>
      <c r="GB115">
        <v>0.79</v>
      </c>
      <c r="GC115">
        <v>0.15</v>
      </c>
      <c r="GD115">
        <v>-0.40047210767999641</v>
      </c>
      <c r="GE115">
        <v>4.9053905027669133E-2</v>
      </c>
      <c r="GF115">
        <v>1.2487220700007601E-2</v>
      </c>
      <c r="GG115">
        <v>1</v>
      </c>
      <c r="GH115">
        <v>-2.175060002258429E-3</v>
      </c>
      <c r="GI115">
        <v>-1.329430754787623E-3</v>
      </c>
      <c r="GJ115">
        <v>2.3279722873519471E-4</v>
      </c>
      <c r="GK115">
        <v>1</v>
      </c>
      <c r="GL115">
        <v>2</v>
      </c>
      <c r="GM115">
        <v>2</v>
      </c>
      <c r="GN115" t="s">
        <v>437</v>
      </c>
      <c r="GO115">
        <v>3.0182500000000001</v>
      </c>
      <c r="GP115">
        <v>2.7749000000000001</v>
      </c>
      <c r="GQ115">
        <v>1.4680800000000001E-2</v>
      </c>
      <c r="GR115">
        <v>1.45331E-2</v>
      </c>
      <c r="GS115">
        <v>0.11082500000000001</v>
      </c>
      <c r="GT115">
        <v>0.11056199999999999</v>
      </c>
      <c r="GU115">
        <v>25439.4</v>
      </c>
      <c r="GV115">
        <v>29726.1</v>
      </c>
      <c r="GW115">
        <v>22625.4</v>
      </c>
      <c r="GX115">
        <v>27717.3</v>
      </c>
      <c r="GY115">
        <v>29155.599999999999</v>
      </c>
      <c r="GZ115">
        <v>35195.599999999999</v>
      </c>
      <c r="HA115">
        <v>36266.400000000001</v>
      </c>
      <c r="HB115">
        <v>43996.6</v>
      </c>
      <c r="HC115">
        <v>1.80965</v>
      </c>
      <c r="HD115">
        <v>2.2299500000000001</v>
      </c>
      <c r="HE115">
        <v>0.139594</v>
      </c>
      <c r="HF115">
        <v>0</v>
      </c>
      <c r="HG115">
        <v>27.4619</v>
      </c>
      <c r="HH115">
        <v>999.9</v>
      </c>
      <c r="HI115">
        <v>59.5</v>
      </c>
      <c r="HJ115">
        <v>29.3</v>
      </c>
      <c r="HK115">
        <v>24.058</v>
      </c>
      <c r="HL115">
        <v>62.031199999999998</v>
      </c>
      <c r="HM115">
        <v>10.7933</v>
      </c>
      <c r="HN115">
        <v>1</v>
      </c>
      <c r="HO115">
        <v>-0.15909000000000001</v>
      </c>
      <c r="HP115">
        <v>-2.0577899999999998</v>
      </c>
      <c r="HQ115">
        <v>20.282499999999999</v>
      </c>
      <c r="HR115">
        <v>5.1960300000000004</v>
      </c>
      <c r="HS115">
        <v>11.952999999999999</v>
      </c>
      <c r="HT115">
        <v>4.9470499999999999</v>
      </c>
      <c r="HU115">
        <v>3.3</v>
      </c>
      <c r="HV115">
        <v>9999</v>
      </c>
      <c r="HW115">
        <v>9999</v>
      </c>
      <c r="HX115">
        <v>9999</v>
      </c>
      <c r="HY115">
        <v>389.6</v>
      </c>
      <c r="HZ115">
        <v>1.86016</v>
      </c>
      <c r="IA115">
        <v>1.8607800000000001</v>
      </c>
      <c r="IB115">
        <v>1.8615699999999999</v>
      </c>
      <c r="IC115">
        <v>1.8571500000000001</v>
      </c>
      <c r="ID115">
        <v>1.85684</v>
      </c>
      <c r="IE115">
        <v>1.85791</v>
      </c>
      <c r="IF115">
        <v>1.85867</v>
      </c>
      <c r="IG115">
        <v>1.85822</v>
      </c>
      <c r="IH115">
        <v>0</v>
      </c>
      <c r="II115">
        <v>0</v>
      </c>
      <c r="IJ115">
        <v>0</v>
      </c>
      <c r="IK115">
        <v>0</v>
      </c>
      <c r="IL115" t="s">
        <v>438</v>
      </c>
      <c r="IM115" t="s">
        <v>439</v>
      </c>
      <c r="IN115" t="s">
        <v>440</v>
      </c>
      <c r="IO115" t="s">
        <v>440</v>
      </c>
      <c r="IP115" t="s">
        <v>440</v>
      </c>
      <c r="IQ115" t="s">
        <v>440</v>
      </c>
      <c r="IR115">
        <v>0</v>
      </c>
      <c r="IS115">
        <v>100</v>
      </c>
      <c r="IT115">
        <v>100</v>
      </c>
      <c r="IU115">
        <v>0.42799999999999999</v>
      </c>
      <c r="IV115">
        <v>0.20619999999999999</v>
      </c>
      <c r="IW115">
        <v>0.38101654895325499</v>
      </c>
      <c r="IX115">
        <v>1.016113312649949E-3</v>
      </c>
      <c r="IY115">
        <v>-1.4583462428187309E-6</v>
      </c>
      <c r="IZ115">
        <v>6.5755811106805324E-10</v>
      </c>
      <c r="JA115">
        <v>0.20620395535450359</v>
      </c>
      <c r="JB115">
        <v>0</v>
      </c>
      <c r="JC115">
        <v>0</v>
      </c>
      <c r="JD115">
        <v>0</v>
      </c>
      <c r="JE115">
        <v>2</v>
      </c>
      <c r="JF115">
        <v>1799</v>
      </c>
      <c r="JG115">
        <v>1</v>
      </c>
      <c r="JH115">
        <v>18</v>
      </c>
      <c r="JI115">
        <v>214.4</v>
      </c>
      <c r="JJ115">
        <v>214.5</v>
      </c>
      <c r="JK115">
        <v>0.26245099999999999</v>
      </c>
      <c r="JL115">
        <v>2.5952099999999998</v>
      </c>
      <c r="JM115">
        <v>1.5466299999999999</v>
      </c>
      <c r="JN115">
        <v>2.2460900000000001</v>
      </c>
      <c r="JO115">
        <v>1.49658</v>
      </c>
      <c r="JP115">
        <v>2.4316399999999998</v>
      </c>
      <c r="JQ115">
        <v>35.174700000000001</v>
      </c>
      <c r="JR115">
        <v>24.192599999999999</v>
      </c>
      <c r="JS115">
        <v>18</v>
      </c>
      <c r="JT115">
        <v>380.32600000000002</v>
      </c>
      <c r="JU115">
        <v>694.29499999999996</v>
      </c>
      <c r="JV115">
        <v>30.713699999999999</v>
      </c>
      <c r="JW115">
        <v>25.505199999999999</v>
      </c>
      <c r="JX115">
        <v>30</v>
      </c>
      <c r="JY115">
        <v>25.413499999999999</v>
      </c>
      <c r="JZ115">
        <v>25.393699999999999</v>
      </c>
      <c r="KA115">
        <v>5.2952300000000001</v>
      </c>
      <c r="KB115">
        <v>22.080300000000001</v>
      </c>
      <c r="KC115">
        <v>100</v>
      </c>
      <c r="KD115">
        <v>30.7089</v>
      </c>
      <c r="KE115">
        <v>50</v>
      </c>
      <c r="KF115">
        <v>21.1768</v>
      </c>
      <c r="KG115">
        <v>100.09099999999999</v>
      </c>
      <c r="KH115">
        <v>100.71599999999999</v>
      </c>
    </row>
    <row r="116" spans="1:294" x14ac:dyDescent="0.3">
      <c r="A116">
        <v>100</v>
      </c>
      <c r="B116">
        <v>1747247129.5999999</v>
      </c>
      <c r="C116">
        <v>11931</v>
      </c>
      <c r="D116" t="s">
        <v>637</v>
      </c>
      <c r="E116" t="s">
        <v>638</v>
      </c>
      <c r="F116" t="s">
        <v>431</v>
      </c>
      <c r="G116" t="s">
        <v>432</v>
      </c>
      <c r="I116" t="s">
        <v>433</v>
      </c>
      <c r="J116">
        <v>1747247129.5999999</v>
      </c>
      <c r="K116">
        <f t="shared" si="150"/>
        <v>-4.1026099383254478E-5</v>
      </c>
      <c r="L116">
        <f t="shared" si="151"/>
        <v>-4.102609938325448E-2</v>
      </c>
      <c r="M116">
        <f t="shared" si="152"/>
        <v>-0.35163621640343551</v>
      </c>
      <c r="N116">
        <f t="shared" si="153"/>
        <v>-1.4278200000000001</v>
      </c>
      <c r="O116">
        <f t="shared" si="154"/>
        <v>-284.71321247047678</v>
      </c>
      <c r="P116">
        <f t="shared" si="155"/>
        <v>-28.840854369141475</v>
      </c>
      <c r="Q116">
        <f t="shared" si="156"/>
        <v>-0.14463518685356999</v>
      </c>
      <c r="R116">
        <f t="shared" si="157"/>
        <v>-1.9522822410500133E-3</v>
      </c>
      <c r="S116">
        <f t="shared" si="158"/>
        <v>2.9612326448643613</v>
      </c>
      <c r="T116">
        <f t="shared" si="159"/>
        <v>-1.9529975802165275E-3</v>
      </c>
      <c r="U116">
        <f t="shared" si="160"/>
        <v>-1.2205591971057594E-3</v>
      </c>
      <c r="V116">
        <f t="shared" si="161"/>
        <v>3.9914684550854387E-3</v>
      </c>
      <c r="W116">
        <f t="shared" si="162"/>
        <v>30.003564678166246</v>
      </c>
      <c r="X116">
        <f t="shared" si="163"/>
        <v>29.7301</v>
      </c>
      <c r="Y116">
        <f t="shared" si="164"/>
        <v>4.1948452214513265</v>
      </c>
      <c r="Z116">
        <f t="shared" si="165"/>
        <v>50.094066615629316</v>
      </c>
      <c r="AA116">
        <f t="shared" si="166"/>
        <v>2.1333745774754003</v>
      </c>
      <c r="AB116">
        <f t="shared" si="167"/>
        <v>4.2587370553178223</v>
      </c>
      <c r="AC116">
        <f t="shared" si="168"/>
        <v>2.0614706439759263</v>
      </c>
      <c r="AD116">
        <f t="shared" si="169"/>
        <v>1.8092509828015224</v>
      </c>
      <c r="AE116">
        <f t="shared" si="170"/>
        <v>41.970926656595665</v>
      </c>
      <c r="AF116">
        <f t="shared" si="171"/>
        <v>3.1471666547579162</v>
      </c>
      <c r="AG116">
        <f t="shared" si="172"/>
        <v>46.931335762610189</v>
      </c>
      <c r="AH116">
        <f t="shared" si="173"/>
        <v>-0.33848011725934057</v>
      </c>
      <c r="AI116">
        <f t="shared" si="174"/>
        <v>-3.9427758872968302E-2</v>
      </c>
      <c r="AJ116">
        <f t="shared" si="175"/>
        <v>-0.35163621640343551</v>
      </c>
      <c r="AK116">
        <v>-1.993913516810091</v>
      </c>
      <c r="AL116">
        <v>-1.456812242424242</v>
      </c>
      <c r="AM116">
        <v>2.6782048561328981E-4</v>
      </c>
      <c r="AN116">
        <v>65.783967559582422</v>
      </c>
      <c r="AO116">
        <f t="shared" si="176"/>
        <v>-4.102609938325448E-2</v>
      </c>
      <c r="AP116">
        <v>21.12094595353204</v>
      </c>
      <c r="AQ116">
        <v>21.060786666666662</v>
      </c>
      <c r="AR116">
        <v>-1.1326228110307141E-5</v>
      </c>
      <c r="AS116">
        <v>77.277287980281301</v>
      </c>
      <c r="AT116">
        <v>0</v>
      </c>
      <c r="AU116">
        <v>0</v>
      </c>
      <c r="AV116">
        <f t="shared" si="177"/>
        <v>1</v>
      </c>
      <c r="AW116">
        <f t="shared" si="178"/>
        <v>0</v>
      </c>
      <c r="AX116">
        <f t="shared" si="179"/>
        <v>53292.77525514178</v>
      </c>
      <c r="AY116" t="s">
        <v>434</v>
      </c>
      <c r="AZ116" t="s">
        <v>434</v>
      </c>
      <c r="BA116">
        <v>0</v>
      </c>
      <c r="BB116">
        <v>0</v>
      </c>
      <c r="BC116" t="e">
        <f t="shared" si="180"/>
        <v>#DIV/0!</v>
      </c>
      <c r="BD116">
        <v>0</v>
      </c>
      <c r="BE116" t="s">
        <v>434</v>
      </c>
      <c r="BF116" t="s">
        <v>434</v>
      </c>
      <c r="BG116">
        <v>0</v>
      </c>
      <c r="BH116">
        <v>0</v>
      </c>
      <c r="BI116" t="e">
        <f t="shared" si="181"/>
        <v>#DIV/0!</v>
      </c>
      <c r="BJ116">
        <v>0.5</v>
      </c>
      <c r="BK116">
        <f t="shared" si="182"/>
        <v>2.1007728710975997E-2</v>
      </c>
      <c r="BL116">
        <f t="shared" si="183"/>
        <v>-0.35163621640343551</v>
      </c>
      <c r="BM116" t="e">
        <f t="shared" si="184"/>
        <v>#DIV/0!</v>
      </c>
      <c r="BN116">
        <f t="shared" si="185"/>
        <v>-16.738421427715537</v>
      </c>
      <c r="BO116" t="e">
        <f t="shared" si="186"/>
        <v>#DIV/0!</v>
      </c>
      <c r="BP116" t="e">
        <f t="shared" si="187"/>
        <v>#DIV/0!</v>
      </c>
      <c r="BQ116" t="s">
        <v>434</v>
      </c>
      <c r="BR116">
        <v>0</v>
      </c>
      <c r="BS116" t="e">
        <f t="shared" si="188"/>
        <v>#DIV/0!</v>
      </c>
      <c r="BT116" t="e">
        <f t="shared" si="189"/>
        <v>#DIV/0!</v>
      </c>
      <c r="BU116" t="e">
        <f t="shared" si="190"/>
        <v>#DIV/0!</v>
      </c>
      <c r="BV116" t="e">
        <f t="shared" si="191"/>
        <v>#DIV/0!</v>
      </c>
      <c r="BW116" t="e">
        <f t="shared" si="192"/>
        <v>#DIV/0!</v>
      </c>
      <c r="BX116" t="e">
        <f t="shared" si="193"/>
        <v>#DIV/0!</v>
      </c>
      <c r="BY116" t="e">
        <f t="shared" si="194"/>
        <v>#DIV/0!</v>
      </c>
      <c r="BZ116" t="e">
        <f t="shared" si="195"/>
        <v>#DIV/0!</v>
      </c>
      <c r="DI116">
        <f t="shared" si="196"/>
        <v>5.0009199999999997E-2</v>
      </c>
      <c r="DJ116">
        <f t="shared" si="197"/>
        <v>2.1007728710975997E-2</v>
      </c>
      <c r="DK116">
        <f t="shared" si="198"/>
        <v>0.42007727999999994</v>
      </c>
      <c r="DL116">
        <f t="shared" si="199"/>
        <v>7.9814683199999986E-2</v>
      </c>
      <c r="DM116">
        <v>6</v>
      </c>
      <c r="DN116">
        <v>0.5</v>
      </c>
      <c r="DO116" t="s">
        <v>435</v>
      </c>
      <c r="DP116">
        <v>2</v>
      </c>
      <c r="DQ116" t="b">
        <v>1</v>
      </c>
      <c r="DR116">
        <v>1747247129.5999999</v>
      </c>
      <c r="DS116">
        <v>-1.4278200000000001</v>
      </c>
      <c r="DT116">
        <v>-1.9354899999999999</v>
      </c>
      <c r="DU116">
        <v>21.060400000000001</v>
      </c>
      <c r="DV116">
        <v>21.118300000000001</v>
      </c>
      <c r="DW116">
        <v>-1.8069999999999999</v>
      </c>
      <c r="DX116">
        <v>20.854199999999999</v>
      </c>
      <c r="DY116">
        <v>399.97300000000001</v>
      </c>
      <c r="DZ116">
        <v>101.19799999999999</v>
      </c>
      <c r="EA116">
        <v>9.9913500000000002E-2</v>
      </c>
      <c r="EB116">
        <v>29.992999999999999</v>
      </c>
      <c r="EC116">
        <v>29.7301</v>
      </c>
      <c r="ED116">
        <v>999.9</v>
      </c>
      <c r="EE116">
        <v>0</v>
      </c>
      <c r="EF116">
        <v>0</v>
      </c>
      <c r="EG116">
        <v>10061.200000000001</v>
      </c>
      <c r="EH116">
        <v>0</v>
      </c>
      <c r="EI116">
        <v>0.24868499999999999</v>
      </c>
      <c r="EJ116">
        <v>0.50766900000000004</v>
      </c>
      <c r="EK116">
        <v>-1.4585399999999999</v>
      </c>
      <c r="EL116">
        <v>-1.97725</v>
      </c>
      <c r="EM116">
        <v>-5.7922399999999999E-2</v>
      </c>
      <c r="EN116">
        <v>-1.9354899999999999</v>
      </c>
      <c r="EO116">
        <v>21.118300000000001</v>
      </c>
      <c r="EP116">
        <v>2.1312799999999998</v>
      </c>
      <c r="EQ116">
        <v>2.13714</v>
      </c>
      <c r="ER116">
        <v>18.454899999999999</v>
      </c>
      <c r="ES116">
        <v>18.498699999999999</v>
      </c>
      <c r="ET116">
        <v>5.0009199999999997E-2</v>
      </c>
      <c r="EU116">
        <v>0</v>
      </c>
      <c r="EV116">
        <v>0</v>
      </c>
      <c r="EW116">
        <v>0</v>
      </c>
      <c r="EX116">
        <v>-4.18</v>
      </c>
      <c r="EY116">
        <v>5.0009199999999997E-2</v>
      </c>
      <c r="EZ116">
        <v>2</v>
      </c>
      <c r="FA116">
        <v>0.85</v>
      </c>
      <c r="FB116">
        <v>34.436999999999998</v>
      </c>
      <c r="FC116">
        <v>38.686999999999998</v>
      </c>
      <c r="FD116">
        <v>36.561999999999998</v>
      </c>
      <c r="FE116">
        <v>38.5</v>
      </c>
      <c r="FF116">
        <v>37.311999999999998</v>
      </c>
      <c r="FG116">
        <v>0</v>
      </c>
      <c r="FH116">
        <v>0</v>
      </c>
      <c r="FI116">
        <v>0</v>
      </c>
      <c r="FJ116">
        <v>1747247210.4000001</v>
      </c>
      <c r="FK116">
        <v>0</v>
      </c>
      <c r="FL116">
        <v>0.75884615384615373</v>
      </c>
      <c r="FM116">
        <v>-14.468717459098251</v>
      </c>
      <c r="FN116">
        <v>-6.7620513053047979</v>
      </c>
      <c r="FO116">
        <v>-3.0803846153846162</v>
      </c>
      <c r="FP116">
        <v>15</v>
      </c>
      <c r="FQ116">
        <v>1747234147.5</v>
      </c>
      <c r="FR116" t="s">
        <v>436</v>
      </c>
      <c r="FS116">
        <v>1747234147.5</v>
      </c>
      <c r="FT116">
        <v>1747234138</v>
      </c>
      <c r="FU116">
        <v>2</v>
      </c>
      <c r="FV116">
        <v>0.09</v>
      </c>
      <c r="FW116">
        <v>8.9999999999999993E-3</v>
      </c>
      <c r="FX116">
        <v>0.59599999999999997</v>
      </c>
      <c r="FY116">
        <v>-0.03</v>
      </c>
      <c r="FZ116">
        <v>400</v>
      </c>
      <c r="GA116">
        <v>9</v>
      </c>
      <c r="GB116">
        <v>0.79</v>
      </c>
      <c r="GC116">
        <v>0.15</v>
      </c>
      <c r="GD116">
        <v>-0.36307259951392989</v>
      </c>
      <c r="GE116">
        <v>5.5097576148876712E-2</v>
      </c>
      <c r="GF116">
        <v>1.7971508842166251E-2</v>
      </c>
      <c r="GG116">
        <v>1</v>
      </c>
      <c r="GH116">
        <v>-2.0008254902229121E-3</v>
      </c>
      <c r="GI116">
        <v>3.5111342598398822E-4</v>
      </c>
      <c r="GJ116">
        <v>6.0054911301025647E-5</v>
      </c>
      <c r="GK116">
        <v>1</v>
      </c>
      <c r="GL116">
        <v>2</v>
      </c>
      <c r="GM116">
        <v>2</v>
      </c>
      <c r="GN116" t="s">
        <v>437</v>
      </c>
      <c r="GO116">
        <v>3.0183</v>
      </c>
      <c r="GP116">
        <v>2.7751199999999998</v>
      </c>
      <c r="GQ116">
        <v>-5.3191700000000002E-4</v>
      </c>
      <c r="GR116">
        <v>-5.6563299999999996E-4</v>
      </c>
      <c r="GS116">
        <v>0.11085200000000001</v>
      </c>
      <c r="GT116">
        <v>0.110559</v>
      </c>
      <c r="GU116">
        <v>25832.5</v>
      </c>
      <c r="GV116">
        <v>30182.6</v>
      </c>
      <c r="GW116">
        <v>22625.5</v>
      </c>
      <c r="GX116">
        <v>27718</v>
      </c>
      <c r="GY116">
        <v>29154.7</v>
      </c>
      <c r="GZ116">
        <v>35196</v>
      </c>
      <c r="HA116">
        <v>36266.800000000003</v>
      </c>
      <c r="HB116">
        <v>43997.5</v>
      </c>
      <c r="HC116">
        <v>1.8099499999999999</v>
      </c>
      <c r="HD116">
        <v>2.2294999999999998</v>
      </c>
      <c r="HE116">
        <v>0.14019799999999999</v>
      </c>
      <c r="HF116">
        <v>0</v>
      </c>
      <c r="HG116">
        <v>27.443200000000001</v>
      </c>
      <c r="HH116">
        <v>999.9</v>
      </c>
      <c r="HI116">
        <v>59.4</v>
      </c>
      <c r="HJ116">
        <v>29.3</v>
      </c>
      <c r="HK116">
        <v>24.019100000000002</v>
      </c>
      <c r="HL116">
        <v>62.301200000000001</v>
      </c>
      <c r="HM116">
        <v>10.849399999999999</v>
      </c>
      <c r="HN116">
        <v>1</v>
      </c>
      <c r="HO116">
        <v>-0.158941</v>
      </c>
      <c r="HP116">
        <v>-2.2608100000000002</v>
      </c>
      <c r="HQ116">
        <v>20.282299999999999</v>
      </c>
      <c r="HR116">
        <v>5.1936299999999997</v>
      </c>
      <c r="HS116">
        <v>11.9518</v>
      </c>
      <c r="HT116">
        <v>4.9474499999999999</v>
      </c>
      <c r="HU116">
        <v>3.3</v>
      </c>
      <c r="HV116">
        <v>9999</v>
      </c>
      <c r="HW116">
        <v>9999</v>
      </c>
      <c r="HX116">
        <v>9999</v>
      </c>
      <c r="HY116">
        <v>389.6</v>
      </c>
      <c r="HZ116">
        <v>1.8602000000000001</v>
      </c>
      <c r="IA116">
        <v>1.8608100000000001</v>
      </c>
      <c r="IB116">
        <v>1.8615699999999999</v>
      </c>
      <c r="IC116">
        <v>1.8571599999999999</v>
      </c>
      <c r="ID116">
        <v>1.85684</v>
      </c>
      <c r="IE116">
        <v>1.85791</v>
      </c>
      <c r="IF116">
        <v>1.85867</v>
      </c>
      <c r="IG116">
        <v>1.85822</v>
      </c>
      <c r="IH116">
        <v>0</v>
      </c>
      <c r="II116">
        <v>0</v>
      </c>
      <c r="IJ116">
        <v>0</v>
      </c>
      <c r="IK116">
        <v>0</v>
      </c>
      <c r="IL116" t="s">
        <v>438</v>
      </c>
      <c r="IM116" t="s">
        <v>439</v>
      </c>
      <c r="IN116" t="s">
        <v>440</v>
      </c>
      <c r="IO116" t="s">
        <v>440</v>
      </c>
      <c r="IP116" t="s">
        <v>440</v>
      </c>
      <c r="IQ116" t="s">
        <v>440</v>
      </c>
      <c r="IR116">
        <v>0</v>
      </c>
      <c r="IS116">
        <v>100</v>
      </c>
      <c r="IT116">
        <v>100</v>
      </c>
      <c r="IU116">
        <v>0.379</v>
      </c>
      <c r="IV116">
        <v>0.20619999999999999</v>
      </c>
      <c r="IW116">
        <v>0.38101654895325499</v>
      </c>
      <c r="IX116">
        <v>1.016113312649949E-3</v>
      </c>
      <c r="IY116">
        <v>-1.4583462428187309E-6</v>
      </c>
      <c r="IZ116">
        <v>6.5755811106805324E-10</v>
      </c>
      <c r="JA116">
        <v>0.20620395535450359</v>
      </c>
      <c r="JB116">
        <v>0</v>
      </c>
      <c r="JC116">
        <v>0</v>
      </c>
      <c r="JD116">
        <v>0</v>
      </c>
      <c r="JE116">
        <v>2</v>
      </c>
      <c r="JF116">
        <v>1799</v>
      </c>
      <c r="JG116">
        <v>1</v>
      </c>
      <c r="JH116">
        <v>18</v>
      </c>
      <c r="JI116">
        <v>216.4</v>
      </c>
      <c r="JJ116">
        <v>216.5</v>
      </c>
      <c r="JK116">
        <v>2.9296900000000001E-2</v>
      </c>
      <c r="JL116">
        <v>4.99634</v>
      </c>
      <c r="JM116">
        <v>1.5466299999999999</v>
      </c>
      <c r="JN116">
        <v>2.2460900000000001</v>
      </c>
      <c r="JO116">
        <v>1.49658</v>
      </c>
      <c r="JP116">
        <v>2.4621599999999999</v>
      </c>
      <c r="JQ116">
        <v>35.197800000000001</v>
      </c>
      <c r="JR116">
        <v>24.183800000000002</v>
      </c>
      <c r="JS116">
        <v>18</v>
      </c>
      <c r="JT116">
        <v>380.46</v>
      </c>
      <c r="JU116">
        <v>693.87900000000002</v>
      </c>
      <c r="JV116">
        <v>30.933299999999999</v>
      </c>
      <c r="JW116">
        <v>25.5031</v>
      </c>
      <c r="JX116">
        <v>30.0001</v>
      </c>
      <c r="JY116">
        <v>25.411300000000001</v>
      </c>
      <c r="JZ116">
        <v>25.3916</v>
      </c>
      <c r="KA116">
        <v>0</v>
      </c>
      <c r="KB116">
        <v>21.8065</v>
      </c>
      <c r="KC116">
        <v>100</v>
      </c>
      <c r="KD116">
        <v>30.9361</v>
      </c>
      <c r="KE116">
        <v>0</v>
      </c>
      <c r="KF116">
        <v>21.163599999999999</v>
      </c>
      <c r="KG116">
        <v>100.092</v>
      </c>
      <c r="KH116">
        <v>100.718</v>
      </c>
    </row>
    <row r="117" spans="1:294" x14ac:dyDescent="0.3">
      <c r="A117">
        <v>101</v>
      </c>
      <c r="B117">
        <v>1747247250.5</v>
      </c>
      <c r="C117">
        <v>12051.900000095369</v>
      </c>
      <c r="D117" t="s">
        <v>639</v>
      </c>
      <c r="E117" t="s">
        <v>640</v>
      </c>
      <c r="F117" t="s">
        <v>431</v>
      </c>
      <c r="G117" t="s">
        <v>432</v>
      </c>
      <c r="I117" t="s">
        <v>433</v>
      </c>
      <c r="J117">
        <v>1747247250.5</v>
      </c>
      <c r="K117">
        <f t="shared" si="150"/>
        <v>-5.4192635131623861E-5</v>
      </c>
      <c r="L117">
        <f t="shared" si="151"/>
        <v>-5.4192635131623861E-2</v>
      </c>
      <c r="M117">
        <f t="shared" si="152"/>
        <v>-0.39372039290945071</v>
      </c>
      <c r="N117">
        <f t="shared" si="153"/>
        <v>51.229700000000001</v>
      </c>
      <c r="O117">
        <f t="shared" si="154"/>
        <v>-190.60699567654913</v>
      </c>
      <c r="P117">
        <f t="shared" si="155"/>
        <v>-19.308486965632163</v>
      </c>
      <c r="Q117">
        <f t="shared" si="156"/>
        <v>5.18956815405567</v>
      </c>
      <c r="R117">
        <f t="shared" si="157"/>
        <v>-2.5788120367967876E-3</v>
      </c>
      <c r="S117">
        <f t="shared" si="158"/>
        <v>2.9589696515644319</v>
      </c>
      <c r="T117">
        <f t="shared" si="159"/>
        <v>-2.5800612987838456E-3</v>
      </c>
      <c r="U117">
        <f t="shared" si="160"/>
        <v>-1.6124260230791256E-3</v>
      </c>
      <c r="V117">
        <f t="shared" si="161"/>
        <v>3.9914684550854387E-3</v>
      </c>
      <c r="W117">
        <f t="shared" si="162"/>
        <v>30.021857522128215</v>
      </c>
      <c r="X117">
        <f t="shared" si="163"/>
        <v>29.7319</v>
      </c>
      <c r="Y117">
        <f t="shared" si="164"/>
        <v>4.1952798136029124</v>
      </c>
      <c r="Z117">
        <f t="shared" si="165"/>
        <v>50.06602324886439</v>
      </c>
      <c r="AA117">
        <f t="shared" si="166"/>
        <v>2.1340058725108197</v>
      </c>
      <c r="AB117">
        <f t="shared" si="167"/>
        <v>4.262383416999719</v>
      </c>
      <c r="AC117">
        <f t="shared" si="168"/>
        <v>2.0612739410920926</v>
      </c>
      <c r="AD117">
        <f t="shared" si="169"/>
        <v>2.3898952093046124</v>
      </c>
      <c r="AE117">
        <f t="shared" si="170"/>
        <v>44.028616232019068</v>
      </c>
      <c r="AF117">
        <f t="shared" si="171"/>
        <v>3.3042596413631014</v>
      </c>
      <c r="AG117">
        <f t="shared" si="172"/>
        <v>49.726762551141867</v>
      </c>
      <c r="AH117">
        <f t="shared" si="173"/>
        <v>-0.45535511145984459</v>
      </c>
      <c r="AI117">
        <f t="shared" si="174"/>
        <v>-7.1371949087194589E-2</v>
      </c>
      <c r="AJ117">
        <f t="shared" si="175"/>
        <v>-0.39372039290945071</v>
      </c>
      <c r="AK117">
        <v>51.650592986666148</v>
      </c>
      <c r="AL117">
        <v>52.34856727272728</v>
      </c>
      <c r="AM117">
        <v>-1.433183311155326E-2</v>
      </c>
      <c r="AN117">
        <v>65.783967559582422</v>
      </c>
      <c r="AO117">
        <f t="shared" si="176"/>
        <v>-5.4192635131623861E-2</v>
      </c>
      <c r="AP117">
        <v>21.174379919292729</v>
      </c>
      <c r="AQ117">
        <v>21.064796363636361</v>
      </c>
      <c r="AR117">
        <v>3.8687249038034028E-3</v>
      </c>
      <c r="AS117">
        <v>77.277287980281301</v>
      </c>
      <c r="AT117">
        <v>0</v>
      </c>
      <c r="AU117">
        <v>0</v>
      </c>
      <c r="AV117">
        <f t="shared" si="177"/>
        <v>1</v>
      </c>
      <c r="AW117">
        <f t="shared" si="178"/>
        <v>0</v>
      </c>
      <c r="AX117">
        <f t="shared" si="179"/>
        <v>53224.746206608361</v>
      </c>
      <c r="AY117" t="s">
        <v>434</v>
      </c>
      <c r="AZ117" t="s">
        <v>434</v>
      </c>
      <c r="BA117">
        <v>0</v>
      </c>
      <c r="BB117">
        <v>0</v>
      </c>
      <c r="BC117" t="e">
        <f t="shared" si="180"/>
        <v>#DIV/0!</v>
      </c>
      <c r="BD117">
        <v>0</v>
      </c>
      <c r="BE117" t="s">
        <v>434</v>
      </c>
      <c r="BF117" t="s">
        <v>434</v>
      </c>
      <c r="BG117">
        <v>0</v>
      </c>
      <c r="BH117">
        <v>0</v>
      </c>
      <c r="BI117" t="e">
        <f t="shared" si="181"/>
        <v>#DIV/0!</v>
      </c>
      <c r="BJ117">
        <v>0.5</v>
      </c>
      <c r="BK117">
        <f t="shared" si="182"/>
        <v>2.1007728710975997E-2</v>
      </c>
      <c r="BL117">
        <f t="shared" si="183"/>
        <v>-0.39372039290945071</v>
      </c>
      <c r="BM117" t="e">
        <f t="shared" si="184"/>
        <v>#DIV/0!</v>
      </c>
      <c r="BN117">
        <f t="shared" si="185"/>
        <v>-18.741692561164022</v>
      </c>
      <c r="BO117" t="e">
        <f t="shared" si="186"/>
        <v>#DIV/0!</v>
      </c>
      <c r="BP117" t="e">
        <f t="shared" si="187"/>
        <v>#DIV/0!</v>
      </c>
      <c r="BQ117" t="s">
        <v>434</v>
      </c>
      <c r="BR117">
        <v>0</v>
      </c>
      <c r="BS117" t="e">
        <f t="shared" si="188"/>
        <v>#DIV/0!</v>
      </c>
      <c r="BT117" t="e">
        <f t="shared" si="189"/>
        <v>#DIV/0!</v>
      </c>
      <c r="BU117" t="e">
        <f t="shared" si="190"/>
        <v>#DIV/0!</v>
      </c>
      <c r="BV117" t="e">
        <f t="shared" si="191"/>
        <v>#DIV/0!</v>
      </c>
      <c r="BW117" t="e">
        <f t="shared" si="192"/>
        <v>#DIV/0!</v>
      </c>
      <c r="BX117" t="e">
        <f t="shared" si="193"/>
        <v>#DIV/0!</v>
      </c>
      <c r="BY117" t="e">
        <f t="shared" si="194"/>
        <v>#DIV/0!</v>
      </c>
      <c r="BZ117" t="e">
        <f t="shared" si="195"/>
        <v>#DIV/0!</v>
      </c>
      <c r="DI117">
        <f t="shared" si="196"/>
        <v>5.0009199999999997E-2</v>
      </c>
      <c r="DJ117">
        <f t="shared" si="197"/>
        <v>2.1007728710975997E-2</v>
      </c>
      <c r="DK117">
        <f t="shared" si="198"/>
        <v>0.42007727999999994</v>
      </c>
      <c r="DL117">
        <f t="shared" si="199"/>
        <v>7.9814683199999986E-2</v>
      </c>
      <c r="DM117">
        <v>6</v>
      </c>
      <c r="DN117">
        <v>0.5</v>
      </c>
      <c r="DO117" t="s">
        <v>435</v>
      </c>
      <c r="DP117">
        <v>2</v>
      </c>
      <c r="DQ117" t="b">
        <v>1</v>
      </c>
      <c r="DR117">
        <v>1747247250.5</v>
      </c>
      <c r="DS117">
        <v>51.229700000000001</v>
      </c>
      <c r="DT117">
        <v>50.541200000000003</v>
      </c>
      <c r="DU117">
        <v>21.066199999999998</v>
      </c>
      <c r="DV117">
        <v>21.170999999999999</v>
      </c>
      <c r="DW117">
        <v>50.800699999999999</v>
      </c>
      <c r="DX117">
        <v>20.86</v>
      </c>
      <c r="DY117">
        <v>400.01</v>
      </c>
      <c r="DZ117">
        <v>101.2</v>
      </c>
      <c r="EA117">
        <v>9.9991099999999999E-2</v>
      </c>
      <c r="EB117">
        <v>30.007899999999999</v>
      </c>
      <c r="EC117">
        <v>29.7319</v>
      </c>
      <c r="ED117">
        <v>999.9</v>
      </c>
      <c r="EE117">
        <v>0</v>
      </c>
      <c r="EF117">
        <v>0</v>
      </c>
      <c r="EG117">
        <v>10048.1</v>
      </c>
      <c r="EH117">
        <v>0</v>
      </c>
      <c r="EI117">
        <v>0.221054</v>
      </c>
      <c r="EJ117">
        <v>0.68846099999999999</v>
      </c>
      <c r="EK117">
        <v>52.332099999999997</v>
      </c>
      <c r="EL117">
        <v>51.634399999999999</v>
      </c>
      <c r="EM117">
        <v>-0.10482</v>
      </c>
      <c r="EN117">
        <v>50.541200000000003</v>
      </c>
      <c r="EO117">
        <v>21.170999999999999</v>
      </c>
      <c r="EP117">
        <v>2.1318899999999998</v>
      </c>
      <c r="EQ117">
        <v>2.1425000000000001</v>
      </c>
      <c r="ER117">
        <v>18.459499999999998</v>
      </c>
      <c r="ES117">
        <v>18.538699999999999</v>
      </c>
      <c r="ET117">
        <v>5.0009199999999997E-2</v>
      </c>
      <c r="EU117">
        <v>0</v>
      </c>
      <c r="EV117">
        <v>0</v>
      </c>
      <c r="EW117">
        <v>0</v>
      </c>
      <c r="EX117">
        <v>12.34</v>
      </c>
      <c r="EY117">
        <v>5.0009199999999997E-2</v>
      </c>
      <c r="EZ117">
        <v>-17.37</v>
      </c>
      <c r="FA117">
        <v>0.43</v>
      </c>
      <c r="FB117">
        <v>35.186999999999998</v>
      </c>
      <c r="FC117">
        <v>40.5</v>
      </c>
      <c r="FD117">
        <v>37.625</v>
      </c>
      <c r="FE117">
        <v>41.186999999999998</v>
      </c>
      <c r="FF117">
        <v>38.375</v>
      </c>
      <c r="FG117">
        <v>0</v>
      </c>
      <c r="FH117">
        <v>0</v>
      </c>
      <c r="FI117">
        <v>0</v>
      </c>
      <c r="FJ117">
        <v>1747247331.5999999</v>
      </c>
      <c r="FK117">
        <v>0</v>
      </c>
      <c r="FL117">
        <v>2.0457692307692308</v>
      </c>
      <c r="FM117">
        <v>11.731623944728341</v>
      </c>
      <c r="FN117">
        <v>-15.15316215735006</v>
      </c>
      <c r="FO117">
        <v>-6.3773076923076921</v>
      </c>
      <c r="FP117">
        <v>15</v>
      </c>
      <c r="FQ117">
        <v>1747234147.5</v>
      </c>
      <c r="FR117" t="s">
        <v>436</v>
      </c>
      <c r="FS117">
        <v>1747234147.5</v>
      </c>
      <c r="FT117">
        <v>1747234138</v>
      </c>
      <c r="FU117">
        <v>2</v>
      </c>
      <c r="FV117">
        <v>0.09</v>
      </c>
      <c r="FW117">
        <v>8.9999999999999993E-3</v>
      </c>
      <c r="FX117">
        <v>0.59599999999999997</v>
      </c>
      <c r="FY117">
        <v>-0.03</v>
      </c>
      <c r="FZ117">
        <v>400</v>
      </c>
      <c r="GA117">
        <v>9</v>
      </c>
      <c r="GB117">
        <v>0.79</v>
      </c>
      <c r="GC117">
        <v>0.15</v>
      </c>
      <c r="GD117">
        <v>-0.31683721741038051</v>
      </c>
      <c r="GE117">
        <v>-4.9195321519830047E-2</v>
      </c>
      <c r="GF117">
        <v>2.7434783462292171E-2</v>
      </c>
      <c r="GG117">
        <v>1</v>
      </c>
      <c r="GH117">
        <v>-2.052359443025651E-3</v>
      </c>
      <c r="GI117">
        <v>-1.4761985981673409E-3</v>
      </c>
      <c r="GJ117">
        <v>4.2105540688122661E-4</v>
      </c>
      <c r="GK117">
        <v>1</v>
      </c>
      <c r="GL117">
        <v>2</v>
      </c>
      <c r="GM117">
        <v>2</v>
      </c>
      <c r="GN117" t="s">
        <v>437</v>
      </c>
      <c r="GO117">
        <v>3.0183499999999999</v>
      </c>
      <c r="GP117">
        <v>2.77508</v>
      </c>
      <c r="GQ117">
        <v>1.48726E-2</v>
      </c>
      <c r="GR117">
        <v>1.46862E-2</v>
      </c>
      <c r="GS117">
        <v>0.110876</v>
      </c>
      <c r="GT117">
        <v>0.110752</v>
      </c>
      <c r="GU117">
        <v>25434.5</v>
      </c>
      <c r="GV117">
        <v>29721.599999999999</v>
      </c>
      <c r="GW117">
        <v>22625.4</v>
      </c>
      <c r="GX117">
        <v>27717.4</v>
      </c>
      <c r="GY117">
        <v>29154.1</v>
      </c>
      <c r="GZ117">
        <v>35188.199999999997</v>
      </c>
      <c r="HA117">
        <v>36266.6</v>
      </c>
      <c r="HB117">
        <v>43997</v>
      </c>
      <c r="HC117">
        <v>1.8100499999999999</v>
      </c>
      <c r="HD117">
        <v>2.2297500000000001</v>
      </c>
      <c r="HE117">
        <v>0.137545</v>
      </c>
      <c r="HF117">
        <v>0</v>
      </c>
      <c r="HG117">
        <v>27.488399999999999</v>
      </c>
      <c r="HH117">
        <v>999.9</v>
      </c>
      <c r="HI117">
        <v>59.3</v>
      </c>
      <c r="HJ117">
        <v>29.2</v>
      </c>
      <c r="HK117">
        <v>23.843399999999999</v>
      </c>
      <c r="HL117">
        <v>62.171199999999999</v>
      </c>
      <c r="HM117">
        <v>10.801299999999999</v>
      </c>
      <c r="HN117">
        <v>1</v>
      </c>
      <c r="HO117">
        <v>-0.159085</v>
      </c>
      <c r="HP117">
        <v>-2.00705</v>
      </c>
      <c r="HQ117">
        <v>20.2849</v>
      </c>
      <c r="HR117">
        <v>5.1972199999999997</v>
      </c>
      <c r="HS117">
        <v>11.953799999999999</v>
      </c>
      <c r="HT117">
        <v>4.9474</v>
      </c>
      <c r="HU117">
        <v>3.3</v>
      </c>
      <c r="HV117">
        <v>9999</v>
      </c>
      <c r="HW117">
        <v>9999</v>
      </c>
      <c r="HX117">
        <v>9999</v>
      </c>
      <c r="HY117">
        <v>389.7</v>
      </c>
      <c r="HZ117">
        <v>1.86016</v>
      </c>
      <c r="IA117">
        <v>1.8607899999999999</v>
      </c>
      <c r="IB117">
        <v>1.8615699999999999</v>
      </c>
      <c r="IC117">
        <v>1.8571500000000001</v>
      </c>
      <c r="ID117">
        <v>1.85684</v>
      </c>
      <c r="IE117">
        <v>1.85791</v>
      </c>
      <c r="IF117">
        <v>1.85867</v>
      </c>
      <c r="IG117">
        <v>1.85822</v>
      </c>
      <c r="IH117">
        <v>0</v>
      </c>
      <c r="II117">
        <v>0</v>
      </c>
      <c r="IJ117">
        <v>0</v>
      </c>
      <c r="IK117">
        <v>0</v>
      </c>
      <c r="IL117" t="s">
        <v>438</v>
      </c>
      <c r="IM117" t="s">
        <v>439</v>
      </c>
      <c r="IN117" t="s">
        <v>440</v>
      </c>
      <c r="IO117" t="s">
        <v>440</v>
      </c>
      <c r="IP117" t="s">
        <v>440</v>
      </c>
      <c r="IQ117" t="s">
        <v>440</v>
      </c>
      <c r="IR117">
        <v>0</v>
      </c>
      <c r="IS117">
        <v>100</v>
      </c>
      <c r="IT117">
        <v>100</v>
      </c>
      <c r="IU117">
        <v>0.42899999999999999</v>
      </c>
      <c r="IV117">
        <v>0.20619999999999999</v>
      </c>
      <c r="IW117">
        <v>0.38101654895325499</v>
      </c>
      <c r="IX117">
        <v>1.016113312649949E-3</v>
      </c>
      <c r="IY117">
        <v>-1.4583462428187309E-6</v>
      </c>
      <c r="IZ117">
        <v>6.5755811106805324E-10</v>
      </c>
      <c r="JA117">
        <v>0.20620395535450359</v>
      </c>
      <c r="JB117">
        <v>0</v>
      </c>
      <c r="JC117">
        <v>0</v>
      </c>
      <c r="JD117">
        <v>0</v>
      </c>
      <c r="JE117">
        <v>2</v>
      </c>
      <c r="JF117">
        <v>1799</v>
      </c>
      <c r="JG117">
        <v>1</v>
      </c>
      <c r="JH117">
        <v>18</v>
      </c>
      <c r="JI117">
        <v>218.4</v>
      </c>
      <c r="JJ117">
        <v>218.5</v>
      </c>
      <c r="JK117">
        <v>0.28076200000000001</v>
      </c>
      <c r="JL117">
        <v>2.6135299999999999</v>
      </c>
      <c r="JM117">
        <v>1.5466299999999999</v>
      </c>
      <c r="JN117">
        <v>2.2460900000000001</v>
      </c>
      <c r="JO117">
        <v>1.49658</v>
      </c>
      <c r="JP117">
        <v>2.4487299999999999</v>
      </c>
      <c r="JQ117">
        <v>35.244</v>
      </c>
      <c r="JR117">
        <v>24.192599999999999</v>
      </c>
      <c r="JS117">
        <v>18</v>
      </c>
      <c r="JT117">
        <v>380.50900000000001</v>
      </c>
      <c r="JU117">
        <v>694.09500000000003</v>
      </c>
      <c r="JV117">
        <v>30.629000000000001</v>
      </c>
      <c r="JW117">
        <v>25.505199999999999</v>
      </c>
      <c r="JX117">
        <v>30.0002</v>
      </c>
      <c r="JY117">
        <v>25.411300000000001</v>
      </c>
      <c r="JZ117">
        <v>25.3916</v>
      </c>
      <c r="KA117">
        <v>5.6516900000000003</v>
      </c>
      <c r="KB117">
        <v>21.255700000000001</v>
      </c>
      <c r="KC117">
        <v>100</v>
      </c>
      <c r="KD117">
        <v>30.627099999999999</v>
      </c>
      <c r="KE117">
        <v>50</v>
      </c>
      <c r="KF117">
        <v>21.163699999999999</v>
      </c>
      <c r="KG117">
        <v>100.09099999999999</v>
      </c>
      <c r="KH117">
        <v>100.71599999999999</v>
      </c>
    </row>
    <row r="118" spans="1:294" x14ac:dyDescent="0.3">
      <c r="A118">
        <v>102</v>
      </c>
      <c r="B118">
        <v>1747247371</v>
      </c>
      <c r="C118">
        <v>12172.400000095369</v>
      </c>
      <c r="D118" t="s">
        <v>641</v>
      </c>
      <c r="E118" t="s">
        <v>642</v>
      </c>
      <c r="F118" t="s">
        <v>431</v>
      </c>
      <c r="G118" t="s">
        <v>432</v>
      </c>
      <c r="I118" t="s">
        <v>433</v>
      </c>
      <c r="J118">
        <v>1747247371</v>
      </c>
      <c r="K118">
        <f t="shared" si="150"/>
        <v>-3.9839295096590158E-5</v>
      </c>
      <c r="L118">
        <f t="shared" si="151"/>
        <v>-3.9839295096590156E-2</v>
      </c>
      <c r="M118">
        <f t="shared" si="152"/>
        <v>-0.23394209703036808</v>
      </c>
      <c r="N118">
        <f t="shared" si="153"/>
        <v>100.491</v>
      </c>
      <c r="O118">
        <f t="shared" si="154"/>
        <v>-97.132555293347636</v>
      </c>
      <c r="P118">
        <f t="shared" si="155"/>
        <v>-9.8393347516961924</v>
      </c>
      <c r="Q118">
        <f t="shared" si="156"/>
        <v>10.179538523892001</v>
      </c>
      <c r="R118">
        <f t="shared" si="157"/>
        <v>-1.8940067480265222E-3</v>
      </c>
      <c r="S118">
        <f t="shared" si="158"/>
        <v>2.9579518787126879</v>
      </c>
      <c r="T118">
        <f t="shared" si="159"/>
        <v>-1.8946807579948049E-3</v>
      </c>
      <c r="U118">
        <f t="shared" si="160"/>
        <v>-1.1841148982360819E-3</v>
      </c>
      <c r="V118">
        <f t="shared" si="161"/>
        <v>3.9914684550854387E-3</v>
      </c>
      <c r="W118">
        <f t="shared" si="162"/>
        <v>30.000570338651308</v>
      </c>
      <c r="X118">
        <f t="shared" si="163"/>
        <v>29.727799999999998</v>
      </c>
      <c r="Y118">
        <f t="shared" si="164"/>
        <v>4.1942899663625859</v>
      </c>
      <c r="Z118">
        <f t="shared" si="165"/>
        <v>50.041459665172269</v>
      </c>
      <c r="AA118">
        <f t="shared" si="166"/>
        <v>2.1308036824199998</v>
      </c>
      <c r="AB118">
        <f t="shared" si="167"/>
        <v>4.2580765962408389</v>
      </c>
      <c r="AC118">
        <f t="shared" si="168"/>
        <v>2.063486283942586</v>
      </c>
      <c r="AD118">
        <f t="shared" si="169"/>
        <v>1.756912913759626</v>
      </c>
      <c r="AE118">
        <f t="shared" si="170"/>
        <v>41.860639192354547</v>
      </c>
      <c r="AF118">
        <f t="shared" si="171"/>
        <v>3.142300450479234</v>
      </c>
      <c r="AG118">
        <f t="shared" si="172"/>
        <v>46.763844025048492</v>
      </c>
      <c r="AH118">
        <f t="shared" si="173"/>
        <v>-0.24195328541855501</v>
      </c>
      <c r="AI118">
        <f t="shared" si="174"/>
        <v>-4.7406712190937179E-2</v>
      </c>
      <c r="AJ118">
        <f t="shared" si="175"/>
        <v>-0.23394209703036808</v>
      </c>
      <c r="AK118">
        <v>102.2913935597544</v>
      </c>
      <c r="AL118">
        <v>102.6489757575757</v>
      </c>
      <c r="AM118">
        <v>1.2465889690647141E-4</v>
      </c>
      <c r="AN118">
        <v>65.783967559582422</v>
      </c>
      <c r="AO118">
        <f t="shared" si="176"/>
        <v>-3.9839295096590156E-2</v>
      </c>
      <c r="AP118">
        <v>21.09375943146215</v>
      </c>
      <c r="AQ118">
        <v>21.0354212121212</v>
      </c>
      <c r="AR118">
        <v>-1.9557011398446581E-5</v>
      </c>
      <c r="AS118">
        <v>77.277287980281301</v>
      </c>
      <c r="AT118">
        <v>0</v>
      </c>
      <c r="AU118">
        <v>0</v>
      </c>
      <c r="AV118">
        <f t="shared" si="177"/>
        <v>1</v>
      </c>
      <c r="AW118">
        <f t="shared" si="178"/>
        <v>0</v>
      </c>
      <c r="AX118">
        <f t="shared" si="179"/>
        <v>53198.366055087157</v>
      </c>
      <c r="AY118" t="s">
        <v>434</v>
      </c>
      <c r="AZ118" t="s">
        <v>434</v>
      </c>
      <c r="BA118">
        <v>0</v>
      </c>
      <c r="BB118">
        <v>0</v>
      </c>
      <c r="BC118" t="e">
        <f t="shared" si="180"/>
        <v>#DIV/0!</v>
      </c>
      <c r="BD118">
        <v>0</v>
      </c>
      <c r="BE118" t="s">
        <v>434</v>
      </c>
      <c r="BF118" t="s">
        <v>434</v>
      </c>
      <c r="BG118">
        <v>0</v>
      </c>
      <c r="BH118">
        <v>0</v>
      </c>
      <c r="BI118" t="e">
        <f t="shared" si="181"/>
        <v>#DIV/0!</v>
      </c>
      <c r="BJ118">
        <v>0.5</v>
      </c>
      <c r="BK118">
        <f t="shared" si="182"/>
        <v>2.1007728710975997E-2</v>
      </c>
      <c r="BL118">
        <f t="shared" si="183"/>
        <v>-0.23394209703036808</v>
      </c>
      <c r="BM118" t="e">
        <f t="shared" si="184"/>
        <v>#DIV/0!</v>
      </c>
      <c r="BN118">
        <f t="shared" si="185"/>
        <v>-11.136001433041134</v>
      </c>
      <c r="BO118" t="e">
        <f t="shared" si="186"/>
        <v>#DIV/0!</v>
      </c>
      <c r="BP118" t="e">
        <f t="shared" si="187"/>
        <v>#DIV/0!</v>
      </c>
      <c r="BQ118" t="s">
        <v>434</v>
      </c>
      <c r="BR118">
        <v>0</v>
      </c>
      <c r="BS118" t="e">
        <f t="shared" si="188"/>
        <v>#DIV/0!</v>
      </c>
      <c r="BT118" t="e">
        <f t="shared" si="189"/>
        <v>#DIV/0!</v>
      </c>
      <c r="BU118" t="e">
        <f t="shared" si="190"/>
        <v>#DIV/0!</v>
      </c>
      <c r="BV118" t="e">
        <f t="shared" si="191"/>
        <v>#DIV/0!</v>
      </c>
      <c r="BW118" t="e">
        <f t="shared" si="192"/>
        <v>#DIV/0!</v>
      </c>
      <c r="BX118" t="e">
        <f t="shared" si="193"/>
        <v>#DIV/0!</v>
      </c>
      <c r="BY118" t="e">
        <f t="shared" si="194"/>
        <v>#DIV/0!</v>
      </c>
      <c r="BZ118" t="e">
        <f t="shared" si="195"/>
        <v>#DIV/0!</v>
      </c>
      <c r="DI118">
        <f t="shared" si="196"/>
        <v>5.0009199999999997E-2</v>
      </c>
      <c r="DJ118">
        <f t="shared" si="197"/>
        <v>2.1007728710975997E-2</v>
      </c>
      <c r="DK118">
        <f t="shared" si="198"/>
        <v>0.42007727999999994</v>
      </c>
      <c r="DL118">
        <f t="shared" si="199"/>
        <v>7.9814683199999986E-2</v>
      </c>
      <c r="DM118">
        <v>6</v>
      </c>
      <c r="DN118">
        <v>0.5</v>
      </c>
      <c r="DO118" t="s">
        <v>435</v>
      </c>
      <c r="DP118">
        <v>2</v>
      </c>
      <c r="DQ118" t="b">
        <v>1</v>
      </c>
      <c r="DR118">
        <v>1747247371</v>
      </c>
      <c r="DS118">
        <v>100.491</v>
      </c>
      <c r="DT118">
        <v>100.121</v>
      </c>
      <c r="DU118">
        <v>21.035</v>
      </c>
      <c r="DV118">
        <v>21.104600000000001</v>
      </c>
      <c r="DW118">
        <v>100.02200000000001</v>
      </c>
      <c r="DX118">
        <v>20.828800000000001</v>
      </c>
      <c r="DY118">
        <v>400.08199999999999</v>
      </c>
      <c r="DZ118">
        <v>101.19799999999999</v>
      </c>
      <c r="EA118">
        <v>0.100012</v>
      </c>
      <c r="EB118">
        <v>29.990300000000001</v>
      </c>
      <c r="EC118">
        <v>29.727799999999998</v>
      </c>
      <c r="ED118">
        <v>999.9</v>
      </c>
      <c r="EE118">
        <v>0</v>
      </c>
      <c r="EF118">
        <v>0</v>
      </c>
      <c r="EG118">
        <v>10042.5</v>
      </c>
      <c r="EH118">
        <v>0</v>
      </c>
      <c r="EI118">
        <v>0.233488</v>
      </c>
      <c r="EJ118">
        <v>0.36945299999999998</v>
      </c>
      <c r="EK118">
        <v>102.65</v>
      </c>
      <c r="EL118">
        <v>102.28</v>
      </c>
      <c r="EM118">
        <v>-6.9606799999999996E-2</v>
      </c>
      <c r="EN118">
        <v>100.121</v>
      </c>
      <c r="EO118">
        <v>21.104600000000001</v>
      </c>
      <c r="EP118">
        <v>2.1286999999999998</v>
      </c>
      <c r="EQ118">
        <v>2.1357400000000002</v>
      </c>
      <c r="ER118">
        <v>18.435600000000001</v>
      </c>
      <c r="ES118">
        <v>18.488299999999999</v>
      </c>
      <c r="ET118">
        <v>5.0009199999999997E-2</v>
      </c>
      <c r="EU118">
        <v>0</v>
      </c>
      <c r="EV118">
        <v>0</v>
      </c>
      <c r="EW118">
        <v>0</v>
      </c>
      <c r="EX118">
        <v>1.03</v>
      </c>
      <c r="EY118">
        <v>5.0009199999999997E-2</v>
      </c>
      <c r="EZ118">
        <v>-5.64</v>
      </c>
      <c r="FA118">
        <v>0.3</v>
      </c>
      <c r="FB118">
        <v>34.811999999999998</v>
      </c>
      <c r="FC118">
        <v>38.875</v>
      </c>
      <c r="FD118">
        <v>36.811999999999998</v>
      </c>
      <c r="FE118">
        <v>38.75</v>
      </c>
      <c r="FF118">
        <v>37.5</v>
      </c>
      <c r="FG118">
        <v>0</v>
      </c>
      <c r="FH118">
        <v>0</v>
      </c>
      <c r="FI118">
        <v>0</v>
      </c>
      <c r="FJ118">
        <v>1747247451.5999999</v>
      </c>
      <c r="FK118">
        <v>0</v>
      </c>
      <c r="FL118">
        <v>2.9103846153846149</v>
      </c>
      <c r="FM118">
        <v>10.25948687350046</v>
      </c>
      <c r="FN118">
        <v>-7.1811965760760321</v>
      </c>
      <c r="FO118">
        <v>-3.868846153846154</v>
      </c>
      <c r="FP118">
        <v>15</v>
      </c>
      <c r="FQ118">
        <v>1747234147.5</v>
      </c>
      <c r="FR118" t="s">
        <v>436</v>
      </c>
      <c r="FS118">
        <v>1747234147.5</v>
      </c>
      <c r="FT118">
        <v>1747234138</v>
      </c>
      <c r="FU118">
        <v>2</v>
      </c>
      <c r="FV118">
        <v>0.09</v>
      </c>
      <c r="FW118">
        <v>8.9999999999999993E-3</v>
      </c>
      <c r="FX118">
        <v>0.59599999999999997</v>
      </c>
      <c r="FY118">
        <v>-0.03</v>
      </c>
      <c r="FZ118">
        <v>400</v>
      </c>
      <c r="GA118">
        <v>9</v>
      </c>
      <c r="GB118">
        <v>0.79</v>
      </c>
      <c r="GC118">
        <v>0.15</v>
      </c>
      <c r="GD118">
        <v>-0.22285323440004631</v>
      </c>
      <c r="GE118">
        <v>2.903163056272173E-2</v>
      </c>
      <c r="GF118">
        <v>1.1727736822168379E-2</v>
      </c>
      <c r="GG118">
        <v>1</v>
      </c>
      <c r="GH118">
        <v>-1.945813014386605E-3</v>
      </c>
      <c r="GI118">
        <v>-1.9811051916271789E-5</v>
      </c>
      <c r="GJ118">
        <v>5.7559052386721428E-5</v>
      </c>
      <c r="GK118">
        <v>1</v>
      </c>
      <c r="GL118">
        <v>2</v>
      </c>
      <c r="GM118">
        <v>2</v>
      </c>
      <c r="GN118" t="s">
        <v>437</v>
      </c>
      <c r="GO118">
        <v>3.0184199999999999</v>
      </c>
      <c r="GP118">
        <v>2.7750499999999998</v>
      </c>
      <c r="GQ118">
        <v>2.8813600000000002E-2</v>
      </c>
      <c r="GR118">
        <v>2.86211E-2</v>
      </c>
      <c r="GS118">
        <v>0.11075699999999999</v>
      </c>
      <c r="GT118">
        <v>0.110509</v>
      </c>
      <c r="GU118">
        <v>25074.5</v>
      </c>
      <c r="GV118">
        <v>29301.7</v>
      </c>
      <c r="GW118">
        <v>22625.599999999999</v>
      </c>
      <c r="GX118">
        <v>27717.9</v>
      </c>
      <c r="GY118">
        <v>29158.9</v>
      </c>
      <c r="GZ118">
        <v>35199.199999999997</v>
      </c>
      <c r="HA118">
        <v>36267.199999999997</v>
      </c>
      <c r="HB118">
        <v>43997.9</v>
      </c>
      <c r="HC118">
        <v>1.8102199999999999</v>
      </c>
      <c r="HD118">
        <v>2.2299199999999999</v>
      </c>
      <c r="HE118">
        <v>0.13820499999999999</v>
      </c>
      <c r="HF118">
        <v>0</v>
      </c>
      <c r="HG118">
        <v>27.473600000000001</v>
      </c>
      <c r="HH118">
        <v>999.9</v>
      </c>
      <c r="HI118">
        <v>59.2</v>
      </c>
      <c r="HJ118">
        <v>29.2</v>
      </c>
      <c r="HK118">
        <v>23.801600000000001</v>
      </c>
      <c r="HL118">
        <v>62.101199999999999</v>
      </c>
      <c r="HM118">
        <v>10.7532</v>
      </c>
      <c r="HN118">
        <v>1</v>
      </c>
      <c r="HO118">
        <v>-0.15923999999999999</v>
      </c>
      <c r="HP118">
        <v>-2.13212</v>
      </c>
      <c r="HQ118">
        <v>20.282299999999999</v>
      </c>
      <c r="HR118">
        <v>5.1942300000000001</v>
      </c>
      <c r="HS118">
        <v>11.954499999999999</v>
      </c>
      <c r="HT118">
        <v>4.9472500000000004</v>
      </c>
      <c r="HU118">
        <v>3.3</v>
      </c>
      <c r="HV118">
        <v>9999</v>
      </c>
      <c r="HW118">
        <v>9999</v>
      </c>
      <c r="HX118">
        <v>9999</v>
      </c>
      <c r="HY118">
        <v>389.7</v>
      </c>
      <c r="HZ118">
        <v>1.8601300000000001</v>
      </c>
      <c r="IA118">
        <v>1.8607899999999999</v>
      </c>
      <c r="IB118">
        <v>1.8615600000000001</v>
      </c>
      <c r="IC118">
        <v>1.8571500000000001</v>
      </c>
      <c r="ID118">
        <v>1.85684</v>
      </c>
      <c r="IE118">
        <v>1.85791</v>
      </c>
      <c r="IF118">
        <v>1.85867</v>
      </c>
      <c r="IG118">
        <v>1.85822</v>
      </c>
      <c r="IH118">
        <v>0</v>
      </c>
      <c r="II118">
        <v>0</v>
      </c>
      <c r="IJ118">
        <v>0</v>
      </c>
      <c r="IK118">
        <v>0</v>
      </c>
      <c r="IL118" t="s">
        <v>438</v>
      </c>
      <c r="IM118" t="s">
        <v>439</v>
      </c>
      <c r="IN118" t="s">
        <v>440</v>
      </c>
      <c r="IO118" t="s">
        <v>440</v>
      </c>
      <c r="IP118" t="s">
        <v>440</v>
      </c>
      <c r="IQ118" t="s">
        <v>440</v>
      </c>
      <c r="IR118">
        <v>0</v>
      </c>
      <c r="IS118">
        <v>100</v>
      </c>
      <c r="IT118">
        <v>100</v>
      </c>
      <c r="IU118">
        <v>0.46899999999999997</v>
      </c>
      <c r="IV118">
        <v>0.20619999999999999</v>
      </c>
      <c r="IW118">
        <v>0.38101654895325499</v>
      </c>
      <c r="IX118">
        <v>1.016113312649949E-3</v>
      </c>
      <c r="IY118">
        <v>-1.4583462428187309E-6</v>
      </c>
      <c r="IZ118">
        <v>6.5755811106805324E-10</v>
      </c>
      <c r="JA118">
        <v>0.20620395535450359</v>
      </c>
      <c r="JB118">
        <v>0</v>
      </c>
      <c r="JC118">
        <v>0</v>
      </c>
      <c r="JD118">
        <v>0</v>
      </c>
      <c r="JE118">
        <v>2</v>
      </c>
      <c r="JF118">
        <v>1799</v>
      </c>
      <c r="JG118">
        <v>1</v>
      </c>
      <c r="JH118">
        <v>18</v>
      </c>
      <c r="JI118">
        <v>220.4</v>
      </c>
      <c r="JJ118">
        <v>220.6</v>
      </c>
      <c r="JK118">
        <v>0.38574199999999997</v>
      </c>
      <c r="JL118">
        <v>2.6110799999999998</v>
      </c>
      <c r="JM118">
        <v>1.5466299999999999</v>
      </c>
      <c r="JN118">
        <v>2.2460900000000001</v>
      </c>
      <c r="JO118">
        <v>1.49658</v>
      </c>
      <c r="JP118">
        <v>2.4609399999999999</v>
      </c>
      <c r="JQ118">
        <v>35.2209</v>
      </c>
      <c r="JR118">
        <v>24.192599999999999</v>
      </c>
      <c r="JS118">
        <v>18</v>
      </c>
      <c r="JT118">
        <v>380.58100000000002</v>
      </c>
      <c r="JU118">
        <v>694.21799999999996</v>
      </c>
      <c r="JV118">
        <v>30.704000000000001</v>
      </c>
      <c r="JW118">
        <v>25.502500000000001</v>
      </c>
      <c r="JX118">
        <v>30.0001</v>
      </c>
      <c r="JY118">
        <v>25.409199999999998</v>
      </c>
      <c r="JZ118">
        <v>25.389399999999998</v>
      </c>
      <c r="KA118">
        <v>7.7444899999999999</v>
      </c>
      <c r="KB118">
        <v>20.981300000000001</v>
      </c>
      <c r="KC118">
        <v>100</v>
      </c>
      <c r="KD118">
        <v>30.703600000000002</v>
      </c>
      <c r="KE118">
        <v>100</v>
      </c>
      <c r="KF118">
        <v>21.163699999999999</v>
      </c>
      <c r="KG118">
        <v>100.092</v>
      </c>
      <c r="KH118">
        <v>100.71899999999999</v>
      </c>
    </row>
    <row r="119" spans="1:294" x14ac:dyDescent="0.3">
      <c r="A119">
        <v>103</v>
      </c>
      <c r="B119">
        <v>1747247491.5</v>
      </c>
      <c r="C119">
        <v>12292.900000095369</v>
      </c>
      <c r="D119" t="s">
        <v>643</v>
      </c>
      <c r="E119" t="s">
        <v>644</v>
      </c>
      <c r="F119" t="s">
        <v>431</v>
      </c>
      <c r="G119" t="s">
        <v>432</v>
      </c>
      <c r="I119" t="s">
        <v>433</v>
      </c>
      <c r="J119">
        <v>1747247491.5</v>
      </c>
      <c r="K119">
        <f t="shared" si="150"/>
        <v>-4.0759620992657294E-5</v>
      </c>
      <c r="L119">
        <f t="shared" si="151"/>
        <v>-4.0759620992657293E-2</v>
      </c>
      <c r="M119">
        <f t="shared" si="152"/>
        <v>-0.33130900546093134</v>
      </c>
      <c r="N119">
        <f t="shared" si="153"/>
        <v>200.43199999999999</v>
      </c>
      <c r="O119">
        <f t="shared" si="154"/>
        <v>-74.582278520546012</v>
      </c>
      <c r="P119">
        <f t="shared" si="155"/>
        <v>-7.5554158700301679</v>
      </c>
      <c r="Q119">
        <f t="shared" si="156"/>
        <v>20.304382538335997</v>
      </c>
      <c r="R119">
        <f t="shared" si="157"/>
        <v>-1.941830977070365E-3</v>
      </c>
      <c r="S119">
        <f t="shared" si="158"/>
        <v>2.9578107478455875</v>
      </c>
      <c r="T119">
        <f t="shared" si="159"/>
        <v>-1.9425394953673614E-3</v>
      </c>
      <c r="U119">
        <f t="shared" si="160"/>
        <v>-1.2140235071858461E-3</v>
      </c>
      <c r="V119">
        <f t="shared" si="161"/>
        <v>3.9914684550854387E-3</v>
      </c>
      <c r="W119">
        <f t="shared" si="162"/>
        <v>30.00940745926496</v>
      </c>
      <c r="X119">
        <f t="shared" si="163"/>
        <v>29.729600000000001</v>
      </c>
      <c r="Y119">
        <f t="shared" si="164"/>
        <v>4.1947245083734161</v>
      </c>
      <c r="Z119">
        <f t="shared" si="165"/>
        <v>50.127689234628448</v>
      </c>
      <c r="AA119">
        <f t="shared" si="166"/>
        <v>2.1355300876988004</v>
      </c>
      <c r="AB119">
        <f t="shared" si="167"/>
        <v>4.2601805914156641</v>
      </c>
      <c r="AC119">
        <f t="shared" si="168"/>
        <v>2.0591944206746158</v>
      </c>
      <c r="AD119">
        <f t="shared" si="169"/>
        <v>1.7974992857761867</v>
      </c>
      <c r="AE119">
        <f t="shared" si="170"/>
        <v>42.942980075092983</v>
      </c>
      <c r="AF119">
        <f t="shared" si="171"/>
        <v>3.2238670800546783</v>
      </c>
      <c r="AG119">
        <f t="shared" si="172"/>
        <v>47.968337909378931</v>
      </c>
      <c r="AH119">
        <f t="shared" si="173"/>
        <v>-0.2575162117529799</v>
      </c>
      <c r="AI119">
        <f t="shared" si="174"/>
        <v>-4.2360692140061579E-2</v>
      </c>
      <c r="AJ119">
        <f t="shared" si="175"/>
        <v>-0.33130900546093134</v>
      </c>
      <c r="AK119">
        <v>204.38912956601021</v>
      </c>
      <c r="AL119">
        <v>204.75869696969701</v>
      </c>
      <c r="AM119">
        <v>2.089767291140945E-2</v>
      </c>
      <c r="AN119">
        <v>65.840702573943815</v>
      </c>
      <c r="AO119">
        <f t="shared" si="176"/>
        <v>-4.0759620992657293E-2</v>
      </c>
      <c r="AP119">
        <v>21.141438213267008</v>
      </c>
      <c r="AQ119">
        <v>21.081529090909079</v>
      </c>
      <c r="AR119">
        <v>7.7559364056884103E-6</v>
      </c>
      <c r="AS119">
        <v>77.193770064854704</v>
      </c>
      <c r="AT119">
        <v>0</v>
      </c>
      <c r="AU119">
        <v>0</v>
      </c>
      <c r="AV119">
        <f t="shared" si="177"/>
        <v>1</v>
      </c>
      <c r="AW119">
        <f t="shared" si="178"/>
        <v>0</v>
      </c>
      <c r="AX119">
        <f t="shared" si="179"/>
        <v>53192.886200068009</v>
      </c>
      <c r="AY119" t="s">
        <v>434</v>
      </c>
      <c r="AZ119" t="s">
        <v>434</v>
      </c>
      <c r="BA119">
        <v>0</v>
      </c>
      <c r="BB119">
        <v>0</v>
      </c>
      <c r="BC119" t="e">
        <f t="shared" si="180"/>
        <v>#DIV/0!</v>
      </c>
      <c r="BD119">
        <v>0</v>
      </c>
      <c r="BE119" t="s">
        <v>434</v>
      </c>
      <c r="BF119" t="s">
        <v>434</v>
      </c>
      <c r="BG119">
        <v>0</v>
      </c>
      <c r="BH119">
        <v>0</v>
      </c>
      <c r="BI119" t="e">
        <f t="shared" si="181"/>
        <v>#DIV/0!</v>
      </c>
      <c r="BJ119">
        <v>0.5</v>
      </c>
      <c r="BK119">
        <f t="shared" si="182"/>
        <v>2.1007728710975997E-2</v>
      </c>
      <c r="BL119">
        <f t="shared" si="183"/>
        <v>-0.33130900546093134</v>
      </c>
      <c r="BM119" t="e">
        <f t="shared" si="184"/>
        <v>#DIV/0!</v>
      </c>
      <c r="BN119">
        <f t="shared" si="185"/>
        <v>-15.770815113764817</v>
      </c>
      <c r="BO119" t="e">
        <f t="shared" si="186"/>
        <v>#DIV/0!</v>
      </c>
      <c r="BP119" t="e">
        <f t="shared" si="187"/>
        <v>#DIV/0!</v>
      </c>
      <c r="BQ119" t="s">
        <v>434</v>
      </c>
      <c r="BR119">
        <v>0</v>
      </c>
      <c r="BS119" t="e">
        <f t="shared" si="188"/>
        <v>#DIV/0!</v>
      </c>
      <c r="BT119" t="e">
        <f t="shared" si="189"/>
        <v>#DIV/0!</v>
      </c>
      <c r="BU119" t="e">
        <f t="shared" si="190"/>
        <v>#DIV/0!</v>
      </c>
      <c r="BV119" t="e">
        <f t="shared" si="191"/>
        <v>#DIV/0!</v>
      </c>
      <c r="BW119" t="e">
        <f t="shared" si="192"/>
        <v>#DIV/0!</v>
      </c>
      <c r="BX119" t="e">
        <f t="shared" si="193"/>
        <v>#DIV/0!</v>
      </c>
      <c r="BY119" t="e">
        <f t="shared" si="194"/>
        <v>#DIV/0!</v>
      </c>
      <c r="BZ119" t="e">
        <f t="shared" si="195"/>
        <v>#DIV/0!</v>
      </c>
      <c r="DI119">
        <f t="shared" si="196"/>
        <v>5.0009199999999997E-2</v>
      </c>
      <c r="DJ119">
        <f t="shared" si="197"/>
        <v>2.1007728710975997E-2</v>
      </c>
      <c r="DK119">
        <f t="shared" si="198"/>
        <v>0.42007727999999994</v>
      </c>
      <c r="DL119">
        <f t="shared" si="199"/>
        <v>7.9814683199999986E-2</v>
      </c>
      <c r="DM119">
        <v>6</v>
      </c>
      <c r="DN119">
        <v>0.5</v>
      </c>
      <c r="DO119" t="s">
        <v>435</v>
      </c>
      <c r="DP119">
        <v>2</v>
      </c>
      <c r="DQ119" t="b">
        <v>1</v>
      </c>
      <c r="DR119">
        <v>1747247491.5</v>
      </c>
      <c r="DS119">
        <v>200.43199999999999</v>
      </c>
      <c r="DT119">
        <v>200.03299999999999</v>
      </c>
      <c r="DU119">
        <v>21.0806</v>
      </c>
      <c r="DV119">
        <v>21.142800000000001</v>
      </c>
      <c r="DW119">
        <v>199.90100000000001</v>
      </c>
      <c r="DX119">
        <v>20.874400000000001</v>
      </c>
      <c r="DY119">
        <v>400.01</v>
      </c>
      <c r="DZ119">
        <v>101.203</v>
      </c>
      <c r="EA119">
        <v>0.10009800000000001</v>
      </c>
      <c r="EB119">
        <v>29.998899999999999</v>
      </c>
      <c r="EC119">
        <v>29.729600000000001</v>
      </c>
      <c r="ED119">
        <v>999.9</v>
      </c>
      <c r="EE119">
        <v>0</v>
      </c>
      <c r="EF119">
        <v>0</v>
      </c>
      <c r="EG119">
        <v>10041.200000000001</v>
      </c>
      <c r="EH119">
        <v>0</v>
      </c>
      <c r="EI119">
        <v>0.221054</v>
      </c>
      <c r="EJ119">
        <v>0.39897199999999999</v>
      </c>
      <c r="EK119">
        <v>204.749</v>
      </c>
      <c r="EL119">
        <v>204.35400000000001</v>
      </c>
      <c r="EM119">
        <v>-6.21605E-2</v>
      </c>
      <c r="EN119">
        <v>200.03299999999999</v>
      </c>
      <c r="EO119">
        <v>21.142800000000001</v>
      </c>
      <c r="EP119">
        <v>2.1334200000000001</v>
      </c>
      <c r="EQ119">
        <v>2.13971</v>
      </c>
      <c r="ER119">
        <v>18.4709</v>
      </c>
      <c r="ES119">
        <v>18.517900000000001</v>
      </c>
      <c r="ET119">
        <v>5.0009199999999997E-2</v>
      </c>
      <c r="EU119">
        <v>0</v>
      </c>
      <c r="EV119">
        <v>0</v>
      </c>
      <c r="EW119">
        <v>0</v>
      </c>
      <c r="EX119">
        <v>-2.67</v>
      </c>
      <c r="EY119">
        <v>5.0009199999999997E-2</v>
      </c>
      <c r="EZ119">
        <v>3.2</v>
      </c>
      <c r="FA119">
        <v>0.83</v>
      </c>
      <c r="FB119">
        <v>34.686999999999998</v>
      </c>
      <c r="FC119">
        <v>39.5</v>
      </c>
      <c r="FD119">
        <v>36.936999999999998</v>
      </c>
      <c r="FE119">
        <v>39.5</v>
      </c>
      <c r="FF119">
        <v>37.686999999999998</v>
      </c>
      <c r="FG119">
        <v>0</v>
      </c>
      <c r="FH119">
        <v>0</v>
      </c>
      <c r="FI119">
        <v>0</v>
      </c>
      <c r="FJ119">
        <v>1747247572.2</v>
      </c>
      <c r="FK119">
        <v>0</v>
      </c>
      <c r="FL119">
        <v>-0.28119999999999967</v>
      </c>
      <c r="FM119">
        <v>12.827692629129469</v>
      </c>
      <c r="FN119">
        <v>-13.153077271045779</v>
      </c>
      <c r="FO119">
        <v>-1.784</v>
      </c>
      <c r="FP119">
        <v>15</v>
      </c>
      <c r="FQ119">
        <v>1747234147.5</v>
      </c>
      <c r="FR119" t="s">
        <v>436</v>
      </c>
      <c r="FS119">
        <v>1747234147.5</v>
      </c>
      <c r="FT119">
        <v>1747234138</v>
      </c>
      <c r="FU119">
        <v>2</v>
      </c>
      <c r="FV119">
        <v>0.09</v>
      </c>
      <c r="FW119">
        <v>8.9999999999999993E-3</v>
      </c>
      <c r="FX119">
        <v>0.59599999999999997</v>
      </c>
      <c r="FY119">
        <v>-0.03</v>
      </c>
      <c r="FZ119">
        <v>400</v>
      </c>
      <c r="GA119">
        <v>9</v>
      </c>
      <c r="GB119">
        <v>0.79</v>
      </c>
      <c r="GC119">
        <v>0.15</v>
      </c>
      <c r="GD119">
        <v>-0.2314952466367502</v>
      </c>
      <c r="GE119">
        <v>-1.3037017431078121E-2</v>
      </c>
      <c r="GF119">
        <v>1.485135403033945E-2</v>
      </c>
      <c r="GG119">
        <v>1</v>
      </c>
      <c r="GH119">
        <v>-2.13593014564886E-3</v>
      </c>
      <c r="GI119">
        <v>6.9622753628958154E-4</v>
      </c>
      <c r="GJ119">
        <v>1.077663889895733E-4</v>
      </c>
      <c r="GK119">
        <v>1</v>
      </c>
      <c r="GL119">
        <v>2</v>
      </c>
      <c r="GM119">
        <v>2</v>
      </c>
      <c r="GN119" t="s">
        <v>437</v>
      </c>
      <c r="GO119">
        <v>3.0183399999999998</v>
      </c>
      <c r="GP119">
        <v>2.7751299999999999</v>
      </c>
      <c r="GQ119">
        <v>5.4691400000000001E-2</v>
      </c>
      <c r="GR119">
        <v>5.4312899999999997E-2</v>
      </c>
      <c r="GS119">
        <v>0.11093500000000001</v>
      </c>
      <c r="GT119">
        <v>0.110654</v>
      </c>
      <c r="GU119">
        <v>24406.1</v>
      </c>
      <c r="GV119">
        <v>28526.1</v>
      </c>
      <c r="GW119">
        <v>22625.4</v>
      </c>
      <c r="GX119">
        <v>27717.5</v>
      </c>
      <c r="GY119">
        <v>29153.7</v>
      </c>
      <c r="GZ119">
        <v>35193.800000000003</v>
      </c>
      <c r="HA119">
        <v>36267.300000000003</v>
      </c>
      <c r="HB119">
        <v>43997.5</v>
      </c>
      <c r="HC119">
        <v>1.81012</v>
      </c>
      <c r="HD119">
        <v>2.2302499999999998</v>
      </c>
      <c r="HE119">
        <v>0.13945299999999999</v>
      </c>
      <c r="HF119">
        <v>0</v>
      </c>
      <c r="HG119">
        <v>27.454899999999999</v>
      </c>
      <c r="HH119">
        <v>999.9</v>
      </c>
      <c r="HI119">
        <v>59.1</v>
      </c>
      <c r="HJ119">
        <v>29.2</v>
      </c>
      <c r="HK119">
        <v>23.7591</v>
      </c>
      <c r="HL119">
        <v>62.191200000000002</v>
      </c>
      <c r="HM119">
        <v>10.837300000000001</v>
      </c>
      <c r="HN119">
        <v>1</v>
      </c>
      <c r="HO119">
        <v>-0.159746</v>
      </c>
      <c r="HP119">
        <v>-2.1081300000000001</v>
      </c>
      <c r="HQ119">
        <v>20.284400000000002</v>
      </c>
      <c r="HR119">
        <v>5.19468</v>
      </c>
      <c r="HS119">
        <v>11.9544</v>
      </c>
      <c r="HT119">
        <v>4.9474999999999998</v>
      </c>
      <c r="HU119">
        <v>3.3</v>
      </c>
      <c r="HV119">
        <v>9999</v>
      </c>
      <c r="HW119">
        <v>9999</v>
      </c>
      <c r="HX119">
        <v>9999</v>
      </c>
      <c r="HY119">
        <v>389.7</v>
      </c>
      <c r="HZ119">
        <v>1.8601799999999999</v>
      </c>
      <c r="IA119">
        <v>1.8608</v>
      </c>
      <c r="IB119">
        <v>1.8615699999999999</v>
      </c>
      <c r="IC119">
        <v>1.8571500000000001</v>
      </c>
      <c r="ID119">
        <v>1.85684</v>
      </c>
      <c r="IE119">
        <v>1.85791</v>
      </c>
      <c r="IF119">
        <v>1.85867</v>
      </c>
      <c r="IG119">
        <v>1.8582099999999999</v>
      </c>
      <c r="IH119">
        <v>0</v>
      </c>
      <c r="II119">
        <v>0</v>
      </c>
      <c r="IJ119">
        <v>0</v>
      </c>
      <c r="IK119">
        <v>0</v>
      </c>
      <c r="IL119" t="s">
        <v>438</v>
      </c>
      <c r="IM119" t="s">
        <v>439</v>
      </c>
      <c r="IN119" t="s">
        <v>440</v>
      </c>
      <c r="IO119" t="s">
        <v>440</v>
      </c>
      <c r="IP119" t="s">
        <v>440</v>
      </c>
      <c r="IQ119" t="s">
        <v>440</v>
      </c>
      <c r="IR119">
        <v>0</v>
      </c>
      <c r="IS119">
        <v>100</v>
      </c>
      <c r="IT119">
        <v>100</v>
      </c>
      <c r="IU119">
        <v>0.53100000000000003</v>
      </c>
      <c r="IV119">
        <v>0.20619999999999999</v>
      </c>
      <c r="IW119">
        <v>0.38101654895325499</v>
      </c>
      <c r="IX119">
        <v>1.016113312649949E-3</v>
      </c>
      <c r="IY119">
        <v>-1.4583462428187309E-6</v>
      </c>
      <c r="IZ119">
        <v>6.5755811106805324E-10</v>
      </c>
      <c r="JA119">
        <v>0.20620395535450359</v>
      </c>
      <c r="JB119">
        <v>0</v>
      </c>
      <c r="JC119">
        <v>0</v>
      </c>
      <c r="JD119">
        <v>0</v>
      </c>
      <c r="JE119">
        <v>2</v>
      </c>
      <c r="JF119">
        <v>1799</v>
      </c>
      <c r="JG119">
        <v>1</v>
      </c>
      <c r="JH119">
        <v>18</v>
      </c>
      <c r="JI119">
        <v>222.4</v>
      </c>
      <c r="JJ119">
        <v>222.6</v>
      </c>
      <c r="JK119">
        <v>0.61645499999999998</v>
      </c>
      <c r="JL119">
        <v>2.5927699999999998</v>
      </c>
      <c r="JM119">
        <v>1.5466299999999999</v>
      </c>
      <c r="JN119">
        <v>2.2448700000000001</v>
      </c>
      <c r="JO119">
        <v>1.49658</v>
      </c>
      <c r="JP119">
        <v>2.4621599999999999</v>
      </c>
      <c r="JQ119">
        <v>35.2209</v>
      </c>
      <c r="JR119">
        <v>24.2013</v>
      </c>
      <c r="JS119">
        <v>18</v>
      </c>
      <c r="JT119">
        <v>380.51499999999999</v>
      </c>
      <c r="JU119">
        <v>694.471</v>
      </c>
      <c r="JV119">
        <v>30.798100000000002</v>
      </c>
      <c r="JW119">
        <v>25.496700000000001</v>
      </c>
      <c r="JX119">
        <v>29.9999</v>
      </c>
      <c r="JY119">
        <v>25.406500000000001</v>
      </c>
      <c r="JZ119">
        <v>25.3874</v>
      </c>
      <c r="KA119">
        <v>12.3546</v>
      </c>
      <c r="KB119">
        <v>20.693100000000001</v>
      </c>
      <c r="KC119">
        <v>100</v>
      </c>
      <c r="KD119">
        <v>30.809799999999999</v>
      </c>
      <c r="KE119">
        <v>200</v>
      </c>
      <c r="KF119">
        <v>21.162800000000001</v>
      </c>
      <c r="KG119">
        <v>100.092</v>
      </c>
      <c r="KH119">
        <v>100.717</v>
      </c>
    </row>
    <row r="120" spans="1:294" x14ac:dyDescent="0.3">
      <c r="A120">
        <v>104</v>
      </c>
      <c r="B120">
        <v>1747247612</v>
      </c>
      <c r="C120">
        <v>12413.400000095369</v>
      </c>
      <c r="D120" t="s">
        <v>645</v>
      </c>
      <c r="E120" t="s">
        <v>646</v>
      </c>
      <c r="F120" t="s">
        <v>431</v>
      </c>
      <c r="G120" t="s">
        <v>432</v>
      </c>
      <c r="I120" t="s">
        <v>433</v>
      </c>
      <c r="J120">
        <v>1747247612</v>
      </c>
      <c r="K120">
        <f t="shared" si="150"/>
        <v>-4.3527168833133921E-5</v>
      </c>
      <c r="L120">
        <f t="shared" si="151"/>
        <v>-4.3527168833133921E-2</v>
      </c>
      <c r="M120">
        <f t="shared" si="152"/>
        <v>-0.19717473098316354</v>
      </c>
      <c r="N120">
        <f t="shared" si="153"/>
        <v>300.32499999999999</v>
      </c>
      <c r="O120">
        <f t="shared" si="154"/>
        <v>140.47118061707019</v>
      </c>
      <c r="P120">
        <f t="shared" si="155"/>
        <v>14.230007535441795</v>
      </c>
      <c r="Q120">
        <f t="shared" si="156"/>
        <v>30.423514590737497</v>
      </c>
      <c r="R120">
        <f t="shared" si="157"/>
        <v>-2.0688824472557604E-3</v>
      </c>
      <c r="S120">
        <f t="shared" si="158"/>
        <v>2.9573719136758072</v>
      </c>
      <c r="T120">
        <f t="shared" si="159"/>
        <v>-2.0696868536496937E-3</v>
      </c>
      <c r="U120">
        <f t="shared" si="160"/>
        <v>-1.2934819866593907E-3</v>
      </c>
      <c r="V120">
        <f t="shared" si="161"/>
        <v>3.9914684550854387E-3</v>
      </c>
      <c r="W120">
        <f t="shared" si="162"/>
        <v>30.02352077143259</v>
      </c>
      <c r="X120">
        <f t="shared" si="163"/>
        <v>29.7438</v>
      </c>
      <c r="Y120">
        <f t="shared" si="164"/>
        <v>4.1981539380830943</v>
      </c>
      <c r="Z120">
        <f t="shared" si="165"/>
        <v>50.059815936564554</v>
      </c>
      <c r="AA120">
        <f t="shared" si="166"/>
        <v>2.1342805865477499</v>
      </c>
      <c r="AB120">
        <f t="shared" si="167"/>
        <v>4.2634607151818038</v>
      </c>
      <c r="AC120">
        <f t="shared" si="168"/>
        <v>2.0638733515353445</v>
      </c>
      <c r="AD120">
        <f t="shared" si="169"/>
        <v>1.919548145541206</v>
      </c>
      <c r="AE120">
        <f t="shared" si="170"/>
        <v>42.809058592809123</v>
      </c>
      <c r="AF120">
        <f t="shared" si="171"/>
        <v>3.2147294452344162</v>
      </c>
      <c r="AG120">
        <f t="shared" si="172"/>
        <v>47.947327652039831</v>
      </c>
      <c r="AH120">
        <f t="shared" si="173"/>
        <v>-0.19590878962806424</v>
      </c>
      <c r="AI120">
        <f t="shared" si="174"/>
        <v>-4.2278743711894676E-2</v>
      </c>
      <c r="AJ120">
        <f t="shared" si="175"/>
        <v>-0.19717473098316354</v>
      </c>
      <c r="AK120">
        <v>306.47607897861792</v>
      </c>
      <c r="AL120">
        <v>306.7775151515151</v>
      </c>
      <c r="AM120">
        <v>1.207255273805237E-4</v>
      </c>
      <c r="AN120">
        <v>65.840702573943815</v>
      </c>
      <c r="AO120">
        <f t="shared" si="176"/>
        <v>-4.3527168833133921E-2</v>
      </c>
      <c r="AP120">
        <v>21.132906575918781</v>
      </c>
      <c r="AQ120">
        <v>21.069057575757569</v>
      </c>
      <c r="AR120">
        <v>-1.0925082443255981E-5</v>
      </c>
      <c r="AS120">
        <v>77.193770064854704</v>
      </c>
      <c r="AT120">
        <v>0</v>
      </c>
      <c r="AU120">
        <v>0</v>
      </c>
      <c r="AV120">
        <f t="shared" si="177"/>
        <v>1</v>
      </c>
      <c r="AW120">
        <f t="shared" si="178"/>
        <v>0</v>
      </c>
      <c r="AX120">
        <f t="shared" si="179"/>
        <v>53177.826842490525</v>
      </c>
      <c r="AY120" t="s">
        <v>434</v>
      </c>
      <c r="AZ120" t="s">
        <v>434</v>
      </c>
      <c r="BA120">
        <v>0</v>
      </c>
      <c r="BB120">
        <v>0</v>
      </c>
      <c r="BC120" t="e">
        <f t="shared" si="180"/>
        <v>#DIV/0!</v>
      </c>
      <c r="BD120">
        <v>0</v>
      </c>
      <c r="BE120" t="s">
        <v>434</v>
      </c>
      <c r="BF120" t="s">
        <v>434</v>
      </c>
      <c r="BG120">
        <v>0</v>
      </c>
      <c r="BH120">
        <v>0</v>
      </c>
      <c r="BI120" t="e">
        <f t="shared" si="181"/>
        <v>#DIV/0!</v>
      </c>
      <c r="BJ120">
        <v>0.5</v>
      </c>
      <c r="BK120">
        <f t="shared" si="182"/>
        <v>2.1007728710975997E-2</v>
      </c>
      <c r="BL120">
        <f t="shared" si="183"/>
        <v>-0.19717473098316354</v>
      </c>
      <c r="BM120" t="e">
        <f t="shared" si="184"/>
        <v>#DIV/0!</v>
      </c>
      <c r="BN120">
        <f t="shared" si="185"/>
        <v>-9.3858186049472749</v>
      </c>
      <c r="BO120" t="e">
        <f t="shared" si="186"/>
        <v>#DIV/0!</v>
      </c>
      <c r="BP120" t="e">
        <f t="shared" si="187"/>
        <v>#DIV/0!</v>
      </c>
      <c r="BQ120" t="s">
        <v>434</v>
      </c>
      <c r="BR120">
        <v>0</v>
      </c>
      <c r="BS120" t="e">
        <f t="shared" si="188"/>
        <v>#DIV/0!</v>
      </c>
      <c r="BT120" t="e">
        <f t="shared" si="189"/>
        <v>#DIV/0!</v>
      </c>
      <c r="BU120" t="e">
        <f t="shared" si="190"/>
        <v>#DIV/0!</v>
      </c>
      <c r="BV120" t="e">
        <f t="shared" si="191"/>
        <v>#DIV/0!</v>
      </c>
      <c r="BW120" t="e">
        <f t="shared" si="192"/>
        <v>#DIV/0!</v>
      </c>
      <c r="BX120" t="e">
        <f t="shared" si="193"/>
        <v>#DIV/0!</v>
      </c>
      <c r="BY120" t="e">
        <f t="shared" si="194"/>
        <v>#DIV/0!</v>
      </c>
      <c r="BZ120" t="e">
        <f t="shared" si="195"/>
        <v>#DIV/0!</v>
      </c>
      <c r="DI120">
        <f t="shared" si="196"/>
        <v>5.0009199999999997E-2</v>
      </c>
      <c r="DJ120">
        <f t="shared" si="197"/>
        <v>2.1007728710975997E-2</v>
      </c>
      <c r="DK120">
        <f t="shared" si="198"/>
        <v>0.42007727999999994</v>
      </c>
      <c r="DL120">
        <f t="shared" si="199"/>
        <v>7.9814683199999986E-2</v>
      </c>
      <c r="DM120">
        <v>6</v>
      </c>
      <c r="DN120">
        <v>0.5</v>
      </c>
      <c r="DO120" t="s">
        <v>435</v>
      </c>
      <c r="DP120">
        <v>2</v>
      </c>
      <c r="DQ120" t="b">
        <v>1</v>
      </c>
      <c r="DR120">
        <v>1747247612</v>
      </c>
      <c r="DS120">
        <v>300.32499999999999</v>
      </c>
      <c r="DT120">
        <v>300.012</v>
      </c>
      <c r="DU120">
        <v>21.0685</v>
      </c>
      <c r="DV120">
        <v>21.130600000000001</v>
      </c>
      <c r="DW120">
        <v>299.75299999999999</v>
      </c>
      <c r="DX120">
        <v>20.862300000000001</v>
      </c>
      <c r="DY120">
        <v>399.88400000000001</v>
      </c>
      <c r="DZ120">
        <v>101.202</v>
      </c>
      <c r="EA120">
        <v>9.9971500000000005E-2</v>
      </c>
      <c r="EB120">
        <v>30.0123</v>
      </c>
      <c r="EC120">
        <v>29.7438</v>
      </c>
      <c r="ED120">
        <v>999.9</v>
      </c>
      <c r="EE120">
        <v>0</v>
      </c>
      <c r="EF120">
        <v>0</v>
      </c>
      <c r="EG120">
        <v>10038.799999999999</v>
      </c>
      <c r="EH120">
        <v>0</v>
      </c>
      <c r="EI120">
        <v>0.221054</v>
      </c>
      <c r="EJ120">
        <v>0.313446</v>
      </c>
      <c r="EK120">
        <v>306.78899999999999</v>
      </c>
      <c r="EL120">
        <v>306.488</v>
      </c>
      <c r="EM120">
        <v>-6.2114700000000002E-2</v>
      </c>
      <c r="EN120">
        <v>300.012</v>
      </c>
      <c r="EO120">
        <v>21.130600000000001</v>
      </c>
      <c r="EP120">
        <v>2.13218</v>
      </c>
      <c r="EQ120">
        <v>2.1384699999999999</v>
      </c>
      <c r="ER120">
        <v>18.4617</v>
      </c>
      <c r="ES120">
        <v>18.508600000000001</v>
      </c>
      <c r="ET120">
        <v>5.0009199999999997E-2</v>
      </c>
      <c r="EU120">
        <v>0</v>
      </c>
      <c r="EV120">
        <v>0</v>
      </c>
      <c r="EW120">
        <v>0</v>
      </c>
      <c r="EX120">
        <v>8.8000000000000007</v>
      </c>
      <c r="EY120">
        <v>5.0009199999999997E-2</v>
      </c>
      <c r="EZ120">
        <v>-8.01</v>
      </c>
      <c r="FA120">
        <v>0.16</v>
      </c>
      <c r="FB120">
        <v>35.5</v>
      </c>
      <c r="FC120">
        <v>40.936999999999998</v>
      </c>
      <c r="FD120">
        <v>37.936999999999998</v>
      </c>
      <c r="FE120">
        <v>41.811999999999998</v>
      </c>
      <c r="FF120">
        <v>38.625</v>
      </c>
      <c r="FG120">
        <v>0</v>
      </c>
      <c r="FH120">
        <v>0</v>
      </c>
      <c r="FI120">
        <v>0</v>
      </c>
      <c r="FJ120">
        <v>1747247692.8</v>
      </c>
      <c r="FK120">
        <v>0</v>
      </c>
      <c r="FL120">
        <v>-1.525769230769231</v>
      </c>
      <c r="FM120">
        <v>-11.89230752889978</v>
      </c>
      <c r="FN120">
        <v>4.442050989437206</v>
      </c>
      <c r="FO120">
        <v>-3.808846153846154</v>
      </c>
      <c r="FP120">
        <v>15</v>
      </c>
      <c r="FQ120">
        <v>1747234147.5</v>
      </c>
      <c r="FR120" t="s">
        <v>436</v>
      </c>
      <c r="FS120">
        <v>1747234147.5</v>
      </c>
      <c r="FT120">
        <v>1747234138</v>
      </c>
      <c r="FU120">
        <v>2</v>
      </c>
      <c r="FV120">
        <v>0.09</v>
      </c>
      <c r="FW120">
        <v>8.9999999999999993E-3</v>
      </c>
      <c r="FX120">
        <v>0.59599999999999997</v>
      </c>
      <c r="FY120">
        <v>-0.03</v>
      </c>
      <c r="FZ120">
        <v>400</v>
      </c>
      <c r="GA120">
        <v>9</v>
      </c>
      <c r="GB120">
        <v>0.79</v>
      </c>
      <c r="GC120">
        <v>0.15</v>
      </c>
      <c r="GD120">
        <v>-0.1694280748106978</v>
      </c>
      <c r="GE120">
        <v>-4.7385179164601131E-2</v>
      </c>
      <c r="GF120">
        <v>2.447681294655692E-2</v>
      </c>
      <c r="GG120">
        <v>1</v>
      </c>
      <c r="GH120">
        <v>-2.3720386279573271E-3</v>
      </c>
      <c r="GI120">
        <v>1.29828937692856E-3</v>
      </c>
      <c r="GJ120">
        <v>2.2196164105612871E-4</v>
      </c>
      <c r="GK120">
        <v>1</v>
      </c>
      <c r="GL120">
        <v>2</v>
      </c>
      <c r="GM120">
        <v>2</v>
      </c>
      <c r="GN120" t="s">
        <v>437</v>
      </c>
      <c r="GO120">
        <v>3.0182000000000002</v>
      </c>
      <c r="GP120">
        <v>2.7749799999999998</v>
      </c>
      <c r="GQ120">
        <v>7.7198799999999998E-2</v>
      </c>
      <c r="GR120">
        <v>7.6694200000000004E-2</v>
      </c>
      <c r="GS120">
        <v>0.110889</v>
      </c>
      <c r="GT120">
        <v>0.110609</v>
      </c>
      <c r="GU120">
        <v>23825.599999999999</v>
      </c>
      <c r="GV120">
        <v>27850.2</v>
      </c>
      <c r="GW120">
        <v>22625.9</v>
      </c>
      <c r="GX120">
        <v>27716.7</v>
      </c>
      <c r="GY120">
        <v>29156.6</v>
      </c>
      <c r="GZ120">
        <v>35195.800000000003</v>
      </c>
      <c r="HA120">
        <v>36268.400000000001</v>
      </c>
      <c r="HB120">
        <v>43997</v>
      </c>
      <c r="HC120">
        <v>1.81002</v>
      </c>
      <c r="HD120">
        <v>2.2309999999999999</v>
      </c>
      <c r="HE120">
        <v>0.13908000000000001</v>
      </c>
      <c r="HF120">
        <v>0</v>
      </c>
      <c r="HG120">
        <v>27.475300000000001</v>
      </c>
      <c r="HH120">
        <v>999.9</v>
      </c>
      <c r="HI120">
        <v>58.9</v>
      </c>
      <c r="HJ120">
        <v>29.2</v>
      </c>
      <c r="HK120">
        <v>23.679600000000001</v>
      </c>
      <c r="HL120">
        <v>62.181199999999997</v>
      </c>
      <c r="HM120">
        <v>10.773199999999999</v>
      </c>
      <c r="HN120">
        <v>1</v>
      </c>
      <c r="HO120">
        <v>-0.160137</v>
      </c>
      <c r="HP120">
        <v>-1.96394</v>
      </c>
      <c r="HQ120">
        <v>20.285900000000002</v>
      </c>
      <c r="HR120">
        <v>5.1981200000000003</v>
      </c>
      <c r="HS120">
        <v>11.954700000000001</v>
      </c>
      <c r="HT120">
        <v>4.9470999999999998</v>
      </c>
      <c r="HU120">
        <v>3.3</v>
      </c>
      <c r="HV120">
        <v>9999</v>
      </c>
      <c r="HW120">
        <v>9999</v>
      </c>
      <c r="HX120">
        <v>9999</v>
      </c>
      <c r="HY120">
        <v>389.8</v>
      </c>
      <c r="HZ120">
        <v>1.8601799999999999</v>
      </c>
      <c r="IA120">
        <v>1.8607800000000001</v>
      </c>
      <c r="IB120">
        <v>1.8615699999999999</v>
      </c>
      <c r="IC120">
        <v>1.8571500000000001</v>
      </c>
      <c r="ID120">
        <v>1.85684</v>
      </c>
      <c r="IE120">
        <v>1.85791</v>
      </c>
      <c r="IF120">
        <v>1.85867</v>
      </c>
      <c r="IG120">
        <v>1.85822</v>
      </c>
      <c r="IH120">
        <v>0</v>
      </c>
      <c r="II120">
        <v>0</v>
      </c>
      <c r="IJ120">
        <v>0</v>
      </c>
      <c r="IK120">
        <v>0</v>
      </c>
      <c r="IL120" t="s">
        <v>438</v>
      </c>
      <c r="IM120" t="s">
        <v>439</v>
      </c>
      <c r="IN120" t="s">
        <v>440</v>
      </c>
      <c r="IO120" t="s">
        <v>440</v>
      </c>
      <c r="IP120" t="s">
        <v>440</v>
      </c>
      <c r="IQ120" t="s">
        <v>440</v>
      </c>
      <c r="IR120">
        <v>0</v>
      </c>
      <c r="IS120">
        <v>100</v>
      </c>
      <c r="IT120">
        <v>100</v>
      </c>
      <c r="IU120">
        <v>0.57199999999999995</v>
      </c>
      <c r="IV120">
        <v>0.20619999999999999</v>
      </c>
      <c r="IW120">
        <v>0.38101654895325499</v>
      </c>
      <c r="IX120">
        <v>1.016113312649949E-3</v>
      </c>
      <c r="IY120">
        <v>-1.4583462428187309E-6</v>
      </c>
      <c r="IZ120">
        <v>6.5755811106805324E-10</v>
      </c>
      <c r="JA120">
        <v>0.20620395535450359</v>
      </c>
      <c r="JB120">
        <v>0</v>
      </c>
      <c r="JC120">
        <v>0</v>
      </c>
      <c r="JD120">
        <v>0</v>
      </c>
      <c r="JE120">
        <v>2</v>
      </c>
      <c r="JF120">
        <v>1799</v>
      </c>
      <c r="JG120">
        <v>1</v>
      </c>
      <c r="JH120">
        <v>18</v>
      </c>
      <c r="JI120">
        <v>224.4</v>
      </c>
      <c r="JJ120">
        <v>224.6</v>
      </c>
      <c r="JK120">
        <v>0.84106400000000003</v>
      </c>
      <c r="JL120">
        <v>2.5781200000000002</v>
      </c>
      <c r="JM120">
        <v>1.5466299999999999</v>
      </c>
      <c r="JN120">
        <v>2.2460900000000001</v>
      </c>
      <c r="JO120">
        <v>1.49658</v>
      </c>
      <c r="JP120">
        <v>2.4462899999999999</v>
      </c>
      <c r="JQ120">
        <v>35.2209</v>
      </c>
      <c r="JR120">
        <v>24.2013</v>
      </c>
      <c r="JS120">
        <v>18</v>
      </c>
      <c r="JT120">
        <v>380.45600000000002</v>
      </c>
      <c r="JU120">
        <v>695.09100000000001</v>
      </c>
      <c r="JV120">
        <v>30.588200000000001</v>
      </c>
      <c r="JW120">
        <v>25.498799999999999</v>
      </c>
      <c r="JX120">
        <v>30.0001</v>
      </c>
      <c r="JY120">
        <v>25.404900000000001</v>
      </c>
      <c r="JZ120">
        <v>25.385300000000001</v>
      </c>
      <c r="KA120">
        <v>16.856100000000001</v>
      </c>
      <c r="KB120">
        <v>20.415099999999999</v>
      </c>
      <c r="KC120">
        <v>100</v>
      </c>
      <c r="KD120">
        <v>30.5777</v>
      </c>
      <c r="KE120">
        <v>300</v>
      </c>
      <c r="KF120">
        <v>21.162800000000001</v>
      </c>
      <c r="KG120">
        <v>100.095</v>
      </c>
      <c r="KH120">
        <v>100.71599999999999</v>
      </c>
    </row>
    <row r="121" spans="1:294" x14ac:dyDescent="0.3">
      <c r="A121">
        <v>105</v>
      </c>
      <c r="B121">
        <v>1747247732.5</v>
      </c>
      <c r="C121">
        <v>12533.900000095369</v>
      </c>
      <c r="D121" t="s">
        <v>647</v>
      </c>
      <c r="E121" t="s">
        <v>648</v>
      </c>
      <c r="F121" t="s">
        <v>431</v>
      </c>
      <c r="G121" t="s">
        <v>432</v>
      </c>
      <c r="I121" t="s">
        <v>433</v>
      </c>
      <c r="J121">
        <v>1747247732.5</v>
      </c>
      <c r="K121">
        <f t="shared" si="150"/>
        <v>-4.568260979417368E-5</v>
      </c>
      <c r="L121">
        <f t="shared" si="151"/>
        <v>-4.5682609794173677E-2</v>
      </c>
      <c r="M121">
        <f t="shared" si="152"/>
        <v>-0.2509683446431028</v>
      </c>
      <c r="N121">
        <f t="shared" si="153"/>
        <v>400.42599999999999</v>
      </c>
      <c r="O121">
        <f t="shared" si="154"/>
        <v>205.98983920012151</v>
      </c>
      <c r="P121">
        <f t="shared" si="155"/>
        <v>20.868224793247219</v>
      </c>
      <c r="Q121">
        <f t="shared" si="156"/>
        <v>40.565980407133999</v>
      </c>
      <c r="R121">
        <f t="shared" si="157"/>
        <v>-2.1784173896803472E-3</v>
      </c>
      <c r="S121">
        <f t="shared" si="158"/>
        <v>2.959530311357748</v>
      </c>
      <c r="T121">
        <f t="shared" si="159"/>
        <v>-2.1793085969938888E-3</v>
      </c>
      <c r="U121">
        <f t="shared" si="160"/>
        <v>-1.3619877734227564E-3</v>
      </c>
      <c r="V121">
        <f t="shared" si="161"/>
        <v>3.9914684550854387E-3</v>
      </c>
      <c r="W121">
        <f t="shared" si="162"/>
        <v>29.994167520598161</v>
      </c>
      <c r="X121">
        <f t="shared" si="163"/>
        <v>29.7197</v>
      </c>
      <c r="Y121">
        <f t="shared" si="164"/>
        <v>4.1923350128310926</v>
      </c>
      <c r="Z121">
        <f t="shared" si="165"/>
        <v>50.164093855193691</v>
      </c>
      <c r="AA121">
        <f t="shared" si="166"/>
        <v>2.1350563991309</v>
      </c>
      <c r="AB121">
        <f t="shared" si="167"/>
        <v>4.2561446545691943</v>
      </c>
      <c r="AC121">
        <f t="shared" si="168"/>
        <v>2.0572786137001926</v>
      </c>
      <c r="AD121">
        <f t="shared" si="169"/>
        <v>2.0146030919230591</v>
      </c>
      <c r="AE121">
        <f t="shared" si="170"/>
        <v>41.914887852932715</v>
      </c>
      <c r="AF121">
        <f t="shared" si="171"/>
        <v>3.1444453910268013</v>
      </c>
      <c r="AG121">
        <f t="shared" si="172"/>
        <v>47.077927804337662</v>
      </c>
      <c r="AH121">
        <f t="shared" si="173"/>
        <v>-0.28265999708855089</v>
      </c>
      <c r="AI121">
        <f t="shared" si="174"/>
        <v>-4.5090798078587402E-2</v>
      </c>
      <c r="AJ121">
        <f t="shared" si="175"/>
        <v>-0.2509683446431028</v>
      </c>
      <c r="AK121">
        <v>408.6807452971214</v>
      </c>
      <c r="AL121">
        <v>409.06756969696983</v>
      </c>
      <c r="AM121">
        <v>-3.48585298303339E-4</v>
      </c>
      <c r="AN121">
        <v>65.840702573943815</v>
      </c>
      <c r="AO121">
        <f t="shared" si="176"/>
        <v>-4.5682609794173677E-2</v>
      </c>
      <c r="AP121">
        <v>21.143364982835958</v>
      </c>
      <c r="AQ121">
        <v>21.076288484848479</v>
      </c>
      <c r="AR121">
        <v>9.9525437603857315E-7</v>
      </c>
      <c r="AS121">
        <v>77.193770064854704</v>
      </c>
      <c r="AT121">
        <v>0</v>
      </c>
      <c r="AU121">
        <v>0</v>
      </c>
      <c r="AV121">
        <f t="shared" si="177"/>
        <v>1</v>
      </c>
      <c r="AW121">
        <f t="shared" si="178"/>
        <v>0</v>
      </c>
      <c r="AX121">
        <f t="shared" si="179"/>
        <v>53245.595064739835</v>
      </c>
      <c r="AY121" t="s">
        <v>434</v>
      </c>
      <c r="AZ121" t="s">
        <v>434</v>
      </c>
      <c r="BA121">
        <v>0</v>
      </c>
      <c r="BB121">
        <v>0</v>
      </c>
      <c r="BC121" t="e">
        <f t="shared" si="180"/>
        <v>#DIV/0!</v>
      </c>
      <c r="BD121">
        <v>0</v>
      </c>
      <c r="BE121" t="s">
        <v>434</v>
      </c>
      <c r="BF121" t="s">
        <v>434</v>
      </c>
      <c r="BG121">
        <v>0</v>
      </c>
      <c r="BH121">
        <v>0</v>
      </c>
      <c r="BI121" t="e">
        <f t="shared" si="181"/>
        <v>#DIV/0!</v>
      </c>
      <c r="BJ121">
        <v>0.5</v>
      </c>
      <c r="BK121">
        <f t="shared" si="182"/>
        <v>2.1007728710975997E-2</v>
      </c>
      <c r="BL121">
        <f t="shared" si="183"/>
        <v>-0.2509683446431028</v>
      </c>
      <c r="BM121" t="e">
        <f t="shared" si="184"/>
        <v>#DIV/0!</v>
      </c>
      <c r="BN121">
        <f t="shared" si="185"/>
        <v>-11.946476846494038</v>
      </c>
      <c r="BO121" t="e">
        <f t="shared" si="186"/>
        <v>#DIV/0!</v>
      </c>
      <c r="BP121" t="e">
        <f t="shared" si="187"/>
        <v>#DIV/0!</v>
      </c>
      <c r="BQ121" t="s">
        <v>434</v>
      </c>
      <c r="BR121">
        <v>0</v>
      </c>
      <c r="BS121" t="e">
        <f t="shared" si="188"/>
        <v>#DIV/0!</v>
      </c>
      <c r="BT121" t="e">
        <f t="shared" si="189"/>
        <v>#DIV/0!</v>
      </c>
      <c r="BU121" t="e">
        <f t="shared" si="190"/>
        <v>#DIV/0!</v>
      </c>
      <c r="BV121" t="e">
        <f t="shared" si="191"/>
        <v>#DIV/0!</v>
      </c>
      <c r="BW121" t="e">
        <f t="shared" si="192"/>
        <v>#DIV/0!</v>
      </c>
      <c r="BX121" t="e">
        <f t="shared" si="193"/>
        <v>#DIV/0!</v>
      </c>
      <c r="BY121" t="e">
        <f t="shared" si="194"/>
        <v>#DIV/0!</v>
      </c>
      <c r="BZ121" t="e">
        <f t="shared" si="195"/>
        <v>#DIV/0!</v>
      </c>
      <c r="DI121">
        <f t="shared" si="196"/>
        <v>5.0009199999999997E-2</v>
      </c>
      <c r="DJ121">
        <f t="shared" si="197"/>
        <v>2.1007728710975997E-2</v>
      </c>
      <c r="DK121">
        <f t="shared" si="198"/>
        <v>0.42007727999999994</v>
      </c>
      <c r="DL121">
        <f t="shared" si="199"/>
        <v>7.9814683199999986E-2</v>
      </c>
      <c r="DM121">
        <v>6</v>
      </c>
      <c r="DN121">
        <v>0.5</v>
      </c>
      <c r="DO121" t="s">
        <v>435</v>
      </c>
      <c r="DP121">
        <v>2</v>
      </c>
      <c r="DQ121" t="b">
        <v>1</v>
      </c>
      <c r="DR121">
        <v>1747247732.5</v>
      </c>
      <c r="DS121">
        <v>400.42599999999999</v>
      </c>
      <c r="DT121">
        <v>399.97500000000002</v>
      </c>
      <c r="DU121">
        <v>21.075099999999999</v>
      </c>
      <c r="DV121">
        <v>21.141300000000001</v>
      </c>
      <c r="DW121">
        <v>399.83</v>
      </c>
      <c r="DX121">
        <v>20.8689</v>
      </c>
      <c r="DY121">
        <v>400.065</v>
      </c>
      <c r="DZ121">
        <v>101.20699999999999</v>
      </c>
      <c r="EA121">
        <v>0.100059</v>
      </c>
      <c r="EB121">
        <v>29.982399999999998</v>
      </c>
      <c r="EC121">
        <v>29.7197</v>
      </c>
      <c r="ED121">
        <v>999.9</v>
      </c>
      <c r="EE121">
        <v>0</v>
      </c>
      <c r="EF121">
        <v>0</v>
      </c>
      <c r="EG121">
        <v>10050.6</v>
      </c>
      <c r="EH121">
        <v>0</v>
      </c>
      <c r="EI121">
        <v>0.23487</v>
      </c>
      <c r="EJ121">
        <v>0.45126300000000003</v>
      </c>
      <c r="EK121">
        <v>409.04700000000003</v>
      </c>
      <c r="EL121">
        <v>408.613</v>
      </c>
      <c r="EM121">
        <v>-6.6122100000000003E-2</v>
      </c>
      <c r="EN121">
        <v>399.97500000000002</v>
      </c>
      <c r="EO121">
        <v>21.141300000000001</v>
      </c>
      <c r="EP121">
        <v>2.1329600000000002</v>
      </c>
      <c r="EQ121">
        <v>2.1396500000000001</v>
      </c>
      <c r="ER121">
        <v>18.467500000000001</v>
      </c>
      <c r="ES121">
        <v>18.517499999999998</v>
      </c>
      <c r="ET121">
        <v>5.0009199999999997E-2</v>
      </c>
      <c r="EU121">
        <v>0</v>
      </c>
      <c r="EV121">
        <v>0</v>
      </c>
      <c r="EW121">
        <v>0</v>
      </c>
      <c r="EX121">
        <v>4.67</v>
      </c>
      <c r="EY121">
        <v>5.0009199999999997E-2</v>
      </c>
      <c r="EZ121">
        <v>-5.98</v>
      </c>
      <c r="FA121">
        <v>1.31</v>
      </c>
      <c r="FB121">
        <v>34.375</v>
      </c>
      <c r="FC121">
        <v>38.125</v>
      </c>
      <c r="FD121">
        <v>36.25</v>
      </c>
      <c r="FE121">
        <v>37.75</v>
      </c>
      <c r="FF121">
        <v>36.936999999999998</v>
      </c>
      <c r="FG121">
        <v>0</v>
      </c>
      <c r="FH121">
        <v>0</v>
      </c>
      <c r="FI121">
        <v>0</v>
      </c>
      <c r="FJ121">
        <v>1747247813.4000001</v>
      </c>
      <c r="FK121">
        <v>0</v>
      </c>
      <c r="FL121">
        <v>-0.87599999999999989</v>
      </c>
      <c r="FM121">
        <v>-30.820769342334511</v>
      </c>
      <c r="FN121">
        <v>13.103846238442429</v>
      </c>
      <c r="FO121">
        <v>-1.4603999999999999</v>
      </c>
      <c r="FP121">
        <v>15</v>
      </c>
      <c r="FQ121">
        <v>1747234147.5</v>
      </c>
      <c r="FR121" t="s">
        <v>436</v>
      </c>
      <c r="FS121">
        <v>1747234147.5</v>
      </c>
      <c r="FT121">
        <v>1747234138</v>
      </c>
      <c r="FU121">
        <v>2</v>
      </c>
      <c r="FV121">
        <v>0.09</v>
      </c>
      <c r="FW121">
        <v>8.9999999999999993E-3</v>
      </c>
      <c r="FX121">
        <v>0.59599999999999997</v>
      </c>
      <c r="FY121">
        <v>-0.03</v>
      </c>
      <c r="FZ121">
        <v>400</v>
      </c>
      <c r="GA121">
        <v>9</v>
      </c>
      <c r="GB121">
        <v>0.79</v>
      </c>
      <c r="GC121">
        <v>0.15</v>
      </c>
      <c r="GD121">
        <v>-0.26744086687137081</v>
      </c>
      <c r="GE121">
        <v>-4.4636926821279121E-2</v>
      </c>
      <c r="GF121">
        <v>2.0277556846999719E-2</v>
      </c>
      <c r="GG121">
        <v>1</v>
      </c>
      <c r="GH121">
        <v>-2.3056627043320219E-3</v>
      </c>
      <c r="GI121">
        <v>7.9674469872300204E-4</v>
      </c>
      <c r="GJ121">
        <v>1.240944074155172E-4</v>
      </c>
      <c r="GK121">
        <v>1</v>
      </c>
      <c r="GL121">
        <v>2</v>
      </c>
      <c r="GM121">
        <v>2</v>
      </c>
      <c r="GN121" t="s">
        <v>437</v>
      </c>
      <c r="GO121">
        <v>3.0184000000000002</v>
      </c>
      <c r="GP121">
        <v>2.7751700000000001</v>
      </c>
      <c r="GQ121">
        <v>9.6988599999999994E-2</v>
      </c>
      <c r="GR121">
        <v>9.6337900000000004E-2</v>
      </c>
      <c r="GS121">
        <v>0.110918</v>
      </c>
      <c r="GT121">
        <v>0.110653</v>
      </c>
      <c r="GU121">
        <v>23314</v>
      </c>
      <c r="GV121">
        <v>27257.5</v>
      </c>
      <c r="GW121">
        <v>22625</v>
      </c>
      <c r="GX121">
        <v>27716.3</v>
      </c>
      <c r="GY121">
        <v>29154.9</v>
      </c>
      <c r="GZ121">
        <v>35193.9</v>
      </c>
      <c r="HA121">
        <v>36266.9</v>
      </c>
      <c r="HB121">
        <v>43996.1</v>
      </c>
      <c r="HC121">
        <v>1.8102499999999999</v>
      </c>
      <c r="HD121">
        <v>2.2309299999999999</v>
      </c>
      <c r="HE121">
        <v>0.140846</v>
      </c>
      <c r="HF121">
        <v>0</v>
      </c>
      <c r="HG121">
        <v>27.4222</v>
      </c>
      <c r="HH121">
        <v>999.9</v>
      </c>
      <c r="HI121">
        <v>58.8</v>
      </c>
      <c r="HJ121">
        <v>29.2</v>
      </c>
      <c r="HK121">
        <v>23.636299999999999</v>
      </c>
      <c r="HL121">
        <v>62.031300000000002</v>
      </c>
      <c r="HM121">
        <v>10.7011</v>
      </c>
      <c r="HN121">
        <v>1</v>
      </c>
      <c r="HO121">
        <v>-0.15848799999999999</v>
      </c>
      <c r="HP121">
        <v>-2.2707899999999999</v>
      </c>
      <c r="HQ121">
        <v>20.279900000000001</v>
      </c>
      <c r="HR121">
        <v>5.1984199999999996</v>
      </c>
      <c r="HS121">
        <v>11.9526</v>
      </c>
      <c r="HT121">
        <v>4.9474499999999999</v>
      </c>
      <c r="HU121">
        <v>3.3</v>
      </c>
      <c r="HV121">
        <v>9999</v>
      </c>
      <c r="HW121">
        <v>9999</v>
      </c>
      <c r="HX121">
        <v>9999</v>
      </c>
      <c r="HY121">
        <v>389.8</v>
      </c>
      <c r="HZ121">
        <v>1.8601000000000001</v>
      </c>
      <c r="IA121">
        <v>1.8607100000000001</v>
      </c>
      <c r="IB121">
        <v>1.8615699999999999</v>
      </c>
      <c r="IC121">
        <v>1.8571500000000001</v>
      </c>
      <c r="ID121">
        <v>1.85684</v>
      </c>
      <c r="IE121">
        <v>1.8579000000000001</v>
      </c>
      <c r="IF121">
        <v>1.85867</v>
      </c>
      <c r="IG121">
        <v>1.85822</v>
      </c>
      <c r="IH121">
        <v>0</v>
      </c>
      <c r="II121">
        <v>0</v>
      </c>
      <c r="IJ121">
        <v>0</v>
      </c>
      <c r="IK121">
        <v>0</v>
      </c>
      <c r="IL121" t="s">
        <v>438</v>
      </c>
      <c r="IM121" t="s">
        <v>439</v>
      </c>
      <c r="IN121" t="s">
        <v>440</v>
      </c>
      <c r="IO121" t="s">
        <v>440</v>
      </c>
      <c r="IP121" t="s">
        <v>440</v>
      </c>
      <c r="IQ121" t="s">
        <v>440</v>
      </c>
      <c r="IR121">
        <v>0</v>
      </c>
      <c r="IS121">
        <v>100</v>
      </c>
      <c r="IT121">
        <v>100</v>
      </c>
      <c r="IU121">
        <v>0.59599999999999997</v>
      </c>
      <c r="IV121">
        <v>0.20619999999999999</v>
      </c>
      <c r="IW121">
        <v>0.38101654895325499</v>
      </c>
      <c r="IX121">
        <v>1.016113312649949E-3</v>
      </c>
      <c r="IY121">
        <v>-1.4583462428187309E-6</v>
      </c>
      <c r="IZ121">
        <v>6.5755811106805324E-10</v>
      </c>
      <c r="JA121">
        <v>0.20620395535450359</v>
      </c>
      <c r="JB121">
        <v>0</v>
      </c>
      <c r="JC121">
        <v>0</v>
      </c>
      <c r="JD121">
        <v>0</v>
      </c>
      <c r="JE121">
        <v>2</v>
      </c>
      <c r="JF121">
        <v>1799</v>
      </c>
      <c r="JG121">
        <v>1</v>
      </c>
      <c r="JH121">
        <v>18</v>
      </c>
      <c r="JI121">
        <v>226.4</v>
      </c>
      <c r="JJ121">
        <v>226.6</v>
      </c>
      <c r="JK121">
        <v>1.0571299999999999</v>
      </c>
      <c r="JL121">
        <v>2.5720200000000002</v>
      </c>
      <c r="JM121">
        <v>1.5466299999999999</v>
      </c>
      <c r="JN121">
        <v>2.2460900000000001</v>
      </c>
      <c r="JO121">
        <v>1.49658</v>
      </c>
      <c r="JP121">
        <v>2.4340799999999998</v>
      </c>
      <c r="JQ121">
        <v>35.197800000000001</v>
      </c>
      <c r="JR121">
        <v>24.192599999999999</v>
      </c>
      <c r="JS121">
        <v>18</v>
      </c>
      <c r="JT121">
        <v>380.60700000000003</v>
      </c>
      <c r="JU121">
        <v>695.08100000000002</v>
      </c>
      <c r="JV121">
        <v>30.913499999999999</v>
      </c>
      <c r="JW121">
        <v>25.505199999999999</v>
      </c>
      <c r="JX121">
        <v>30.0002</v>
      </c>
      <c r="JY121">
        <v>25.411300000000001</v>
      </c>
      <c r="JZ121">
        <v>25.389399999999998</v>
      </c>
      <c r="KA121">
        <v>21.204999999999998</v>
      </c>
      <c r="KB121">
        <v>20.141400000000001</v>
      </c>
      <c r="KC121">
        <v>100</v>
      </c>
      <c r="KD121">
        <v>30.923300000000001</v>
      </c>
      <c r="KE121">
        <v>400</v>
      </c>
      <c r="KF121">
        <v>21.163699999999999</v>
      </c>
      <c r="KG121">
        <v>100.09099999999999</v>
      </c>
      <c r="KH121">
        <v>100.714</v>
      </c>
    </row>
    <row r="122" spans="1:294" x14ac:dyDescent="0.3">
      <c r="A122">
        <v>106</v>
      </c>
      <c r="B122">
        <v>1747247853</v>
      </c>
      <c r="C122">
        <v>12654.400000095369</v>
      </c>
      <c r="D122" t="s">
        <v>649</v>
      </c>
      <c r="E122" t="s">
        <v>650</v>
      </c>
      <c r="F122" t="s">
        <v>431</v>
      </c>
      <c r="G122" t="s">
        <v>432</v>
      </c>
      <c r="I122" t="s">
        <v>433</v>
      </c>
      <c r="J122">
        <v>1747247853</v>
      </c>
      <c r="K122">
        <f t="shared" si="150"/>
        <v>-4.1421730722794131E-5</v>
      </c>
      <c r="L122">
        <f t="shared" si="151"/>
        <v>-4.1421730722794134E-2</v>
      </c>
      <c r="M122">
        <f t="shared" si="152"/>
        <v>-0.26044637563500878</v>
      </c>
      <c r="N122">
        <f t="shared" si="153"/>
        <v>500.43900000000002</v>
      </c>
      <c r="O122">
        <f t="shared" si="154"/>
        <v>275.76855290370736</v>
      </c>
      <c r="P122">
        <f t="shared" si="155"/>
        <v>27.936736009595602</v>
      </c>
      <c r="Q122">
        <f t="shared" si="156"/>
        <v>50.696977899390006</v>
      </c>
      <c r="R122">
        <f t="shared" si="157"/>
        <v>-1.9686420337674962E-3</v>
      </c>
      <c r="S122">
        <f t="shared" si="158"/>
        <v>2.9594954617801905</v>
      </c>
      <c r="T122">
        <f t="shared" si="159"/>
        <v>-1.9693698415521022E-3</v>
      </c>
      <c r="U122">
        <f t="shared" si="160"/>
        <v>-1.2307907396346654E-3</v>
      </c>
      <c r="V122">
        <f t="shared" si="161"/>
        <v>3.9914684550854387E-3</v>
      </c>
      <c r="W122">
        <f t="shared" si="162"/>
        <v>30.018572046855585</v>
      </c>
      <c r="X122">
        <f t="shared" si="163"/>
        <v>29.734400000000001</v>
      </c>
      <c r="Y122">
        <f t="shared" si="164"/>
        <v>4.1958834789179349</v>
      </c>
      <c r="Z122">
        <f t="shared" si="165"/>
        <v>50.011462434847886</v>
      </c>
      <c r="AA122">
        <f t="shared" si="166"/>
        <v>2.1316802814220002</v>
      </c>
      <c r="AB122">
        <f t="shared" si="167"/>
        <v>4.262383416999719</v>
      </c>
      <c r="AC122">
        <f t="shared" si="168"/>
        <v>2.0642031974959347</v>
      </c>
      <c r="AD122">
        <f t="shared" si="169"/>
        <v>1.8266983248752211</v>
      </c>
      <c r="AE122">
        <f t="shared" si="170"/>
        <v>43.637559338257276</v>
      </c>
      <c r="AF122">
        <f t="shared" si="171"/>
        <v>3.2743702825004055</v>
      </c>
      <c r="AG122">
        <f t="shared" si="172"/>
        <v>48.74261941408799</v>
      </c>
      <c r="AH122">
        <f t="shared" si="173"/>
        <v>-0.27180507843507401</v>
      </c>
      <c r="AI122">
        <f t="shared" si="174"/>
        <v>-3.8948023431992773E-2</v>
      </c>
      <c r="AJ122">
        <f t="shared" si="175"/>
        <v>-0.26044637563500878</v>
      </c>
      <c r="AK122">
        <v>510.79153019942368</v>
      </c>
      <c r="AL122">
        <v>511.1905757575758</v>
      </c>
      <c r="AM122">
        <v>1.444106844498614E-5</v>
      </c>
      <c r="AN122">
        <v>65.840702573943815</v>
      </c>
      <c r="AO122">
        <f t="shared" si="176"/>
        <v>-4.1421730722794134E-2</v>
      </c>
      <c r="AP122">
        <v>21.101743171670989</v>
      </c>
      <c r="AQ122">
        <v>21.040959393939389</v>
      </c>
      <c r="AR122">
        <v>-6.3542252797578141E-6</v>
      </c>
      <c r="AS122">
        <v>77.193770064854704</v>
      </c>
      <c r="AT122">
        <v>0</v>
      </c>
      <c r="AU122">
        <v>0</v>
      </c>
      <c r="AV122">
        <f t="shared" si="177"/>
        <v>1</v>
      </c>
      <c r="AW122">
        <f t="shared" si="178"/>
        <v>0</v>
      </c>
      <c r="AX122">
        <f t="shared" si="179"/>
        <v>53240.061993482814</v>
      </c>
      <c r="AY122" t="s">
        <v>434</v>
      </c>
      <c r="AZ122" t="s">
        <v>434</v>
      </c>
      <c r="BA122">
        <v>0</v>
      </c>
      <c r="BB122">
        <v>0</v>
      </c>
      <c r="BC122" t="e">
        <f t="shared" si="180"/>
        <v>#DIV/0!</v>
      </c>
      <c r="BD122">
        <v>0</v>
      </c>
      <c r="BE122" t="s">
        <v>434</v>
      </c>
      <c r="BF122" t="s">
        <v>434</v>
      </c>
      <c r="BG122">
        <v>0</v>
      </c>
      <c r="BH122">
        <v>0</v>
      </c>
      <c r="BI122" t="e">
        <f t="shared" si="181"/>
        <v>#DIV/0!</v>
      </c>
      <c r="BJ122">
        <v>0.5</v>
      </c>
      <c r="BK122">
        <f t="shared" si="182"/>
        <v>2.1007728710975997E-2</v>
      </c>
      <c r="BL122">
        <f t="shared" si="183"/>
        <v>-0.26044637563500878</v>
      </c>
      <c r="BM122" t="e">
        <f t="shared" si="184"/>
        <v>#DIV/0!</v>
      </c>
      <c r="BN122">
        <f t="shared" si="185"/>
        <v>-12.397645610252585</v>
      </c>
      <c r="BO122" t="e">
        <f t="shared" si="186"/>
        <v>#DIV/0!</v>
      </c>
      <c r="BP122" t="e">
        <f t="shared" si="187"/>
        <v>#DIV/0!</v>
      </c>
      <c r="BQ122" t="s">
        <v>434</v>
      </c>
      <c r="BR122">
        <v>0</v>
      </c>
      <c r="BS122" t="e">
        <f t="shared" si="188"/>
        <v>#DIV/0!</v>
      </c>
      <c r="BT122" t="e">
        <f t="shared" si="189"/>
        <v>#DIV/0!</v>
      </c>
      <c r="BU122" t="e">
        <f t="shared" si="190"/>
        <v>#DIV/0!</v>
      </c>
      <c r="BV122" t="e">
        <f t="shared" si="191"/>
        <v>#DIV/0!</v>
      </c>
      <c r="BW122" t="e">
        <f t="shared" si="192"/>
        <v>#DIV/0!</v>
      </c>
      <c r="BX122" t="e">
        <f t="shared" si="193"/>
        <v>#DIV/0!</v>
      </c>
      <c r="BY122" t="e">
        <f t="shared" si="194"/>
        <v>#DIV/0!</v>
      </c>
      <c r="BZ122" t="e">
        <f t="shared" si="195"/>
        <v>#DIV/0!</v>
      </c>
      <c r="DI122">
        <f t="shared" si="196"/>
        <v>5.0009199999999997E-2</v>
      </c>
      <c r="DJ122">
        <f t="shared" si="197"/>
        <v>2.1007728710975997E-2</v>
      </c>
      <c r="DK122">
        <f t="shared" si="198"/>
        <v>0.42007727999999994</v>
      </c>
      <c r="DL122">
        <f t="shared" si="199"/>
        <v>7.9814683199999986E-2</v>
      </c>
      <c r="DM122">
        <v>6</v>
      </c>
      <c r="DN122">
        <v>0.5</v>
      </c>
      <c r="DO122" t="s">
        <v>435</v>
      </c>
      <c r="DP122">
        <v>2</v>
      </c>
      <c r="DQ122" t="b">
        <v>1</v>
      </c>
      <c r="DR122">
        <v>1747247853</v>
      </c>
      <c r="DS122">
        <v>500.43900000000002</v>
      </c>
      <c r="DT122">
        <v>500.00200000000001</v>
      </c>
      <c r="DU122">
        <v>21.042200000000001</v>
      </c>
      <c r="DV122">
        <v>21.099399999999999</v>
      </c>
      <c r="DW122">
        <v>499.83199999999999</v>
      </c>
      <c r="DX122">
        <v>20.835999999999999</v>
      </c>
      <c r="DY122">
        <v>399.94900000000001</v>
      </c>
      <c r="DZ122">
        <v>101.205</v>
      </c>
      <c r="EA122">
        <v>0.10001</v>
      </c>
      <c r="EB122">
        <v>30.007899999999999</v>
      </c>
      <c r="EC122">
        <v>29.734400000000001</v>
      </c>
      <c r="ED122">
        <v>999.9</v>
      </c>
      <c r="EE122">
        <v>0</v>
      </c>
      <c r="EF122">
        <v>0</v>
      </c>
      <c r="EG122">
        <v>10050.6</v>
      </c>
      <c r="EH122">
        <v>0</v>
      </c>
      <c r="EI122">
        <v>0.221054</v>
      </c>
      <c r="EJ122">
        <v>0.43643199999999999</v>
      </c>
      <c r="EK122">
        <v>511.19499999999999</v>
      </c>
      <c r="EL122">
        <v>510.779</v>
      </c>
      <c r="EM122">
        <v>-5.72796E-2</v>
      </c>
      <c r="EN122">
        <v>500.00200000000001</v>
      </c>
      <c r="EO122">
        <v>21.099399999999999</v>
      </c>
      <c r="EP122">
        <v>2.1295799999999998</v>
      </c>
      <c r="EQ122">
        <v>2.1353800000000001</v>
      </c>
      <c r="ER122">
        <v>18.4422</v>
      </c>
      <c r="ES122">
        <v>18.485600000000002</v>
      </c>
      <c r="ET122">
        <v>5.0009199999999997E-2</v>
      </c>
      <c r="EU122">
        <v>0</v>
      </c>
      <c r="EV122">
        <v>0</v>
      </c>
      <c r="EW122">
        <v>0</v>
      </c>
      <c r="EX122">
        <v>14.45</v>
      </c>
      <c r="EY122">
        <v>5.0009199999999997E-2</v>
      </c>
      <c r="EZ122">
        <v>-10.48</v>
      </c>
      <c r="FA122">
        <v>0.55000000000000004</v>
      </c>
      <c r="FB122">
        <v>34.936999999999998</v>
      </c>
      <c r="FC122">
        <v>40</v>
      </c>
      <c r="FD122">
        <v>37.25</v>
      </c>
      <c r="FE122">
        <v>40.375</v>
      </c>
      <c r="FF122">
        <v>38</v>
      </c>
      <c r="FG122">
        <v>0</v>
      </c>
      <c r="FH122">
        <v>0</v>
      </c>
      <c r="FI122">
        <v>0</v>
      </c>
      <c r="FJ122">
        <v>1747247934</v>
      </c>
      <c r="FK122">
        <v>0</v>
      </c>
      <c r="FL122">
        <v>3.6884615384615391</v>
      </c>
      <c r="FM122">
        <v>21.195214124567599</v>
      </c>
      <c r="FN122">
        <v>-2.435213979804725</v>
      </c>
      <c r="FO122">
        <v>-4.6780769230769232</v>
      </c>
      <c r="FP122">
        <v>15</v>
      </c>
      <c r="FQ122">
        <v>1747234147.5</v>
      </c>
      <c r="FR122" t="s">
        <v>436</v>
      </c>
      <c r="FS122">
        <v>1747234147.5</v>
      </c>
      <c r="FT122">
        <v>1747234138</v>
      </c>
      <c r="FU122">
        <v>2</v>
      </c>
      <c r="FV122">
        <v>0.09</v>
      </c>
      <c r="FW122">
        <v>8.9999999999999993E-3</v>
      </c>
      <c r="FX122">
        <v>0.59599999999999997</v>
      </c>
      <c r="FY122">
        <v>-0.03</v>
      </c>
      <c r="FZ122">
        <v>400</v>
      </c>
      <c r="GA122">
        <v>9</v>
      </c>
      <c r="GB122">
        <v>0.79</v>
      </c>
      <c r="GC122">
        <v>0.15</v>
      </c>
      <c r="GD122">
        <v>-0.23911636683283591</v>
      </c>
      <c r="GE122">
        <v>-4.1131691536234721E-2</v>
      </c>
      <c r="GF122">
        <v>2.0269707813051041E-2</v>
      </c>
      <c r="GG122">
        <v>1</v>
      </c>
      <c r="GH122">
        <v>-2.0788978563563909E-3</v>
      </c>
      <c r="GI122">
        <v>6.5289796112431864E-4</v>
      </c>
      <c r="GJ122">
        <v>1.0351206008882529E-4</v>
      </c>
      <c r="GK122">
        <v>1</v>
      </c>
      <c r="GL122">
        <v>2</v>
      </c>
      <c r="GM122">
        <v>2</v>
      </c>
      <c r="GN122" t="s">
        <v>437</v>
      </c>
      <c r="GO122">
        <v>3.0182699999999998</v>
      </c>
      <c r="GP122">
        <v>2.7751199999999998</v>
      </c>
      <c r="GQ122">
        <v>0.114635</v>
      </c>
      <c r="GR122">
        <v>0.113885</v>
      </c>
      <c r="GS122">
        <v>0.110791</v>
      </c>
      <c r="GT122">
        <v>0.110498</v>
      </c>
      <c r="GU122">
        <v>22858.7</v>
      </c>
      <c r="GV122">
        <v>26727.7</v>
      </c>
      <c r="GW122">
        <v>22625</v>
      </c>
      <c r="GX122">
        <v>27715.3</v>
      </c>
      <c r="GY122">
        <v>29159.3</v>
      </c>
      <c r="GZ122">
        <v>35199.4</v>
      </c>
      <c r="HA122">
        <v>36266.400000000001</v>
      </c>
      <c r="HB122">
        <v>43994.6</v>
      </c>
      <c r="HC122">
        <v>1.80982</v>
      </c>
      <c r="HD122">
        <v>2.2314799999999999</v>
      </c>
      <c r="HE122">
        <v>0.140823</v>
      </c>
      <c r="HF122">
        <v>0</v>
      </c>
      <c r="HG122">
        <v>27.4374</v>
      </c>
      <c r="HH122">
        <v>999.9</v>
      </c>
      <c r="HI122">
        <v>58.7</v>
      </c>
      <c r="HJ122">
        <v>29.1</v>
      </c>
      <c r="HK122">
        <v>23.4619</v>
      </c>
      <c r="HL122">
        <v>62.141300000000001</v>
      </c>
      <c r="HM122">
        <v>10.6691</v>
      </c>
      <c r="HN122">
        <v>1</v>
      </c>
      <c r="HO122">
        <v>-0.159024</v>
      </c>
      <c r="HP122">
        <v>-2.1118299999999999</v>
      </c>
      <c r="HQ122">
        <v>20.283799999999999</v>
      </c>
      <c r="HR122">
        <v>5.1934800000000001</v>
      </c>
      <c r="HS122">
        <v>11.952999999999999</v>
      </c>
      <c r="HT122">
        <v>4.9476000000000004</v>
      </c>
      <c r="HU122">
        <v>3.3</v>
      </c>
      <c r="HV122">
        <v>9999</v>
      </c>
      <c r="HW122">
        <v>9999</v>
      </c>
      <c r="HX122">
        <v>9999</v>
      </c>
      <c r="HY122">
        <v>389.8</v>
      </c>
      <c r="HZ122">
        <v>1.86009</v>
      </c>
      <c r="IA122">
        <v>1.8607899999999999</v>
      </c>
      <c r="IB122">
        <v>1.8615699999999999</v>
      </c>
      <c r="IC122">
        <v>1.8571500000000001</v>
      </c>
      <c r="ID122">
        <v>1.85684</v>
      </c>
      <c r="IE122">
        <v>1.85791</v>
      </c>
      <c r="IF122">
        <v>1.85867</v>
      </c>
      <c r="IG122">
        <v>1.8582099999999999</v>
      </c>
      <c r="IH122">
        <v>0</v>
      </c>
      <c r="II122">
        <v>0</v>
      </c>
      <c r="IJ122">
        <v>0</v>
      </c>
      <c r="IK122">
        <v>0</v>
      </c>
      <c r="IL122" t="s">
        <v>438</v>
      </c>
      <c r="IM122" t="s">
        <v>439</v>
      </c>
      <c r="IN122" t="s">
        <v>440</v>
      </c>
      <c r="IO122" t="s">
        <v>440</v>
      </c>
      <c r="IP122" t="s">
        <v>440</v>
      </c>
      <c r="IQ122" t="s">
        <v>440</v>
      </c>
      <c r="IR122">
        <v>0</v>
      </c>
      <c r="IS122">
        <v>100</v>
      </c>
      <c r="IT122">
        <v>100</v>
      </c>
      <c r="IU122">
        <v>0.60699999999999998</v>
      </c>
      <c r="IV122">
        <v>0.20619999999999999</v>
      </c>
      <c r="IW122">
        <v>0.38101654895325499</v>
      </c>
      <c r="IX122">
        <v>1.016113312649949E-3</v>
      </c>
      <c r="IY122">
        <v>-1.4583462428187309E-6</v>
      </c>
      <c r="IZ122">
        <v>6.5755811106805324E-10</v>
      </c>
      <c r="JA122">
        <v>0.20620395535450359</v>
      </c>
      <c r="JB122">
        <v>0</v>
      </c>
      <c r="JC122">
        <v>0</v>
      </c>
      <c r="JD122">
        <v>0</v>
      </c>
      <c r="JE122">
        <v>2</v>
      </c>
      <c r="JF122">
        <v>1799</v>
      </c>
      <c r="JG122">
        <v>1</v>
      </c>
      <c r="JH122">
        <v>18</v>
      </c>
      <c r="JI122">
        <v>228.4</v>
      </c>
      <c r="JJ122">
        <v>228.6</v>
      </c>
      <c r="JK122">
        <v>1.2658700000000001</v>
      </c>
      <c r="JL122">
        <v>2.5622600000000002</v>
      </c>
      <c r="JM122">
        <v>1.5466299999999999</v>
      </c>
      <c r="JN122">
        <v>2.2460900000000001</v>
      </c>
      <c r="JO122">
        <v>1.49658</v>
      </c>
      <c r="JP122">
        <v>2.4267599999999998</v>
      </c>
      <c r="JQ122">
        <v>35.174700000000001</v>
      </c>
      <c r="JR122">
        <v>24.2013</v>
      </c>
      <c r="JS122">
        <v>18</v>
      </c>
      <c r="JT122">
        <v>380.399</v>
      </c>
      <c r="JU122">
        <v>695.55700000000002</v>
      </c>
      <c r="JV122">
        <v>30.805900000000001</v>
      </c>
      <c r="JW122">
        <v>25.505199999999999</v>
      </c>
      <c r="JX122">
        <v>30.0001</v>
      </c>
      <c r="JY122">
        <v>25.411300000000001</v>
      </c>
      <c r="JZ122">
        <v>25.389399999999998</v>
      </c>
      <c r="KA122">
        <v>25.364799999999999</v>
      </c>
      <c r="KB122">
        <v>19.868600000000001</v>
      </c>
      <c r="KC122">
        <v>100</v>
      </c>
      <c r="KD122">
        <v>30.797999999999998</v>
      </c>
      <c r="KE122">
        <v>500</v>
      </c>
      <c r="KF122">
        <v>21.163699999999999</v>
      </c>
      <c r="KG122">
        <v>100.09</v>
      </c>
      <c r="KH122">
        <v>100.71</v>
      </c>
    </row>
    <row r="123" spans="1:294" x14ac:dyDescent="0.3">
      <c r="A123">
        <v>107</v>
      </c>
      <c r="B123">
        <v>1747247973.5</v>
      </c>
      <c r="C123">
        <v>12774.900000095369</v>
      </c>
      <c r="D123" t="s">
        <v>651</v>
      </c>
      <c r="E123" t="s">
        <v>652</v>
      </c>
      <c r="F123" t="s">
        <v>431</v>
      </c>
      <c r="G123" t="s">
        <v>432</v>
      </c>
      <c r="I123" t="s">
        <v>433</v>
      </c>
      <c r="J123">
        <v>1747247973.5</v>
      </c>
      <c r="K123">
        <f t="shared" si="150"/>
        <v>-4.12829988443933E-5</v>
      </c>
      <c r="L123">
        <f t="shared" si="151"/>
        <v>-4.12829988443933E-2</v>
      </c>
      <c r="M123">
        <f t="shared" si="152"/>
        <v>-0.47526593001915923</v>
      </c>
      <c r="N123">
        <f t="shared" si="153"/>
        <v>600.50099999999998</v>
      </c>
      <c r="O123">
        <f t="shared" si="154"/>
        <v>200.42686276376281</v>
      </c>
      <c r="P123">
        <f t="shared" si="155"/>
        <v>20.304051323348464</v>
      </c>
      <c r="Q123">
        <f t="shared" si="156"/>
        <v>60.833178525041994</v>
      </c>
      <c r="R123">
        <f t="shared" si="157"/>
        <v>-1.9662066309950265E-3</v>
      </c>
      <c r="S123">
        <f t="shared" si="158"/>
        <v>2.9578281680504883</v>
      </c>
      <c r="T123">
        <f t="shared" si="159"/>
        <v>-1.9669330482015527E-3</v>
      </c>
      <c r="U123">
        <f t="shared" si="160"/>
        <v>-1.2292678687830796E-3</v>
      </c>
      <c r="V123">
        <f t="shared" si="161"/>
        <v>3.9914684550854387E-3</v>
      </c>
      <c r="W123">
        <f t="shared" si="162"/>
        <v>30.023341922409074</v>
      </c>
      <c r="X123">
        <f t="shared" si="163"/>
        <v>29.728300000000001</v>
      </c>
      <c r="Y123">
        <f t="shared" si="164"/>
        <v>4.1944106685407476</v>
      </c>
      <c r="Z123">
        <f t="shared" si="165"/>
        <v>50.066341965602511</v>
      </c>
      <c r="AA123">
        <f t="shared" si="166"/>
        <v>2.1346078601945999</v>
      </c>
      <c r="AB123">
        <f t="shared" si="167"/>
        <v>4.2635586631457061</v>
      </c>
      <c r="AC123">
        <f t="shared" si="168"/>
        <v>2.0598028083461477</v>
      </c>
      <c r="AD123">
        <f t="shared" si="169"/>
        <v>1.8205802490377445</v>
      </c>
      <c r="AE123">
        <f t="shared" si="170"/>
        <v>45.351115716524426</v>
      </c>
      <c r="AF123">
        <f t="shared" si="171"/>
        <v>3.4048443443158982</v>
      </c>
      <c r="AG123">
        <f t="shared" si="172"/>
        <v>50.580531778333153</v>
      </c>
      <c r="AH123">
        <f t="shared" si="173"/>
        <v>-0.25124226931545723</v>
      </c>
      <c r="AI123">
        <f t="shared" si="174"/>
        <v>-4.0185904244096973E-2</v>
      </c>
      <c r="AJ123">
        <f t="shared" si="175"/>
        <v>-0.47526593001915923</v>
      </c>
      <c r="AK123">
        <v>612.93958357784652</v>
      </c>
      <c r="AL123">
        <v>613.44000606060592</v>
      </c>
      <c r="AM123">
        <v>3.4466027863627298E-2</v>
      </c>
      <c r="AN123">
        <v>65.840702573943815</v>
      </c>
      <c r="AO123">
        <f t="shared" si="176"/>
        <v>-4.12829988443933E-2</v>
      </c>
      <c r="AP123">
        <v>21.13162868922366</v>
      </c>
      <c r="AQ123">
        <v>21.07108181818182</v>
      </c>
      <c r="AR123">
        <v>-8.2439133558783565E-6</v>
      </c>
      <c r="AS123">
        <v>77.193770064854704</v>
      </c>
      <c r="AT123">
        <v>0</v>
      </c>
      <c r="AU123">
        <v>0</v>
      </c>
      <c r="AV123">
        <f t="shared" si="177"/>
        <v>1</v>
      </c>
      <c r="AW123">
        <f t="shared" si="178"/>
        <v>0</v>
      </c>
      <c r="AX123">
        <f t="shared" si="179"/>
        <v>53190.989237191294</v>
      </c>
      <c r="AY123" t="s">
        <v>434</v>
      </c>
      <c r="AZ123" t="s">
        <v>434</v>
      </c>
      <c r="BA123">
        <v>0</v>
      </c>
      <c r="BB123">
        <v>0</v>
      </c>
      <c r="BC123" t="e">
        <f t="shared" si="180"/>
        <v>#DIV/0!</v>
      </c>
      <c r="BD123">
        <v>0</v>
      </c>
      <c r="BE123" t="s">
        <v>434</v>
      </c>
      <c r="BF123" t="s">
        <v>434</v>
      </c>
      <c r="BG123">
        <v>0</v>
      </c>
      <c r="BH123">
        <v>0</v>
      </c>
      <c r="BI123" t="e">
        <f t="shared" si="181"/>
        <v>#DIV/0!</v>
      </c>
      <c r="BJ123">
        <v>0.5</v>
      </c>
      <c r="BK123">
        <f t="shared" si="182"/>
        <v>2.1007728710975997E-2</v>
      </c>
      <c r="BL123">
        <f t="shared" si="183"/>
        <v>-0.47526593001915923</v>
      </c>
      <c r="BM123" t="e">
        <f t="shared" si="184"/>
        <v>#DIV/0!</v>
      </c>
      <c r="BN123">
        <f t="shared" si="185"/>
        <v>-22.6233847817563</v>
      </c>
      <c r="BO123" t="e">
        <f t="shared" si="186"/>
        <v>#DIV/0!</v>
      </c>
      <c r="BP123" t="e">
        <f t="shared" si="187"/>
        <v>#DIV/0!</v>
      </c>
      <c r="BQ123" t="s">
        <v>434</v>
      </c>
      <c r="BR123">
        <v>0</v>
      </c>
      <c r="BS123" t="e">
        <f t="shared" si="188"/>
        <v>#DIV/0!</v>
      </c>
      <c r="BT123" t="e">
        <f t="shared" si="189"/>
        <v>#DIV/0!</v>
      </c>
      <c r="BU123" t="e">
        <f t="shared" si="190"/>
        <v>#DIV/0!</v>
      </c>
      <c r="BV123" t="e">
        <f t="shared" si="191"/>
        <v>#DIV/0!</v>
      </c>
      <c r="BW123" t="e">
        <f t="shared" si="192"/>
        <v>#DIV/0!</v>
      </c>
      <c r="BX123" t="e">
        <f t="shared" si="193"/>
        <v>#DIV/0!</v>
      </c>
      <c r="BY123" t="e">
        <f t="shared" si="194"/>
        <v>#DIV/0!</v>
      </c>
      <c r="BZ123" t="e">
        <f t="shared" si="195"/>
        <v>#DIV/0!</v>
      </c>
      <c r="DI123">
        <f t="shared" si="196"/>
        <v>5.0009199999999997E-2</v>
      </c>
      <c r="DJ123">
        <f t="shared" si="197"/>
        <v>2.1007728710975997E-2</v>
      </c>
      <c r="DK123">
        <f t="shared" si="198"/>
        <v>0.42007727999999994</v>
      </c>
      <c r="DL123">
        <f t="shared" si="199"/>
        <v>7.9814683199999986E-2</v>
      </c>
      <c r="DM123">
        <v>6</v>
      </c>
      <c r="DN123">
        <v>0.5</v>
      </c>
      <c r="DO123" t="s">
        <v>435</v>
      </c>
      <c r="DP123">
        <v>2</v>
      </c>
      <c r="DQ123" t="b">
        <v>1</v>
      </c>
      <c r="DR123">
        <v>1747247973.5</v>
      </c>
      <c r="DS123">
        <v>600.50099999999998</v>
      </c>
      <c r="DT123">
        <v>600.08799999999997</v>
      </c>
      <c r="DU123">
        <v>21.071300000000001</v>
      </c>
      <c r="DV123">
        <v>21.130299999999998</v>
      </c>
      <c r="DW123">
        <v>599.89400000000001</v>
      </c>
      <c r="DX123">
        <v>20.865100000000002</v>
      </c>
      <c r="DY123">
        <v>400.05900000000003</v>
      </c>
      <c r="DZ123">
        <v>101.20399999999999</v>
      </c>
      <c r="EA123">
        <v>0.10004200000000001</v>
      </c>
      <c r="EB123">
        <v>30.012699999999999</v>
      </c>
      <c r="EC123">
        <v>29.728300000000001</v>
      </c>
      <c r="ED123">
        <v>999.9</v>
      </c>
      <c r="EE123">
        <v>0</v>
      </c>
      <c r="EF123">
        <v>0</v>
      </c>
      <c r="EG123">
        <v>10041.200000000001</v>
      </c>
      <c r="EH123">
        <v>0</v>
      </c>
      <c r="EI123">
        <v>0.23487</v>
      </c>
      <c r="EJ123">
        <v>0.41314699999999999</v>
      </c>
      <c r="EK123">
        <v>613.42700000000002</v>
      </c>
      <c r="EL123">
        <v>613.04200000000003</v>
      </c>
      <c r="EM123">
        <v>-5.9005700000000001E-2</v>
      </c>
      <c r="EN123">
        <v>600.08799999999997</v>
      </c>
      <c r="EO123">
        <v>21.130299999999998</v>
      </c>
      <c r="EP123">
        <v>2.1324999999999998</v>
      </c>
      <c r="EQ123">
        <v>2.1384799999999999</v>
      </c>
      <c r="ER123">
        <v>18.464099999999998</v>
      </c>
      <c r="ES123">
        <v>18.508700000000001</v>
      </c>
      <c r="ET123">
        <v>5.0009199999999997E-2</v>
      </c>
      <c r="EU123">
        <v>0</v>
      </c>
      <c r="EV123">
        <v>0</v>
      </c>
      <c r="EW123">
        <v>0</v>
      </c>
      <c r="EX123">
        <v>9.58</v>
      </c>
      <c r="EY123">
        <v>5.0009199999999997E-2</v>
      </c>
      <c r="EZ123">
        <v>-9.26</v>
      </c>
      <c r="FA123">
        <v>0.25</v>
      </c>
      <c r="FB123">
        <v>35.436999999999998</v>
      </c>
      <c r="FC123">
        <v>40.311999999999998</v>
      </c>
      <c r="FD123">
        <v>37.686999999999998</v>
      </c>
      <c r="FE123">
        <v>40.811999999999998</v>
      </c>
      <c r="FF123">
        <v>38.25</v>
      </c>
      <c r="FG123">
        <v>0</v>
      </c>
      <c r="FH123">
        <v>0</v>
      </c>
      <c r="FI123">
        <v>0</v>
      </c>
      <c r="FJ123">
        <v>1747248054.5999999</v>
      </c>
      <c r="FK123">
        <v>0</v>
      </c>
      <c r="FL123">
        <v>6.0411999999999999</v>
      </c>
      <c r="FM123">
        <v>-13.003077206498769</v>
      </c>
      <c r="FN123">
        <v>-9.6699997667471624</v>
      </c>
      <c r="FO123">
        <v>-5.8675999999999986</v>
      </c>
      <c r="FP123">
        <v>15</v>
      </c>
      <c r="FQ123">
        <v>1747234147.5</v>
      </c>
      <c r="FR123" t="s">
        <v>436</v>
      </c>
      <c r="FS123">
        <v>1747234147.5</v>
      </c>
      <c r="FT123">
        <v>1747234138</v>
      </c>
      <c r="FU123">
        <v>2</v>
      </c>
      <c r="FV123">
        <v>0.09</v>
      </c>
      <c r="FW123">
        <v>8.9999999999999993E-3</v>
      </c>
      <c r="FX123">
        <v>0.59599999999999997</v>
      </c>
      <c r="FY123">
        <v>-0.03</v>
      </c>
      <c r="FZ123">
        <v>400</v>
      </c>
      <c r="GA123">
        <v>9</v>
      </c>
      <c r="GB123">
        <v>0.79</v>
      </c>
      <c r="GC123">
        <v>0.15</v>
      </c>
      <c r="GD123">
        <v>-0.25132114474312861</v>
      </c>
      <c r="GE123">
        <v>-2.8578462061334731E-2</v>
      </c>
      <c r="GF123">
        <v>6.1825637863815772E-2</v>
      </c>
      <c r="GG123">
        <v>1</v>
      </c>
      <c r="GH123">
        <v>-2.070770997582027E-3</v>
      </c>
      <c r="GI123">
        <v>1.950124428634293E-4</v>
      </c>
      <c r="GJ123">
        <v>6.828794151594708E-5</v>
      </c>
      <c r="GK123">
        <v>1</v>
      </c>
      <c r="GL123">
        <v>2</v>
      </c>
      <c r="GM123">
        <v>2</v>
      </c>
      <c r="GN123" t="s">
        <v>437</v>
      </c>
      <c r="GO123">
        <v>3.0184000000000002</v>
      </c>
      <c r="GP123">
        <v>2.7750699999999999</v>
      </c>
      <c r="GQ123">
        <v>0.13066</v>
      </c>
      <c r="GR123">
        <v>0.12982399999999999</v>
      </c>
      <c r="GS123">
        <v>0.1109</v>
      </c>
      <c r="GT123">
        <v>0.11061</v>
      </c>
      <c r="GU123">
        <v>22445.7</v>
      </c>
      <c r="GV123">
        <v>26246.7</v>
      </c>
      <c r="GW123">
        <v>22625.3</v>
      </c>
      <c r="GX123">
        <v>27714.6</v>
      </c>
      <c r="GY123">
        <v>29156.5</v>
      </c>
      <c r="GZ123">
        <v>35194.800000000003</v>
      </c>
      <c r="HA123">
        <v>36267</v>
      </c>
      <c r="HB123">
        <v>43993.8</v>
      </c>
      <c r="HC123">
        <v>1.81033</v>
      </c>
      <c r="HD123">
        <v>2.2315999999999998</v>
      </c>
      <c r="HE123">
        <v>0.13852100000000001</v>
      </c>
      <c r="HF123">
        <v>0</v>
      </c>
      <c r="HG123">
        <v>27.468900000000001</v>
      </c>
      <c r="HH123">
        <v>999.9</v>
      </c>
      <c r="HI123">
        <v>58.6</v>
      </c>
      <c r="HJ123">
        <v>29.1</v>
      </c>
      <c r="HK123">
        <v>23.422899999999998</v>
      </c>
      <c r="HL123">
        <v>62.201300000000003</v>
      </c>
      <c r="HM123">
        <v>10.729200000000001</v>
      </c>
      <c r="HN123">
        <v>1</v>
      </c>
      <c r="HO123">
        <v>-0.15964900000000001</v>
      </c>
      <c r="HP123">
        <v>-1.9761299999999999</v>
      </c>
      <c r="HQ123">
        <v>20.2837</v>
      </c>
      <c r="HR123">
        <v>5.1984199999999996</v>
      </c>
      <c r="HS123">
        <v>11.952400000000001</v>
      </c>
      <c r="HT123">
        <v>4.9473500000000001</v>
      </c>
      <c r="HU123">
        <v>3.3</v>
      </c>
      <c r="HV123">
        <v>9999</v>
      </c>
      <c r="HW123">
        <v>9999</v>
      </c>
      <c r="HX123">
        <v>9999</v>
      </c>
      <c r="HY123">
        <v>389.9</v>
      </c>
      <c r="HZ123">
        <v>1.8601399999999999</v>
      </c>
      <c r="IA123">
        <v>1.8607800000000001</v>
      </c>
      <c r="IB123">
        <v>1.8615699999999999</v>
      </c>
      <c r="IC123">
        <v>1.8571500000000001</v>
      </c>
      <c r="ID123">
        <v>1.85684</v>
      </c>
      <c r="IE123">
        <v>1.85791</v>
      </c>
      <c r="IF123">
        <v>1.85867</v>
      </c>
      <c r="IG123">
        <v>1.85822</v>
      </c>
      <c r="IH123">
        <v>0</v>
      </c>
      <c r="II123">
        <v>0</v>
      </c>
      <c r="IJ123">
        <v>0</v>
      </c>
      <c r="IK123">
        <v>0</v>
      </c>
      <c r="IL123" t="s">
        <v>438</v>
      </c>
      <c r="IM123" t="s">
        <v>439</v>
      </c>
      <c r="IN123" t="s">
        <v>440</v>
      </c>
      <c r="IO123" t="s">
        <v>440</v>
      </c>
      <c r="IP123" t="s">
        <v>440</v>
      </c>
      <c r="IQ123" t="s">
        <v>440</v>
      </c>
      <c r="IR123">
        <v>0</v>
      </c>
      <c r="IS123">
        <v>100</v>
      </c>
      <c r="IT123">
        <v>100</v>
      </c>
      <c r="IU123">
        <v>0.60699999999999998</v>
      </c>
      <c r="IV123">
        <v>0.20619999999999999</v>
      </c>
      <c r="IW123">
        <v>0.38101654895325499</v>
      </c>
      <c r="IX123">
        <v>1.016113312649949E-3</v>
      </c>
      <c r="IY123">
        <v>-1.4583462428187309E-6</v>
      </c>
      <c r="IZ123">
        <v>6.5755811106805324E-10</v>
      </c>
      <c r="JA123">
        <v>0.20620395535450359</v>
      </c>
      <c r="JB123">
        <v>0</v>
      </c>
      <c r="JC123">
        <v>0</v>
      </c>
      <c r="JD123">
        <v>0</v>
      </c>
      <c r="JE123">
        <v>2</v>
      </c>
      <c r="JF123">
        <v>1799</v>
      </c>
      <c r="JG123">
        <v>1</v>
      </c>
      <c r="JH123">
        <v>18</v>
      </c>
      <c r="JI123">
        <v>230.4</v>
      </c>
      <c r="JJ123">
        <v>230.6</v>
      </c>
      <c r="JK123">
        <v>1.46851</v>
      </c>
      <c r="JL123">
        <v>2.5549300000000001</v>
      </c>
      <c r="JM123">
        <v>1.5466299999999999</v>
      </c>
      <c r="JN123">
        <v>2.2460900000000001</v>
      </c>
      <c r="JO123">
        <v>1.49658</v>
      </c>
      <c r="JP123">
        <v>2.47803</v>
      </c>
      <c r="JQ123">
        <v>35.174700000000001</v>
      </c>
      <c r="JR123">
        <v>24.192599999999999</v>
      </c>
      <c r="JS123">
        <v>18</v>
      </c>
      <c r="JT123">
        <v>380.63</v>
      </c>
      <c r="JU123">
        <v>695.63800000000003</v>
      </c>
      <c r="JV123">
        <v>30.635400000000001</v>
      </c>
      <c r="JW123">
        <v>25.5031</v>
      </c>
      <c r="JX123">
        <v>30</v>
      </c>
      <c r="JY123">
        <v>25.409199999999998</v>
      </c>
      <c r="JZ123">
        <v>25.3874</v>
      </c>
      <c r="KA123">
        <v>29.411999999999999</v>
      </c>
      <c r="KB123">
        <v>19.598299999999998</v>
      </c>
      <c r="KC123">
        <v>100</v>
      </c>
      <c r="KD123">
        <v>30.623699999999999</v>
      </c>
      <c r="KE123">
        <v>600</v>
      </c>
      <c r="KF123">
        <v>21.146000000000001</v>
      </c>
      <c r="KG123">
        <v>100.092</v>
      </c>
      <c r="KH123">
        <v>100.708</v>
      </c>
    </row>
    <row r="124" spans="1:294" x14ac:dyDescent="0.3">
      <c r="A124">
        <v>108</v>
      </c>
      <c r="B124">
        <v>1747248094</v>
      </c>
      <c r="C124">
        <v>12895.400000095369</v>
      </c>
      <c r="D124" t="s">
        <v>653</v>
      </c>
      <c r="E124" t="s">
        <v>654</v>
      </c>
      <c r="F124" t="s">
        <v>431</v>
      </c>
      <c r="G124" t="s">
        <v>432</v>
      </c>
      <c r="I124" t="s">
        <v>433</v>
      </c>
      <c r="J124">
        <v>1747248094</v>
      </c>
      <c r="K124">
        <f t="shared" si="150"/>
        <v>-4.4037614570083055E-5</v>
      </c>
      <c r="L124">
        <f t="shared" si="151"/>
        <v>-4.4037614570083053E-2</v>
      </c>
      <c r="M124">
        <f t="shared" si="152"/>
        <v>-0.37093762495363769</v>
      </c>
      <c r="N124">
        <f t="shared" si="153"/>
        <v>500.53500000000003</v>
      </c>
      <c r="O124">
        <f t="shared" si="154"/>
        <v>206.21872429992965</v>
      </c>
      <c r="P124">
        <f t="shared" si="155"/>
        <v>20.892635016642846</v>
      </c>
      <c r="Q124">
        <f t="shared" si="156"/>
        <v>50.710696148258997</v>
      </c>
      <c r="R124">
        <f t="shared" si="157"/>
        <v>-2.1004285751961482E-3</v>
      </c>
      <c r="S124">
        <f t="shared" si="158"/>
        <v>2.9581078475797256</v>
      </c>
      <c r="T124">
        <f t="shared" si="159"/>
        <v>-2.1012574985876504E-3</v>
      </c>
      <c r="U124">
        <f t="shared" si="160"/>
        <v>-1.3132114358529539E-3</v>
      </c>
      <c r="V124">
        <f t="shared" si="161"/>
        <v>3.9914684550854387E-3</v>
      </c>
      <c r="W124">
        <f t="shared" si="162"/>
        <v>29.983849770942609</v>
      </c>
      <c r="X124">
        <f t="shared" si="163"/>
        <v>29.711200000000002</v>
      </c>
      <c r="Y124">
        <f t="shared" si="164"/>
        <v>4.1902843724652561</v>
      </c>
      <c r="Z124">
        <f t="shared" si="165"/>
        <v>50.150316447880968</v>
      </c>
      <c r="AA124">
        <f t="shared" si="166"/>
        <v>2.1332563939931402</v>
      </c>
      <c r="AB124">
        <f t="shared" si="167"/>
        <v>4.2537246922661796</v>
      </c>
      <c r="AC124">
        <f t="shared" si="168"/>
        <v>2.0570279784721159</v>
      </c>
      <c r="AD124">
        <f t="shared" si="169"/>
        <v>1.9420588025406627</v>
      </c>
      <c r="AE124">
        <f t="shared" si="170"/>
        <v>41.67147343582883</v>
      </c>
      <c r="AF124">
        <f t="shared" si="171"/>
        <v>3.1274027473364931</v>
      </c>
      <c r="AG124">
        <f t="shared" si="172"/>
        <v>46.744926454161075</v>
      </c>
      <c r="AH124">
        <f t="shared" si="173"/>
        <v>-0.34322390932542585</v>
      </c>
      <c r="AI124">
        <f t="shared" si="174"/>
        <v>-4.2690322703884967E-2</v>
      </c>
      <c r="AJ124">
        <f t="shared" si="175"/>
        <v>-0.37093762495363769</v>
      </c>
      <c r="AK124">
        <v>510.78291892175832</v>
      </c>
      <c r="AL124">
        <v>511.32667878787862</v>
      </c>
      <c r="AM124">
        <v>3.7458166074295202E-3</v>
      </c>
      <c r="AN124">
        <v>65.840702573943815</v>
      </c>
      <c r="AO124">
        <f t="shared" si="176"/>
        <v>-4.4037614570083053E-2</v>
      </c>
      <c r="AP124">
        <v>21.120897201823279</v>
      </c>
      <c r="AQ124">
        <v>21.056270909090902</v>
      </c>
      <c r="AR124">
        <v>-6.7705981731714311E-6</v>
      </c>
      <c r="AS124">
        <v>77.193770064854704</v>
      </c>
      <c r="AT124">
        <v>0</v>
      </c>
      <c r="AU124">
        <v>0</v>
      </c>
      <c r="AV124">
        <f t="shared" si="177"/>
        <v>1</v>
      </c>
      <c r="AW124">
        <f t="shared" si="178"/>
        <v>0</v>
      </c>
      <c r="AX124">
        <f t="shared" si="179"/>
        <v>53206.331378643357</v>
      </c>
      <c r="AY124" t="s">
        <v>434</v>
      </c>
      <c r="AZ124" t="s">
        <v>434</v>
      </c>
      <c r="BA124">
        <v>0</v>
      </c>
      <c r="BB124">
        <v>0</v>
      </c>
      <c r="BC124" t="e">
        <f t="shared" si="180"/>
        <v>#DIV/0!</v>
      </c>
      <c r="BD124">
        <v>0</v>
      </c>
      <c r="BE124" t="s">
        <v>434</v>
      </c>
      <c r="BF124" t="s">
        <v>434</v>
      </c>
      <c r="BG124">
        <v>0</v>
      </c>
      <c r="BH124">
        <v>0</v>
      </c>
      <c r="BI124" t="e">
        <f t="shared" si="181"/>
        <v>#DIV/0!</v>
      </c>
      <c r="BJ124">
        <v>0.5</v>
      </c>
      <c r="BK124">
        <f t="shared" si="182"/>
        <v>2.1007728710975997E-2</v>
      </c>
      <c r="BL124">
        <f t="shared" si="183"/>
        <v>-0.37093762495363769</v>
      </c>
      <c r="BM124" t="e">
        <f t="shared" si="184"/>
        <v>#DIV/0!</v>
      </c>
      <c r="BN124">
        <f t="shared" si="185"/>
        <v>-17.657197979705074</v>
      </c>
      <c r="BO124" t="e">
        <f t="shared" si="186"/>
        <v>#DIV/0!</v>
      </c>
      <c r="BP124" t="e">
        <f t="shared" si="187"/>
        <v>#DIV/0!</v>
      </c>
      <c r="BQ124" t="s">
        <v>434</v>
      </c>
      <c r="BR124">
        <v>0</v>
      </c>
      <c r="BS124" t="e">
        <f t="shared" si="188"/>
        <v>#DIV/0!</v>
      </c>
      <c r="BT124" t="e">
        <f t="shared" si="189"/>
        <v>#DIV/0!</v>
      </c>
      <c r="BU124" t="e">
        <f t="shared" si="190"/>
        <v>#DIV/0!</v>
      </c>
      <c r="BV124" t="e">
        <f t="shared" si="191"/>
        <v>#DIV/0!</v>
      </c>
      <c r="BW124" t="e">
        <f t="shared" si="192"/>
        <v>#DIV/0!</v>
      </c>
      <c r="BX124" t="e">
        <f t="shared" si="193"/>
        <v>#DIV/0!</v>
      </c>
      <c r="BY124" t="e">
        <f t="shared" si="194"/>
        <v>#DIV/0!</v>
      </c>
      <c r="BZ124" t="e">
        <f t="shared" si="195"/>
        <v>#DIV/0!</v>
      </c>
      <c r="DI124">
        <f t="shared" si="196"/>
        <v>5.0009199999999997E-2</v>
      </c>
      <c r="DJ124">
        <f t="shared" si="197"/>
        <v>2.1007728710975997E-2</v>
      </c>
      <c r="DK124">
        <f t="shared" si="198"/>
        <v>0.42007727999999994</v>
      </c>
      <c r="DL124">
        <f t="shared" si="199"/>
        <v>7.9814683199999986E-2</v>
      </c>
      <c r="DM124">
        <v>6</v>
      </c>
      <c r="DN124">
        <v>0.5</v>
      </c>
      <c r="DO124" t="s">
        <v>435</v>
      </c>
      <c r="DP124">
        <v>2</v>
      </c>
      <c r="DQ124" t="b">
        <v>1</v>
      </c>
      <c r="DR124">
        <v>1747248094</v>
      </c>
      <c r="DS124">
        <v>500.53500000000003</v>
      </c>
      <c r="DT124">
        <v>499.988</v>
      </c>
      <c r="DU124">
        <v>21.056100000000001</v>
      </c>
      <c r="DV124">
        <v>21.1188</v>
      </c>
      <c r="DW124">
        <v>499.928</v>
      </c>
      <c r="DX124">
        <v>20.849900000000002</v>
      </c>
      <c r="DY124">
        <v>399.91800000000001</v>
      </c>
      <c r="DZ124">
        <v>101.21299999999999</v>
      </c>
      <c r="EA124">
        <v>9.9987400000000004E-2</v>
      </c>
      <c r="EB124">
        <v>29.9725</v>
      </c>
      <c r="EC124">
        <v>29.711200000000002</v>
      </c>
      <c r="ED124">
        <v>999.9</v>
      </c>
      <c r="EE124">
        <v>0</v>
      </c>
      <c r="EF124">
        <v>0</v>
      </c>
      <c r="EG124">
        <v>10041.9</v>
      </c>
      <c r="EH124">
        <v>0</v>
      </c>
      <c r="EI124">
        <v>0.247304</v>
      </c>
      <c r="EJ124">
        <v>0.54647800000000002</v>
      </c>
      <c r="EK124">
        <v>511.30099999999999</v>
      </c>
      <c r="EL124">
        <v>510.77499999999998</v>
      </c>
      <c r="EM124">
        <v>-6.26945E-2</v>
      </c>
      <c r="EN124">
        <v>499.988</v>
      </c>
      <c r="EO124">
        <v>21.1188</v>
      </c>
      <c r="EP124">
        <v>2.1311399999999998</v>
      </c>
      <c r="EQ124">
        <v>2.1374900000000001</v>
      </c>
      <c r="ER124">
        <v>18.453900000000001</v>
      </c>
      <c r="ES124">
        <v>18.501300000000001</v>
      </c>
      <c r="ET124">
        <v>5.0009199999999997E-2</v>
      </c>
      <c r="EU124">
        <v>0</v>
      </c>
      <c r="EV124">
        <v>0</v>
      </c>
      <c r="EW124">
        <v>0</v>
      </c>
      <c r="EX124">
        <v>-3.28</v>
      </c>
      <c r="EY124">
        <v>5.0009199999999997E-2</v>
      </c>
      <c r="EZ124">
        <v>-0.89</v>
      </c>
      <c r="FA124">
        <v>0.84</v>
      </c>
      <c r="FB124">
        <v>34.436999999999998</v>
      </c>
      <c r="FC124">
        <v>38.686999999999998</v>
      </c>
      <c r="FD124">
        <v>36.5</v>
      </c>
      <c r="FE124">
        <v>38.436999999999998</v>
      </c>
      <c r="FF124">
        <v>37.311999999999998</v>
      </c>
      <c r="FG124">
        <v>0</v>
      </c>
      <c r="FH124">
        <v>0</v>
      </c>
      <c r="FI124">
        <v>0</v>
      </c>
      <c r="FJ124">
        <v>1747248174.5999999</v>
      </c>
      <c r="FK124">
        <v>0</v>
      </c>
      <c r="FL124">
        <v>0.18920000000000001</v>
      </c>
      <c r="FM124">
        <v>-3.791538128704719</v>
      </c>
      <c r="FN124">
        <v>2.8784611028232869</v>
      </c>
      <c r="FO124">
        <v>-2.2932000000000001</v>
      </c>
      <c r="FP124">
        <v>15</v>
      </c>
      <c r="FQ124">
        <v>1747234147.5</v>
      </c>
      <c r="FR124" t="s">
        <v>436</v>
      </c>
      <c r="FS124">
        <v>1747234147.5</v>
      </c>
      <c r="FT124">
        <v>1747234138</v>
      </c>
      <c r="FU124">
        <v>2</v>
      </c>
      <c r="FV124">
        <v>0.09</v>
      </c>
      <c r="FW124">
        <v>8.9999999999999993E-3</v>
      </c>
      <c r="FX124">
        <v>0.59599999999999997</v>
      </c>
      <c r="FY124">
        <v>-0.03</v>
      </c>
      <c r="FZ124">
        <v>400</v>
      </c>
      <c r="GA124">
        <v>9</v>
      </c>
      <c r="GB124">
        <v>0.79</v>
      </c>
      <c r="GC124">
        <v>0.15</v>
      </c>
      <c r="GD124">
        <v>-0.31936505476141619</v>
      </c>
      <c r="GE124">
        <v>-0.100768562768579</v>
      </c>
      <c r="GF124">
        <v>6.2748495921646719E-2</v>
      </c>
      <c r="GG124">
        <v>1</v>
      </c>
      <c r="GH124">
        <v>-2.4676257946233309E-3</v>
      </c>
      <c r="GI124">
        <v>1.6068334289183991E-3</v>
      </c>
      <c r="GJ124">
        <v>2.6043883018459499E-4</v>
      </c>
      <c r="GK124">
        <v>1</v>
      </c>
      <c r="GL124">
        <v>2</v>
      </c>
      <c r="GM124">
        <v>2</v>
      </c>
      <c r="GN124" t="s">
        <v>437</v>
      </c>
      <c r="GO124">
        <v>3.01823</v>
      </c>
      <c r="GP124">
        <v>2.77502</v>
      </c>
      <c r="GQ124">
        <v>0.11466</v>
      </c>
      <c r="GR124">
        <v>0.11389100000000001</v>
      </c>
      <c r="GS124">
        <v>0.11085299999999999</v>
      </c>
      <c r="GT124">
        <v>0.11057699999999999</v>
      </c>
      <c r="GU124">
        <v>22858</v>
      </c>
      <c r="GV124">
        <v>26727.599999999999</v>
      </c>
      <c r="GW124">
        <v>22624.9</v>
      </c>
      <c r="GX124">
        <v>27715.5</v>
      </c>
      <c r="GY124">
        <v>29157.3</v>
      </c>
      <c r="GZ124">
        <v>35196.6</v>
      </c>
      <c r="HA124">
        <v>36266.5</v>
      </c>
      <c r="HB124">
        <v>43995</v>
      </c>
      <c r="HC124">
        <v>1.81012</v>
      </c>
      <c r="HD124">
        <v>2.2318500000000001</v>
      </c>
      <c r="HE124">
        <v>0.14085700000000001</v>
      </c>
      <c r="HF124">
        <v>0</v>
      </c>
      <c r="HG124">
        <v>27.413499999999999</v>
      </c>
      <c r="HH124">
        <v>999.9</v>
      </c>
      <c r="HI124">
        <v>58.5</v>
      </c>
      <c r="HJ124">
        <v>29.1</v>
      </c>
      <c r="HK124">
        <v>23.378399999999999</v>
      </c>
      <c r="HL124">
        <v>62.251300000000001</v>
      </c>
      <c r="HM124">
        <v>10.7492</v>
      </c>
      <c r="HN124">
        <v>1</v>
      </c>
      <c r="HO124">
        <v>-0.15892500000000001</v>
      </c>
      <c r="HP124">
        <v>-2.3805299999999998</v>
      </c>
      <c r="HQ124">
        <v>20.2804</v>
      </c>
      <c r="HR124">
        <v>5.1982699999999999</v>
      </c>
      <c r="HS124">
        <v>11.9542</v>
      </c>
      <c r="HT124">
        <v>4.9474499999999999</v>
      </c>
      <c r="HU124">
        <v>3.3</v>
      </c>
      <c r="HV124">
        <v>9999</v>
      </c>
      <c r="HW124">
        <v>9999</v>
      </c>
      <c r="HX124">
        <v>9999</v>
      </c>
      <c r="HY124">
        <v>389.9</v>
      </c>
      <c r="HZ124">
        <v>1.86006</v>
      </c>
      <c r="IA124">
        <v>1.86076</v>
      </c>
      <c r="IB124">
        <v>1.8615699999999999</v>
      </c>
      <c r="IC124">
        <v>1.8571500000000001</v>
      </c>
      <c r="ID124">
        <v>1.85684</v>
      </c>
      <c r="IE124">
        <v>1.8579000000000001</v>
      </c>
      <c r="IF124">
        <v>1.85867</v>
      </c>
      <c r="IG124">
        <v>1.8581799999999999</v>
      </c>
      <c r="IH124">
        <v>0</v>
      </c>
      <c r="II124">
        <v>0</v>
      </c>
      <c r="IJ124">
        <v>0</v>
      </c>
      <c r="IK124">
        <v>0</v>
      </c>
      <c r="IL124" t="s">
        <v>438</v>
      </c>
      <c r="IM124" t="s">
        <v>439</v>
      </c>
      <c r="IN124" t="s">
        <v>440</v>
      </c>
      <c r="IO124" t="s">
        <v>440</v>
      </c>
      <c r="IP124" t="s">
        <v>440</v>
      </c>
      <c r="IQ124" t="s">
        <v>440</v>
      </c>
      <c r="IR124">
        <v>0</v>
      </c>
      <c r="IS124">
        <v>100</v>
      </c>
      <c r="IT124">
        <v>100</v>
      </c>
      <c r="IU124">
        <v>0.60699999999999998</v>
      </c>
      <c r="IV124">
        <v>0.20619999999999999</v>
      </c>
      <c r="IW124">
        <v>0.38101654895325499</v>
      </c>
      <c r="IX124">
        <v>1.016113312649949E-3</v>
      </c>
      <c r="IY124">
        <v>-1.4583462428187309E-6</v>
      </c>
      <c r="IZ124">
        <v>6.5755811106805324E-10</v>
      </c>
      <c r="JA124">
        <v>0.20620395535450359</v>
      </c>
      <c r="JB124">
        <v>0</v>
      </c>
      <c r="JC124">
        <v>0</v>
      </c>
      <c r="JD124">
        <v>0</v>
      </c>
      <c r="JE124">
        <v>2</v>
      </c>
      <c r="JF124">
        <v>1799</v>
      </c>
      <c r="JG124">
        <v>1</v>
      </c>
      <c r="JH124">
        <v>18</v>
      </c>
      <c r="JI124">
        <v>232.4</v>
      </c>
      <c r="JJ124">
        <v>232.6</v>
      </c>
      <c r="JK124">
        <v>1.2658700000000001</v>
      </c>
      <c r="JL124">
        <v>2.5402800000000001</v>
      </c>
      <c r="JM124">
        <v>1.5466299999999999</v>
      </c>
      <c r="JN124">
        <v>2.2448700000000001</v>
      </c>
      <c r="JO124">
        <v>1.49658</v>
      </c>
      <c r="JP124">
        <v>2.4414099999999999</v>
      </c>
      <c r="JQ124">
        <v>35.151600000000002</v>
      </c>
      <c r="JR124">
        <v>24.2013</v>
      </c>
      <c r="JS124">
        <v>18</v>
      </c>
      <c r="JT124">
        <v>380.51799999999997</v>
      </c>
      <c r="JU124">
        <v>695.85400000000004</v>
      </c>
      <c r="JV124">
        <v>31.0215</v>
      </c>
      <c r="JW124">
        <v>25.501000000000001</v>
      </c>
      <c r="JX124">
        <v>30.0001</v>
      </c>
      <c r="JY124">
        <v>25.407</v>
      </c>
      <c r="JZ124">
        <v>25.3874</v>
      </c>
      <c r="KA124">
        <v>25.3629</v>
      </c>
      <c r="KB124">
        <v>19.3124</v>
      </c>
      <c r="KC124">
        <v>100</v>
      </c>
      <c r="KD124">
        <v>31.033999999999999</v>
      </c>
      <c r="KE124">
        <v>500</v>
      </c>
      <c r="KF124">
        <v>21.154299999999999</v>
      </c>
      <c r="KG124">
        <v>100.09</v>
      </c>
      <c r="KH124">
        <v>100.711</v>
      </c>
    </row>
    <row r="125" spans="1:294" x14ac:dyDescent="0.3">
      <c r="A125">
        <v>109</v>
      </c>
      <c r="B125">
        <v>1747248214.5</v>
      </c>
      <c r="C125">
        <v>13015.900000095369</v>
      </c>
      <c r="D125" t="s">
        <v>655</v>
      </c>
      <c r="E125" t="s">
        <v>656</v>
      </c>
      <c r="F125" t="s">
        <v>431</v>
      </c>
      <c r="G125" t="s">
        <v>432</v>
      </c>
      <c r="I125" t="s">
        <v>433</v>
      </c>
      <c r="J125">
        <v>1747248214.5</v>
      </c>
      <c r="K125">
        <f t="shared" si="150"/>
        <v>-4.9161118056227987E-5</v>
      </c>
      <c r="L125">
        <f t="shared" si="151"/>
        <v>-4.9161118056227984E-2</v>
      </c>
      <c r="M125">
        <f t="shared" si="152"/>
        <v>-0.37747573768184578</v>
      </c>
      <c r="N125">
        <f t="shared" si="153"/>
        <v>400.61799999999999</v>
      </c>
      <c r="O125">
        <f t="shared" si="154"/>
        <v>134.56557724028528</v>
      </c>
      <c r="P125">
        <f t="shared" si="155"/>
        <v>13.633367365279396</v>
      </c>
      <c r="Q125">
        <f t="shared" si="156"/>
        <v>40.588183688245607</v>
      </c>
      <c r="R125">
        <f t="shared" si="157"/>
        <v>-2.3483091138662543E-3</v>
      </c>
      <c r="S125">
        <f t="shared" si="158"/>
        <v>2.9581252669445144</v>
      </c>
      <c r="T125">
        <f t="shared" si="159"/>
        <v>-2.3493452775678295E-3</v>
      </c>
      <c r="U125">
        <f t="shared" si="160"/>
        <v>-1.4682476676631359E-3</v>
      </c>
      <c r="V125">
        <f t="shared" si="161"/>
        <v>3.9914684550854387E-3</v>
      </c>
      <c r="W125">
        <f t="shared" si="162"/>
        <v>30.00716727580016</v>
      </c>
      <c r="X125">
        <f t="shared" si="163"/>
        <v>29.709299999999999</v>
      </c>
      <c r="Y125">
        <f t="shared" si="164"/>
        <v>4.1898261136070154</v>
      </c>
      <c r="Z125">
        <f t="shared" si="165"/>
        <v>50.150716378839277</v>
      </c>
      <c r="AA125">
        <f t="shared" si="166"/>
        <v>2.13597117514484</v>
      </c>
      <c r="AB125">
        <f t="shared" si="167"/>
        <v>4.2591040156030502</v>
      </c>
      <c r="AC125">
        <f t="shared" si="168"/>
        <v>2.0538549384621754</v>
      </c>
      <c r="AD125">
        <f t="shared" si="169"/>
        <v>2.168005306279654</v>
      </c>
      <c r="AE125">
        <f t="shared" si="170"/>
        <v>45.483253766459363</v>
      </c>
      <c r="AF125">
        <f t="shared" si="171"/>
        <v>3.4137929451046336</v>
      </c>
      <c r="AG125">
        <f t="shared" si="172"/>
        <v>51.069043486298739</v>
      </c>
      <c r="AH125">
        <f t="shared" si="173"/>
        <v>-0.4311297402378248</v>
      </c>
      <c r="AI125">
        <f t="shared" si="174"/>
        <v>-4.6914728649702614E-2</v>
      </c>
      <c r="AJ125">
        <f t="shared" si="175"/>
        <v>-0.37747573768184578</v>
      </c>
      <c r="AK125">
        <v>408.64884721193471</v>
      </c>
      <c r="AL125">
        <v>409.23843636363631</v>
      </c>
      <c r="AM125">
        <v>-1.67039638231901E-3</v>
      </c>
      <c r="AN125">
        <v>65.840702573943815</v>
      </c>
      <c r="AO125">
        <f t="shared" si="176"/>
        <v>-4.9161118056227984E-2</v>
      </c>
      <c r="AP125">
        <v>21.155158568303442</v>
      </c>
      <c r="AQ125">
        <v>21.083350303030301</v>
      </c>
      <c r="AR125">
        <v>-5.0415070473543767E-5</v>
      </c>
      <c r="AS125">
        <v>77.193770064854704</v>
      </c>
      <c r="AT125">
        <v>0</v>
      </c>
      <c r="AU125">
        <v>0</v>
      </c>
      <c r="AV125">
        <f t="shared" si="177"/>
        <v>1</v>
      </c>
      <c r="AW125">
        <f t="shared" si="178"/>
        <v>0</v>
      </c>
      <c r="AX125">
        <f t="shared" si="179"/>
        <v>53202.993791108267</v>
      </c>
      <c r="AY125" t="s">
        <v>434</v>
      </c>
      <c r="AZ125" t="s">
        <v>434</v>
      </c>
      <c r="BA125">
        <v>0</v>
      </c>
      <c r="BB125">
        <v>0</v>
      </c>
      <c r="BC125" t="e">
        <f t="shared" si="180"/>
        <v>#DIV/0!</v>
      </c>
      <c r="BD125">
        <v>0</v>
      </c>
      <c r="BE125" t="s">
        <v>434</v>
      </c>
      <c r="BF125" t="s">
        <v>434</v>
      </c>
      <c r="BG125">
        <v>0</v>
      </c>
      <c r="BH125">
        <v>0</v>
      </c>
      <c r="BI125" t="e">
        <f t="shared" si="181"/>
        <v>#DIV/0!</v>
      </c>
      <c r="BJ125">
        <v>0.5</v>
      </c>
      <c r="BK125">
        <f t="shared" si="182"/>
        <v>2.1007728710975997E-2</v>
      </c>
      <c r="BL125">
        <f t="shared" si="183"/>
        <v>-0.37747573768184578</v>
      </c>
      <c r="BM125" t="e">
        <f t="shared" si="184"/>
        <v>#DIV/0!</v>
      </c>
      <c r="BN125">
        <f t="shared" si="185"/>
        <v>-17.968422140020518</v>
      </c>
      <c r="BO125" t="e">
        <f t="shared" si="186"/>
        <v>#DIV/0!</v>
      </c>
      <c r="BP125" t="e">
        <f t="shared" si="187"/>
        <v>#DIV/0!</v>
      </c>
      <c r="BQ125" t="s">
        <v>434</v>
      </c>
      <c r="BR125">
        <v>0</v>
      </c>
      <c r="BS125" t="e">
        <f t="shared" si="188"/>
        <v>#DIV/0!</v>
      </c>
      <c r="BT125" t="e">
        <f t="shared" si="189"/>
        <v>#DIV/0!</v>
      </c>
      <c r="BU125" t="e">
        <f t="shared" si="190"/>
        <v>#DIV/0!</v>
      </c>
      <c r="BV125" t="e">
        <f t="shared" si="191"/>
        <v>#DIV/0!</v>
      </c>
      <c r="BW125" t="e">
        <f t="shared" si="192"/>
        <v>#DIV/0!</v>
      </c>
      <c r="BX125" t="e">
        <f t="shared" si="193"/>
        <v>#DIV/0!</v>
      </c>
      <c r="BY125" t="e">
        <f t="shared" si="194"/>
        <v>#DIV/0!</v>
      </c>
      <c r="BZ125" t="e">
        <f t="shared" si="195"/>
        <v>#DIV/0!</v>
      </c>
      <c r="DI125">
        <f t="shared" si="196"/>
        <v>5.0009199999999997E-2</v>
      </c>
      <c r="DJ125">
        <f t="shared" si="197"/>
        <v>2.1007728710975997E-2</v>
      </c>
      <c r="DK125">
        <f t="shared" si="198"/>
        <v>0.42007727999999994</v>
      </c>
      <c r="DL125">
        <f t="shared" si="199"/>
        <v>7.9814683199999986E-2</v>
      </c>
      <c r="DM125">
        <v>6</v>
      </c>
      <c r="DN125">
        <v>0.5</v>
      </c>
      <c r="DO125" t="s">
        <v>435</v>
      </c>
      <c r="DP125">
        <v>2</v>
      </c>
      <c r="DQ125" t="b">
        <v>1</v>
      </c>
      <c r="DR125">
        <v>1747248214.5</v>
      </c>
      <c r="DS125">
        <v>400.61799999999999</v>
      </c>
      <c r="DT125">
        <v>399.94299999999998</v>
      </c>
      <c r="DU125">
        <v>21.082699999999999</v>
      </c>
      <c r="DV125">
        <v>21.151599999999998</v>
      </c>
      <c r="DW125">
        <v>400.02199999999999</v>
      </c>
      <c r="DX125">
        <v>20.8765</v>
      </c>
      <c r="DY125">
        <v>399.93299999999999</v>
      </c>
      <c r="DZ125">
        <v>101.214</v>
      </c>
      <c r="EA125">
        <v>9.9929199999999996E-2</v>
      </c>
      <c r="EB125">
        <v>29.994499999999999</v>
      </c>
      <c r="EC125">
        <v>29.709299999999999</v>
      </c>
      <c r="ED125">
        <v>999.9</v>
      </c>
      <c r="EE125">
        <v>0</v>
      </c>
      <c r="EF125">
        <v>0</v>
      </c>
      <c r="EG125">
        <v>10041.9</v>
      </c>
      <c r="EH125">
        <v>0</v>
      </c>
      <c r="EI125">
        <v>0.25697500000000001</v>
      </c>
      <c r="EJ125">
        <v>0.67584200000000005</v>
      </c>
      <c r="EK125">
        <v>409.24599999999998</v>
      </c>
      <c r="EL125">
        <v>408.58499999999998</v>
      </c>
      <c r="EM125">
        <v>-6.8923999999999999E-2</v>
      </c>
      <c r="EN125">
        <v>399.94299999999998</v>
      </c>
      <c r="EO125">
        <v>21.151599999999998</v>
      </c>
      <c r="EP125">
        <v>2.1338699999999999</v>
      </c>
      <c r="EQ125">
        <v>2.1408399999999999</v>
      </c>
      <c r="ER125">
        <v>18.474299999999999</v>
      </c>
      <c r="ES125">
        <v>18.526399999999999</v>
      </c>
      <c r="ET125">
        <v>5.0009199999999997E-2</v>
      </c>
      <c r="EU125">
        <v>0</v>
      </c>
      <c r="EV125">
        <v>0</v>
      </c>
      <c r="EW125">
        <v>0</v>
      </c>
      <c r="EX125">
        <v>-7.51</v>
      </c>
      <c r="EY125">
        <v>5.0009199999999997E-2</v>
      </c>
      <c r="EZ125">
        <v>-8</v>
      </c>
      <c r="FA125">
        <v>0.19</v>
      </c>
      <c r="FB125">
        <v>35.25</v>
      </c>
      <c r="FC125">
        <v>40.5</v>
      </c>
      <c r="FD125">
        <v>37.625</v>
      </c>
      <c r="FE125">
        <v>41.186999999999998</v>
      </c>
      <c r="FF125">
        <v>38.375</v>
      </c>
      <c r="FG125">
        <v>0</v>
      </c>
      <c r="FH125">
        <v>0</v>
      </c>
      <c r="FI125">
        <v>0</v>
      </c>
      <c r="FJ125">
        <v>1747248295.2</v>
      </c>
      <c r="FK125">
        <v>0</v>
      </c>
      <c r="FL125">
        <v>1.2646153846153849</v>
      </c>
      <c r="FM125">
        <v>-13.213674328948199</v>
      </c>
      <c r="FN125">
        <v>3.105640537130431</v>
      </c>
      <c r="FO125">
        <v>-4.8453846153846154</v>
      </c>
      <c r="FP125">
        <v>15</v>
      </c>
      <c r="FQ125">
        <v>1747234147.5</v>
      </c>
      <c r="FR125" t="s">
        <v>436</v>
      </c>
      <c r="FS125">
        <v>1747234147.5</v>
      </c>
      <c r="FT125">
        <v>1747234138</v>
      </c>
      <c r="FU125">
        <v>2</v>
      </c>
      <c r="FV125">
        <v>0.09</v>
      </c>
      <c r="FW125">
        <v>8.9999999999999993E-3</v>
      </c>
      <c r="FX125">
        <v>0.59599999999999997</v>
      </c>
      <c r="FY125">
        <v>-0.03</v>
      </c>
      <c r="FZ125">
        <v>400</v>
      </c>
      <c r="GA125">
        <v>9</v>
      </c>
      <c r="GB125">
        <v>0.79</v>
      </c>
      <c r="GC125">
        <v>0.15</v>
      </c>
      <c r="GD125">
        <v>-0.42671950898109551</v>
      </c>
      <c r="GE125">
        <v>5.1824778008969417E-2</v>
      </c>
      <c r="GF125">
        <v>6.9336952222126394E-2</v>
      </c>
      <c r="GG125">
        <v>1</v>
      </c>
      <c r="GH125">
        <v>-2.4109074802520702E-3</v>
      </c>
      <c r="GI125">
        <v>5.2802860463761802E-4</v>
      </c>
      <c r="GJ125">
        <v>9.6239561201983415E-5</v>
      </c>
      <c r="GK125">
        <v>1</v>
      </c>
      <c r="GL125">
        <v>2</v>
      </c>
      <c r="GM125">
        <v>2</v>
      </c>
      <c r="GN125" t="s">
        <v>437</v>
      </c>
      <c r="GO125">
        <v>3.0182500000000001</v>
      </c>
      <c r="GP125">
        <v>2.7749600000000001</v>
      </c>
      <c r="GQ125">
        <v>9.7032300000000002E-2</v>
      </c>
      <c r="GR125">
        <v>9.63392E-2</v>
      </c>
      <c r="GS125">
        <v>0.110955</v>
      </c>
      <c r="GT125">
        <v>0.110698</v>
      </c>
      <c r="GU125">
        <v>23312.2</v>
      </c>
      <c r="GV125">
        <v>27256.799999999999</v>
      </c>
      <c r="GW125">
        <v>22624.3</v>
      </c>
      <c r="GX125">
        <v>27715.599999999999</v>
      </c>
      <c r="GY125">
        <v>29152.799999999999</v>
      </c>
      <c r="GZ125">
        <v>35191.4</v>
      </c>
      <c r="HA125">
        <v>36265.800000000003</v>
      </c>
      <c r="HB125">
        <v>43995.3</v>
      </c>
      <c r="HC125">
        <v>1.81</v>
      </c>
      <c r="HD125">
        <v>2.2317200000000001</v>
      </c>
      <c r="HE125">
        <v>0.14054</v>
      </c>
      <c r="HF125">
        <v>0</v>
      </c>
      <c r="HG125">
        <v>27.416799999999999</v>
      </c>
      <c r="HH125">
        <v>999.9</v>
      </c>
      <c r="HI125">
        <v>58.4</v>
      </c>
      <c r="HJ125">
        <v>29.1</v>
      </c>
      <c r="HK125">
        <v>23.339099999999998</v>
      </c>
      <c r="HL125">
        <v>62.161299999999997</v>
      </c>
      <c r="HM125">
        <v>10.7372</v>
      </c>
      <c r="HN125">
        <v>1</v>
      </c>
      <c r="HO125">
        <v>-0.159527</v>
      </c>
      <c r="HP125">
        <v>-2.1976300000000002</v>
      </c>
      <c r="HQ125">
        <v>20.282900000000001</v>
      </c>
      <c r="HR125">
        <v>5.1982699999999999</v>
      </c>
      <c r="HS125">
        <v>11.9533</v>
      </c>
      <c r="HT125">
        <v>4.9476000000000004</v>
      </c>
      <c r="HU125">
        <v>3.3</v>
      </c>
      <c r="HV125">
        <v>9999</v>
      </c>
      <c r="HW125">
        <v>9999</v>
      </c>
      <c r="HX125">
        <v>9999</v>
      </c>
      <c r="HY125">
        <v>389.9</v>
      </c>
      <c r="HZ125">
        <v>1.86005</v>
      </c>
      <c r="IA125">
        <v>1.86073</v>
      </c>
      <c r="IB125">
        <v>1.8615699999999999</v>
      </c>
      <c r="IC125">
        <v>1.8571500000000001</v>
      </c>
      <c r="ID125">
        <v>1.85684</v>
      </c>
      <c r="IE125">
        <v>1.85791</v>
      </c>
      <c r="IF125">
        <v>1.85867</v>
      </c>
      <c r="IG125">
        <v>1.85816</v>
      </c>
      <c r="IH125">
        <v>0</v>
      </c>
      <c r="II125">
        <v>0</v>
      </c>
      <c r="IJ125">
        <v>0</v>
      </c>
      <c r="IK125">
        <v>0</v>
      </c>
      <c r="IL125" t="s">
        <v>438</v>
      </c>
      <c r="IM125" t="s">
        <v>439</v>
      </c>
      <c r="IN125" t="s">
        <v>440</v>
      </c>
      <c r="IO125" t="s">
        <v>440</v>
      </c>
      <c r="IP125" t="s">
        <v>440</v>
      </c>
      <c r="IQ125" t="s">
        <v>440</v>
      </c>
      <c r="IR125">
        <v>0</v>
      </c>
      <c r="IS125">
        <v>100</v>
      </c>
      <c r="IT125">
        <v>100</v>
      </c>
      <c r="IU125">
        <v>0.59599999999999997</v>
      </c>
      <c r="IV125">
        <v>0.20619999999999999</v>
      </c>
      <c r="IW125">
        <v>0.38101654895325499</v>
      </c>
      <c r="IX125">
        <v>1.016113312649949E-3</v>
      </c>
      <c r="IY125">
        <v>-1.4583462428187309E-6</v>
      </c>
      <c r="IZ125">
        <v>6.5755811106805324E-10</v>
      </c>
      <c r="JA125">
        <v>0.20620395535450359</v>
      </c>
      <c r="JB125">
        <v>0</v>
      </c>
      <c r="JC125">
        <v>0</v>
      </c>
      <c r="JD125">
        <v>0</v>
      </c>
      <c r="JE125">
        <v>2</v>
      </c>
      <c r="JF125">
        <v>1799</v>
      </c>
      <c r="JG125">
        <v>1</v>
      </c>
      <c r="JH125">
        <v>18</v>
      </c>
      <c r="JI125">
        <v>234.4</v>
      </c>
      <c r="JJ125">
        <v>234.6</v>
      </c>
      <c r="JK125">
        <v>1.0571299999999999</v>
      </c>
      <c r="JL125">
        <v>2.5415000000000001</v>
      </c>
      <c r="JM125">
        <v>1.5466299999999999</v>
      </c>
      <c r="JN125">
        <v>2.2460900000000001</v>
      </c>
      <c r="JO125">
        <v>1.49658</v>
      </c>
      <c r="JP125">
        <v>2.4450699999999999</v>
      </c>
      <c r="JQ125">
        <v>35.151600000000002</v>
      </c>
      <c r="JR125">
        <v>24.2013</v>
      </c>
      <c r="JS125">
        <v>18</v>
      </c>
      <c r="JT125">
        <v>380.44299999999998</v>
      </c>
      <c r="JU125">
        <v>695.71799999999996</v>
      </c>
      <c r="JV125">
        <v>30.8443</v>
      </c>
      <c r="JW125">
        <v>25.496700000000001</v>
      </c>
      <c r="JX125">
        <v>30.0001</v>
      </c>
      <c r="JY125">
        <v>25.404900000000001</v>
      </c>
      <c r="JZ125">
        <v>25.385300000000001</v>
      </c>
      <c r="KA125">
        <v>21.197399999999998</v>
      </c>
      <c r="KB125">
        <v>19.040199999999999</v>
      </c>
      <c r="KC125">
        <v>100</v>
      </c>
      <c r="KD125">
        <v>30.843499999999999</v>
      </c>
      <c r="KE125">
        <v>400</v>
      </c>
      <c r="KF125">
        <v>21.1557</v>
      </c>
      <c r="KG125">
        <v>100.08799999999999</v>
      </c>
      <c r="KH125">
        <v>100.712</v>
      </c>
    </row>
    <row r="126" spans="1:294" x14ac:dyDescent="0.3">
      <c r="A126">
        <v>110</v>
      </c>
      <c r="B126">
        <v>1747248335</v>
      </c>
      <c r="C126">
        <v>13136.400000095369</v>
      </c>
      <c r="D126" t="s">
        <v>657</v>
      </c>
      <c r="E126" t="s">
        <v>658</v>
      </c>
      <c r="F126" t="s">
        <v>431</v>
      </c>
      <c r="G126" t="s">
        <v>432</v>
      </c>
      <c r="I126" t="s">
        <v>433</v>
      </c>
      <c r="J126">
        <v>1747248335</v>
      </c>
      <c r="K126">
        <f t="shared" si="150"/>
        <v>-4.0370742423570112E-5</v>
      </c>
      <c r="L126">
        <f t="shared" si="151"/>
        <v>-4.0370742423570111E-2</v>
      </c>
      <c r="M126">
        <f t="shared" si="152"/>
        <v>-0.29628082394023658</v>
      </c>
      <c r="N126">
        <f t="shared" si="153"/>
        <v>300.50299999999999</v>
      </c>
      <c r="O126">
        <f t="shared" si="154"/>
        <v>48.562742902666614</v>
      </c>
      <c r="P126">
        <f t="shared" si="155"/>
        <v>4.9200369483092441</v>
      </c>
      <c r="Q126">
        <f t="shared" si="156"/>
        <v>30.444859056686198</v>
      </c>
      <c r="R126">
        <f t="shared" si="157"/>
        <v>-1.9257451013393186E-3</v>
      </c>
      <c r="S126">
        <f t="shared" si="158"/>
        <v>2.9593190001681458</v>
      </c>
      <c r="T126">
        <f t="shared" si="159"/>
        <v>-1.9264415721501767E-3</v>
      </c>
      <c r="U126">
        <f t="shared" si="160"/>
        <v>-1.2039633881172813E-3</v>
      </c>
      <c r="V126">
        <f t="shared" si="161"/>
        <v>3.9914684550854387E-3</v>
      </c>
      <c r="W126">
        <f t="shared" si="162"/>
        <v>30.002702545944466</v>
      </c>
      <c r="X126">
        <f t="shared" si="163"/>
        <v>29.705200000000001</v>
      </c>
      <c r="Y126">
        <f t="shared" si="164"/>
        <v>4.1888373880637744</v>
      </c>
      <c r="Z126">
        <f t="shared" si="165"/>
        <v>50.062382156548239</v>
      </c>
      <c r="AA126">
        <f t="shared" si="166"/>
        <v>2.1319394935017399</v>
      </c>
      <c r="AB126">
        <f t="shared" si="167"/>
        <v>4.2585658166146194</v>
      </c>
      <c r="AC126">
        <f t="shared" si="168"/>
        <v>2.0568978945620344</v>
      </c>
      <c r="AD126">
        <f t="shared" si="169"/>
        <v>1.780349740879442</v>
      </c>
      <c r="AE126">
        <f t="shared" si="170"/>
        <v>45.804739584531191</v>
      </c>
      <c r="AF126">
        <f t="shared" si="171"/>
        <v>3.4364283848001738</v>
      </c>
      <c r="AG126">
        <f t="shared" si="172"/>
        <v>51.025509178665892</v>
      </c>
      <c r="AH126">
        <f t="shared" si="173"/>
        <v>-0.35886495374650168</v>
      </c>
      <c r="AI126">
        <f t="shared" si="174"/>
        <v>-3.9223855513966455E-2</v>
      </c>
      <c r="AJ126">
        <f t="shared" si="175"/>
        <v>-0.29628082394023658</v>
      </c>
      <c r="AK126">
        <v>306.4956381411227</v>
      </c>
      <c r="AL126">
        <v>306.96144242424242</v>
      </c>
      <c r="AM126">
        <v>-1.782803469180838E-3</v>
      </c>
      <c r="AN126">
        <v>65.840702573943815</v>
      </c>
      <c r="AO126">
        <f t="shared" si="176"/>
        <v>-4.0370742423570111E-2</v>
      </c>
      <c r="AP126">
        <v>21.102500702999869</v>
      </c>
      <c r="AQ126">
        <v>21.04327151515151</v>
      </c>
      <c r="AR126">
        <v>-7.0962807882072913E-6</v>
      </c>
      <c r="AS126">
        <v>77.193770064854704</v>
      </c>
      <c r="AT126">
        <v>0</v>
      </c>
      <c r="AU126">
        <v>0</v>
      </c>
      <c r="AV126">
        <f t="shared" si="177"/>
        <v>1</v>
      </c>
      <c r="AW126">
        <f t="shared" si="178"/>
        <v>0</v>
      </c>
      <c r="AX126">
        <f t="shared" si="179"/>
        <v>53237.876749746916</v>
      </c>
      <c r="AY126" t="s">
        <v>434</v>
      </c>
      <c r="AZ126" t="s">
        <v>434</v>
      </c>
      <c r="BA126">
        <v>0</v>
      </c>
      <c r="BB126">
        <v>0</v>
      </c>
      <c r="BC126" t="e">
        <f t="shared" si="180"/>
        <v>#DIV/0!</v>
      </c>
      <c r="BD126">
        <v>0</v>
      </c>
      <c r="BE126" t="s">
        <v>434</v>
      </c>
      <c r="BF126" t="s">
        <v>434</v>
      </c>
      <c r="BG126">
        <v>0</v>
      </c>
      <c r="BH126">
        <v>0</v>
      </c>
      <c r="BI126" t="e">
        <f t="shared" si="181"/>
        <v>#DIV/0!</v>
      </c>
      <c r="BJ126">
        <v>0.5</v>
      </c>
      <c r="BK126">
        <f t="shared" si="182"/>
        <v>2.1007728710975997E-2</v>
      </c>
      <c r="BL126">
        <f t="shared" si="183"/>
        <v>-0.29628082394023658</v>
      </c>
      <c r="BM126" t="e">
        <f t="shared" si="184"/>
        <v>#DIV/0!</v>
      </c>
      <c r="BN126">
        <f t="shared" si="185"/>
        <v>-14.103420127728397</v>
      </c>
      <c r="BO126" t="e">
        <f t="shared" si="186"/>
        <v>#DIV/0!</v>
      </c>
      <c r="BP126" t="e">
        <f t="shared" si="187"/>
        <v>#DIV/0!</v>
      </c>
      <c r="BQ126" t="s">
        <v>434</v>
      </c>
      <c r="BR126">
        <v>0</v>
      </c>
      <c r="BS126" t="e">
        <f t="shared" si="188"/>
        <v>#DIV/0!</v>
      </c>
      <c r="BT126" t="e">
        <f t="shared" si="189"/>
        <v>#DIV/0!</v>
      </c>
      <c r="BU126" t="e">
        <f t="shared" si="190"/>
        <v>#DIV/0!</v>
      </c>
      <c r="BV126" t="e">
        <f t="shared" si="191"/>
        <v>#DIV/0!</v>
      </c>
      <c r="BW126" t="e">
        <f t="shared" si="192"/>
        <v>#DIV/0!</v>
      </c>
      <c r="BX126" t="e">
        <f t="shared" si="193"/>
        <v>#DIV/0!</v>
      </c>
      <c r="BY126" t="e">
        <f t="shared" si="194"/>
        <v>#DIV/0!</v>
      </c>
      <c r="BZ126" t="e">
        <f t="shared" si="195"/>
        <v>#DIV/0!</v>
      </c>
      <c r="DI126">
        <f t="shared" si="196"/>
        <v>5.0009199999999997E-2</v>
      </c>
      <c r="DJ126">
        <f t="shared" si="197"/>
        <v>2.1007728710975997E-2</v>
      </c>
      <c r="DK126">
        <f t="shared" si="198"/>
        <v>0.42007727999999994</v>
      </c>
      <c r="DL126">
        <f t="shared" si="199"/>
        <v>7.9814683199999986E-2</v>
      </c>
      <c r="DM126">
        <v>6</v>
      </c>
      <c r="DN126">
        <v>0.5</v>
      </c>
      <c r="DO126" t="s">
        <v>435</v>
      </c>
      <c r="DP126">
        <v>2</v>
      </c>
      <c r="DQ126" t="b">
        <v>1</v>
      </c>
      <c r="DR126">
        <v>1747248335</v>
      </c>
      <c r="DS126">
        <v>300.50299999999999</v>
      </c>
      <c r="DT126">
        <v>299.947</v>
      </c>
      <c r="DU126">
        <v>21.043099999999999</v>
      </c>
      <c r="DV126">
        <v>21.1007</v>
      </c>
      <c r="DW126">
        <v>299.93099999999998</v>
      </c>
      <c r="DX126">
        <v>20.8369</v>
      </c>
      <c r="DY126">
        <v>399.98399999999998</v>
      </c>
      <c r="DZ126">
        <v>101.21299999999999</v>
      </c>
      <c r="EA126">
        <v>9.9995399999999998E-2</v>
      </c>
      <c r="EB126">
        <v>29.9923</v>
      </c>
      <c r="EC126">
        <v>29.705200000000001</v>
      </c>
      <c r="ED126">
        <v>999.9</v>
      </c>
      <c r="EE126">
        <v>0</v>
      </c>
      <c r="EF126">
        <v>0</v>
      </c>
      <c r="EG126">
        <v>10048.799999999999</v>
      </c>
      <c r="EH126">
        <v>0</v>
      </c>
      <c r="EI126">
        <v>0.26388299999999998</v>
      </c>
      <c r="EJ126">
        <v>0.55636600000000003</v>
      </c>
      <c r="EK126">
        <v>306.96199999999999</v>
      </c>
      <c r="EL126">
        <v>306.41199999999998</v>
      </c>
      <c r="EM126">
        <v>-5.7535200000000002E-2</v>
      </c>
      <c r="EN126">
        <v>299.947</v>
      </c>
      <c r="EO126">
        <v>21.1007</v>
      </c>
      <c r="EP126">
        <v>2.1298300000000001</v>
      </c>
      <c r="EQ126">
        <v>2.13565</v>
      </c>
      <c r="ER126">
        <v>18.443999999999999</v>
      </c>
      <c r="ES126">
        <v>18.4876</v>
      </c>
      <c r="ET126">
        <v>5.0009199999999997E-2</v>
      </c>
      <c r="EU126">
        <v>0</v>
      </c>
      <c r="EV126">
        <v>0</v>
      </c>
      <c r="EW126">
        <v>0</v>
      </c>
      <c r="EX126">
        <v>5.24</v>
      </c>
      <c r="EY126">
        <v>5.0009199999999997E-2</v>
      </c>
      <c r="EZ126">
        <v>-3.63</v>
      </c>
      <c r="FA126">
        <v>0.78</v>
      </c>
      <c r="FB126">
        <v>34.811999999999998</v>
      </c>
      <c r="FC126">
        <v>38.936999999999998</v>
      </c>
      <c r="FD126">
        <v>36.875</v>
      </c>
      <c r="FE126">
        <v>38.811999999999998</v>
      </c>
      <c r="FF126">
        <v>37.5</v>
      </c>
      <c r="FG126">
        <v>0</v>
      </c>
      <c r="FH126">
        <v>0</v>
      </c>
      <c r="FI126">
        <v>0</v>
      </c>
      <c r="FJ126">
        <v>1747248415.8</v>
      </c>
      <c r="FK126">
        <v>0</v>
      </c>
      <c r="FL126">
        <v>1.3884000000000001</v>
      </c>
      <c r="FM126">
        <v>27.543846096148378</v>
      </c>
      <c r="FN126">
        <v>-20.980000029404959</v>
      </c>
      <c r="FO126">
        <v>-2.274</v>
      </c>
      <c r="FP126">
        <v>15</v>
      </c>
      <c r="FQ126">
        <v>1747234147.5</v>
      </c>
      <c r="FR126" t="s">
        <v>436</v>
      </c>
      <c r="FS126">
        <v>1747234147.5</v>
      </c>
      <c r="FT126">
        <v>1747234138</v>
      </c>
      <c r="FU126">
        <v>2</v>
      </c>
      <c r="FV126">
        <v>0.09</v>
      </c>
      <c r="FW126">
        <v>8.9999999999999993E-3</v>
      </c>
      <c r="FX126">
        <v>0.59599999999999997</v>
      </c>
      <c r="FY126">
        <v>-0.03</v>
      </c>
      <c r="FZ126">
        <v>400</v>
      </c>
      <c r="GA126">
        <v>9</v>
      </c>
      <c r="GB126">
        <v>0.79</v>
      </c>
      <c r="GC126">
        <v>0.15</v>
      </c>
      <c r="GD126">
        <v>-0.35414249463924119</v>
      </c>
      <c r="GE126">
        <v>0.1241027758904935</v>
      </c>
      <c r="GF126">
        <v>4.3180723763088243E-2</v>
      </c>
      <c r="GG126">
        <v>1</v>
      </c>
      <c r="GH126">
        <v>-1.9330721966398039E-3</v>
      </c>
      <c r="GI126">
        <v>-2.417819489706057E-4</v>
      </c>
      <c r="GJ126">
        <v>6.4667195362927356E-5</v>
      </c>
      <c r="GK126">
        <v>1</v>
      </c>
      <c r="GL126">
        <v>2</v>
      </c>
      <c r="GM126">
        <v>2</v>
      </c>
      <c r="GN126" t="s">
        <v>437</v>
      </c>
      <c r="GO126">
        <v>3.01831</v>
      </c>
      <c r="GP126">
        <v>2.7750900000000001</v>
      </c>
      <c r="GQ126">
        <v>7.7245800000000003E-2</v>
      </c>
      <c r="GR126">
        <v>7.6689800000000002E-2</v>
      </c>
      <c r="GS126">
        <v>0.110807</v>
      </c>
      <c r="GT126">
        <v>0.110514</v>
      </c>
      <c r="GU126">
        <v>23823.4</v>
      </c>
      <c r="GV126">
        <v>27849.7</v>
      </c>
      <c r="GW126">
        <v>22624.9</v>
      </c>
      <c r="GX126">
        <v>27715.9</v>
      </c>
      <c r="GY126">
        <v>29158.2</v>
      </c>
      <c r="GZ126">
        <v>35198.400000000001</v>
      </c>
      <c r="HA126">
        <v>36267</v>
      </c>
      <c r="HB126">
        <v>43995.5</v>
      </c>
      <c r="HC126">
        <v>1.8102499999999999</v>
      </c>
      <c r="HD126">
        <v>2.2316500000000001</v>
      </c>
      <c r="HE126">
        <v>0.14297699999999999</v>
      </c>
      <c r="HF126">
        <v>0</v>
      </c>
      <c r="HG126">
        <v>27.372900000000001</v>
      </c>
      <c r="HH126">
        <v>999.9</v>
      </c>
      <c r="HI126">
        <v>58.4</v>
      </c>
      <c r="HJ126">
        <v>29.1</v>
      </c>
      <c r="HK126">
        <v>23.339700000000001</v>
      </c>
      <c r="HL126">
        <v>62.001300000000001</v>
      </c>
      <c r="HM126">
        <v>10.7532</v>
      </c>
      <c r="HN126">
        <v>1</v>
      </c>
      <c r="HO126">
        <v>-0.160528</v>
      </c>
      <c r="HP126">
        <v>-2.3014100000000002</v>
      </c>
      <c r="HQ126">
        <v>20.279800000000002</v>
      </c>
      <c r="HR126">
        <v>5.1984199999999996</v>
      </c>
      <c r="HS126">
        <v>11.9533</v>
      </c>
      <c r="HT126">
        <v>4.9476000000000004</v>
      </c>
      <c r="HU126">
        <v>3.3</v>
      </c>
      <c r="HV126">
        <v>9999</v>
      </c>
      <c r="HW126">
        <v>9999</v>
      </c>
      <c r="HX126">
        <v>9999</v>
      </c>
      <c r="HY126">
        <v>390</v>
      </c>
      <c r="HZ126">
        <v>1.86008</v>
      </c>
      <c r="IA126">
        <v>1.8608100000000001</v>
      </c>
      <c r="IB126">
        <v>1.8615699999999999</v>
      </c>
      <c r="IC126">
        <v>1.8571500000000001</v>
      </c>
      <c r="ID126">
        <v>1.85684</v>
      </c>
      <c r="IE126">
        <v>1.85791</v>
      </c>
      <c r="IF126">
        <v>1.85867</v>
      </c>
      <c r="IG126">
        <v>1.8582099999999999</v>
      </c>
      <c r="IH126">
        <v>0</v>
      </c>
      <c r="II126">
        <v>0</v>
      </c>
      <c r="IJ126">
        <v>0</v>
      </c>
      <c r="IK126">
        <v>0</v>
      </c>
      <c r="IL126" t="s">
        <v>438</v>
      </c>
      <c r="IM126" t="s">
        <v>439</v>
      </c>
      <c r="IN126" t="s">
        <v>440</v>
      </c>
      <c r="IO126" t="s">
        <v>440</v>
      </c>
      <c r="IP126" t="s">
        <v>440</v>
      </c>
      <c r="IQ126" t="s">
        <v>440</v>
      </c>
      <c r="IR126">
        <v>0</v>
      </c>
      <c r="IS126">
        <v>100</v>
      </c>
      <c r="IT126">
        <v>100</v>
      </c>
      <c r="IU126">
        <v>0.57199999999999995</v>
      </c>
      <c r="IV126">
        <v>0.20619999999999999</v>
      </c>
      <c r="IW126">
        <v>0.38101654895325499</v>
      </c>
      <c r="IX126">
        <v>1.016113312649949E-3</v>
      </c>
      <c r="IY126">
        <v>-1.4583462428187309E-6</v>
      </c>
      <c r="IZ126">
        <v>6.5755811106805324E-10</v>
      </c>
      <c r="JA126">
        <v>0.20620395535450359</v>
      </c>
      <c r="JB126">
        <v>0</v>
      </c>
      <c r="JC126">
        <v>0</v>
      </c>
      <c r="JD126">
        <v>0</v>
      </c>
      <c r="JE126">
        <v>2</v>
      </c>
      <c r="JF126">
        <v>1799</v>
      </c>
      <c r="JG126">
        <v>1</v>
      </c>
      <c r="JH126">
        <v>18</v>
      </c>
      <c r="JI126">
        <v>236.5</v>
      </c>
      <c r="JJ126">
        <v>236.6</v>
      </c>
      <c r="JK126">
        <v>0.83984400000000003</v>
      </c>
      <c r="JL126">
        <v>2.5598100000000001</v>
      </c>
      <c r="JM126">
        <v>1.5466299999999999</v>
      </c>
      <c r="JN126">
        <v>2.2460900000000001</v>
      </c>
      <c r="JO126">
        <v>1.49658</v>
      </c>
      <c r="JP126">
        <v>2.4450699999999999</v>
      </c>
      <c r="JQ126">
        <v>35.128599999999999</v>
      </c>
      <c r="JR126">
        <v>24.192599999999999</v>
      </c>
      <c r="JS126">
        <v>18</v>
      </c>
      <c r="JT126">
        <v>380.505</v>
      </c>
      <c r="JU126">
        <v>695.54200000000003</v>
      </c>
      <c r="JV126">
        <v>30.746700000000001</v>
      </c>
      <c r="JW126">
        <v>25.483799999999999</v>
      </c>
      <c r="JX126">
        <v>30.0001</v>
      </c>
      <c r="JY126">
        <v>25.395299999999999</v>
      </c>
      <c r="JZ126">
        <v>25.376799999999999</v>
      </c>
      <c r="KA126">
        <v>16.840599999999998</v>
      </c>
      <c r="KB126">
        <v>19.040199999999999</v>
      </c>
      <c r="KC126">
        <v>100</v>
      </c>
      <c r="KD126">
        <v>30.790099999999999</v>
      </c>
      <c r="KE126">
        <v>300</v>
      </c>
      <c r="KF126">
        <v>21.1557</v>
      </c>
      <c r="KG126">
        <v>100.09099999999999</v>
      </c>
      <c r="KH126">
        <v>100.712</v>
      </c>
    </row>
    <row r="127" spans="1:294" x14ac:dyDescent="0.3">
      <c r="A127">
        <v>111</v>
      </c>
      <c r="B127">
        <v>1747248455.5</v>
      </c>
      <c r="C127">
        <v>13256.900000095369</v>
      </c>
      <c r="D127" t="s">
        <v>659</v>
      </c>
      <c r="E127" t="s">
        <v>660</v>
      </c>
      <c r="F127" t="s">
        <v>431</v>
      </c>
      <c r="G127" t="s">
        <v>432</v>
      </c>
      <c r="I127" t="s">
        <v>433</v>
      </c>
      <c r="J127">
        <v>1747248455.5</v>
      </c>
      <c r="K127">
        <f t="shared" si="150"/>
        <v>-4.2819612761334049E-5</v>
      </c>
      <c r="L127">
        <f t="shared" si="151"/>
        <v>-4.2819612761334051E-2</v>
      </c>
      <c r="M127">
        <f t="shared" si="152"/>
        <v>-0.37963166590507447</v>
      </c>
      <c r="N127">
        <f t="shared" si="153"/>
        <v>200.59</v>
      </c>
      <c r="O127">
        <f t="shared" si="154"/>
        <v>-98.85732910179442</v>
      </c>
      <c r="P127">
        <f t="shared" si="155"/>
        <v>-10.015428012007375</v>
      </c>
      <c r="Q127">
        <f t="shared" si="156"/>
        <v>20.322162485897998</v>
      </c>
      <c r="R127">
        <f t="shared" si="157"/>
        <v>-2.0394083700034818E-3</v>
      </c>
      <c r="S127">
        <f t="shared" si="158"/>
        <v>2.9603893589383019</v>
      </c>
      <c r="T127">
        <f t="shared" si="159"/>
        <v>-2.0401892181915737E-3</v>
      </c>
      <c r="U127">
        <f t="shared" si="160"/>
        <v>-1.2750480822014624E-3</v>
      </c>
      <c r="V127">
        <f t="shared" si="161"/>
        <v>3.9914684550854387E-3</v>
      </c>
      <c r="W127">
        <f t="shared" si="162"/>
        <v>30.022828289075257</v>
      </c>
      <c r="X127">
        <f t="shared" si="163"/>
        <v>29.730499999999999</v>
      </c>
      <c r="Y127">
        <f t="shared" si="164"/>
        <v>4.1949417940937108</v>
      </c>
      <c r="Z127">
        <f t="shared" si="165"/>
        <v>50.078775499834315</v>
      </c>
      <c r="AA127">
        <f t="shared" si="166"/>
        <v>2.1350276075343602</v>
      </c>
      <c r="AB127">
        <f t="shared" si="167"/>
        <v>4.2633382829846225</v>
      </c>
      <c r="AC127">
        <f t="shared" si="168"/>
        <v>2.0599141865593507</v>
      </c>
      <c r="AD127">
        <f t="shared" si="169"/>
        <v>1.8883449227748315</v>
      </c>
      <c r="AE127">
        <f t="shared" si="170"/>
        <v>44.895623777797958</v>
      </c>
      <c r="AF127">
        <f t="shared" si="171"/>
        <v>3.3677527288128046</v>
      </c>
      <c r="AG127">
        <f t="shared" si="172"/>
        <v>50.155712897840679</v>
      </c>
      <c r="AH127">
        <f t="shared" si="173"/>
        <v>-0.37223159544066592</v>
      </c>
      <c r="AI127">
        <f t="shared" si="174"/>
        <v>-4.2018094418150465E-2</v>
      </c>
      <c r="AJ127">
        <f t="shared" si="175"/>
        <v>-0.37963166590507447</v>
      </c>
      <c r="AK127">
        <v>204.3404955269063</v>
      </c>
      <c r="AL127">
        <v>204.9185939393939</v>
      </c>
      <c r="AM127">
        <v>5.529190141864243E-4</v>
      </c>
      <c r="AN127">
        <v>65.840702573943815</v>
      </c>
      <c r="AO127">
        <f t="shared" si="176"/>
        <v>-4.2819612761334051E-2</v>
      </c>
      <c r="AP127">
        <v>21.13724247158914</v>
      </c>
      <c r="AQ127">
        <v>21.074286666666669</v>
      </c>
      <c r="AR127">
        <v>1.0177941266586249E-5</v>
      </c>
      <c r="AS127">
        <v>77.193770064854704</v>
      </c>
      <c r="AT127">
        <v>0</v>
      </c>
      <c r="AU127">
        <v>0</v>
      </c>
      <c r="AV127">
        <f t="shared" si="177"/>
        <v>1</v>
      </c>
      <c r="AW127">
        <f t="shared" si="178"/>
        <v>0</v>
      </c>
      <c r="AX127">
        <f t="shared" si="179"/>
        <v>53265.385691794909</v>
      </c>
      <c r="AY127" t="s">
        <v>434</v>
      </c>
      <c r="AZ127" t="s">
        <v>434</v>
      </c>
      <c r="BA127">
        <v>0</v>
      </c>
      <c r="BB127">
        <v>0</v>
      </c>
      <c r="BC127" t="e">
        <f t="shared" si="180"/>
        <v>#DIV/0!</v>
      </c>
      <c r="BD127">
        <v>0</v>
      </c>
      <c r="BE127" t="s">
        <v>434</v>
      </c>
      <c r="BF127" t="s">
        <v>434</v>
      </c>
      <c r="BG127">
        <v>0</v>
      </c>
      <c r="BH127">
        <v>0</v>
      </c>
      <c r="BI127" t="e">
        <f t="shared" si="181"/>
        <v>#DIV/0!</v>
      </c>
      <c r="BJ127">
        <v>0.5</v>
      </c>
      <c r="BK127">
        <f t="shared" si="182"/>
        <v>2.1007728710975997E-2</v>
      </c>
      <c r="BL127">
        <f t="shared" si="183"/>
        <v>-0.37963166590507447</v>
      </c>
      <c r="BM127" t="e">
        <f t="shared" si="184"/>
        <v>#DIV/0!</v>
      </c>
      <c r="BN127">
        <f t="shared" si="185"/>
        <v>-18.071047619094905</v>
      </c>
      <c r="BO127" t="e">
        <f t="shared" si="186"/>
        <v>#DIV/0!</v>
      </c>
      <c r="BP127" t="e">
        <f t="shared" si="187"/>
        <v>#DIV/0!</v>
      </c>
      <c r="BQ127" t="s">
        <v>434</v>
      </c>
      <c r="BR127">
        <v>0</v>
      </c>
      <c r="BS127" t="e">
        <f t="shared" si="188"/>
        <v>#DIV/0!</v>
      </c>
      <c r="BT127" t="e">
        <f t="shared" si="189"/>
        <v>#DIV/0!</v>
      </c>
      <c r="BU127" t="e">
        <f t="shared" si="190"/>
        <v>#DIV/0!</v>
      </c>
      <c r="BV127" t="e">
        <f t="shared" si="191"/>
        <v>#DIV/0!</v>
      </c>
      <c r="BW127" t="e">
        <f t="shared" si="192"/>
        <v>#DIV/0!</v>
      </c>
      <c r="BX127" t="e">
        <f t="shared" si="193"/>
        <v>#DIV/0!</v>
      </c>
      <c r="BY127" t="e">
        <f t="shared" si="194"/>
        <v>#DIV/0!</v>
      </c>
      <c r="BZ127" t="e">
        <f t="shared" si="195"/>
        <v>#DIV/0!</v>
      </c>
      <c r="DI127">
        <f t="shared" si="196"/>
        <v>5.0009199999999997E-2</v>
      </c>
      <c r="DJ127">
        <f t="shared" si="197"/>
        <v>2.1007728710975997E-2</v>
      </c>
      <c r="DK127">
        <f t="shared" si="198"/>
        <v>0.42007727999999994</v>
      </c>
      <c r="DL127">
        <f t="shared" si="199"/>
        <v>7.9814683199999986E-2</v>
      </c>
      <c r="DM127">
        <v>6</v>
      </c>
      <c r="DN127">
        <v>0.5</v>
      </c>
      <c r="DO127" t="s">
        <v>435</v>
      </c>
      <c r="DP127">
        <v>2</v>
      </c>
      <c r="DQ127" t="b">
        <v>1</v>
      </c>
      <c r="DR127">
        <v>1747248455.5</v>
      </c>
      <c r="DS127">
        <v>200.59</v>
      </c>
      <c r="DT127">
        <v>200.01900000000001</v>
      </c>
      <c r="DU127">
        <v>21.073799999999999</v>
      </c>
      <c r="DV127">
        <v>21.1355</v>
      </c>
      <c r="DW127">
        <v>200.059</v>
      </c>
      <c r="DX127">
        <v>20.867599999999999</v>
      </c>
      <c r="DY127">
        <v>399.99299999999999</v>
      </c>
      <c r="DZ127">
        <v>101.212</v>
      </c>
      <c r="EA127">
        <v>9.9942199999999995E-2</v>
      </c>
      <c r="EB127">
        <v>30.011800000000001</v>
      </c>
      <c r="EC127">
        <v>29.730499999999999</v>
      </c>
      <c r="ED127">
        <v>999.9</v>
      </c>
      <c r="EE127">
        <v>0</v>
      </c>
      <c r="EF127">
        <v>0</v>
      </c>
      <c r="EG127">
        <v>10055</v>
      </c>
      <c r="EH127">
        <v>0</v>
      </c>
      <c r="EI127">
        <v>0.25697500000000001</v>
      </c>
      <c r="EJ127">
        <v>0.57119799999999998</v>
      </c>
      <c r="EK127">
        <v>204.90799999999999</v>
      </c>
      <c r="EL127">
        <v>204.33699999999999</v>
      </c>
      <c r="EM127">
        <v>-6.1658900000000003E-2</v>
      </c>
      <c r="EN127">
        <v>200.01900000000001</v>
      </c>
      <c r="EO127">
        <v>21.1355</v>
      </c>
      <c r="EP127">
        <v>2.13293</v>
      </c>
      <c r="EQ127">
        <v>2.13917</v>
      </c>
      <c r="ER127">
        <v>18.467199999999998</v>
      </c>
      <c r="ES127">
        <v>18.5139</v>
      </c>
      <c r="ET127">
        <v>5.0009199999999997E-2</v>
      </c>
      <c r="EU127">
        <v>0</v>
      </c>
      <c r="EV127">
        <v>0</v>
      </c>
      <c r="EW127">
        <v>0</v>
      </c>
      <c r="EX127">
        <v>-0.06</v>
      </c>
      <c r="EY127">
        <v>5.0009199999999997E-2</v>
      </c>
      <c r="EZ127">
        <v>-4.9000000000000004</v>
      </c>
      <c r="FA127">
        <v>0.62</v>
      </c>
      <c r="FB127">
        <v>34.686999999999998</v>
      </c>
      <c r="FC127">
        <v>39.436999999999998</v>
      </c>
      <c r="FD127">
        <v>36.936999999999998</v>
      </c>
      <c r="FE127">
        <v>39.436999999999998</v>
      </c>
      <c r="FF127">
        <v>37.686999999999998</v>
      </c>
      <c r="FG127">
        <v>0</v>
      </c>
      <c r="FH127">
        <v>0</v>
      </c>
      <c r="FI127">
        <v>0</v>
      </c>
      <c r="FJ127">
        <v>1747248536.4000001</v>
      </c>
      <c r="FK127">
        <v>0</v>
      </c>
      <c r="FL127">
        <v>-0.85615384615384604</v>
      </c>
      <c r="FM127">
        <v>-18.014359953778101</v>
      </c>
      <c r="FN127">
        <v>5.5924793743967056</v>
      </c>
      <c r="FO127">
        <v>-2.8107692307692309</v>
      </c>
      <c r="FP127">
        <v>15</v>
      </c>
      <c r="FQ127">
        <v>1747234147.5</v>
      </c>
      <c r="FR127" t="s">
        <v>436</v>
      </c>
      <c r="FS127">
        <v>1747234147.5</v>
      </c>
      <c r="FT127">
        <v>1747234138</v>
      </c>
      <c r="FU127">
        <v>2</v>
      </c>
      <c r="FV127">
        <v>0.09</v>
      </c>
      <c r="FW127">
        <v>8.9999999999999993E-3</v>
      </c>
      <c r="FX127">
        <v>0.59599999999999997</v>
      </c>
      <c r="FY127">
        <v>-0.03</v>
      </c>
      <c r="FZ127">
        <v>400</v>
      </c>
      <c r="GA127">
        <v>9</v>
      </c>
      <c r="GB127">
        <v>0.79</v>
      </c>
      <c r="GC127">
        <v>0.15</v>
      </c>
      <c r="GD127">
        <v>-0.38211587052408907</v>
      </c>
      <c r="GE127">
        <v>-1.7297173669164639E-2</v>
      </c>
      <c r="GF127">
        <v>4.3296284159586508E-2</v>
      </c>
      <c r="GG127">
        <v>1</v>
      </c>
      <c r="GH127">
        <v>-2.2830258832847012E-3</v>
      </c>
      <c r="GI127">
        <v>-9.1294166262928793E-4</v>
      </c>
      <c r="GJ127">
        <v>3.3533834278155267E-4</v>
      </c>
      <c r="GK127">
        <v>1</v>
      </c>
      <c r="GL127">
        <v>2</v>
      </c>
      <c r="GM127">
        <v>2</v>
      </c>
      <c r="GN127" t="s">
        <v>437</v>
      </c>
      <c r="GO127">
        <v>3.0183200000000001</v>
      </c>
      <c r="GP127">
        <v>2.7751000000000001</v>
      </c>
      <c r="GQ127">
        <v>5.4737599999999997E-2</v>
      </c>
      <c r="GR127">
        <v>5.4317299999999999E-2</v>
      </c>
      <c r="GS127">
        <v>0.110925</v>
      </c>
      <c r="GT127">
        <v>0.110642</v>
      </c>
      <c r="GU127">
        <v>24405.7</v>
      </c>
      <c r="GV127">
        <v>28526</v>
      </c>
      <c r="GW127">
        <v>22626</v>
      </c>
      <c r="GX127">
        <v>27717.5</v>
      </c>
      <c r="GY127">
        <v>29154.6</v>
      </c>
      <c r="GZ127">
        <v>35193.800000000003</v>
      </c>
      <c r="HA127">
        <v>36268.199999999997</v>
      </c>
      <c r="HB127">
        <v>43997.1</v>
      </c>
      <c r="HC127">
        <v>1.8102799999999999</v>
      </c>
      <c r="HD127">
        <v>2.2316699999999998</v>
      </c>
      <c r="HE127">
        <v>0.143453</v>
      </c>
      <c r="HF127">
        <v>0</v>
      </c>
      <c r="HG127">
        <v>27.3904</v>
      </c>
      <c r="HH127">
        <v>999.9</v>
      </c>
      <c r="HI127">
        <v>58.3</v>
      </c>
      <c r="HJ127">
        <v>29.1</v>
      </c>
      <c r="HK127">
        <v>23.300699999999999</v>
      </c>
      <c r="HL127">
        <v>62.151400000000002</v>
      </c>
      <c r="HM127">
        <v>10.725199999999999</v>
      </c>
      <c r="HN127">
        <v>1</v>
      </c>
      <c r="HO127">
        <v>-0.16139200000000001</v>
      </c>
      <c r="HP127">
        <v>-1.925</v>
      </c>
      <c r="HQ127">
        <v>20.2864</v>
      </c>
      <c r="HR127">
        <v>5.1939299999999999</v>
      </c>
      <c r="HS127">
        <v>11.954499999999999</v>
      </c>
      <c r="HT127">
        <v>4.9477500000000001</v>
      </c>
      <c r="HU127">
        <v>3.3</v>
      </c>
      <c r="HV127">
        <v>9999</v>
      </c>
      <c r="HW127">
        <v>9999</v>
      </c>
      <c r="HX127">
        <v>9999</v>
      </c>
      <c r="HY127">
        <v>390</v>
      </c>
      <c r="HZ127">
        <v>1.86009</v>
      </c>
      <c r="IA127">
        <v>1.86077</v>
      </c>
      <c r="IB127">
        <v>1.8615699999999999</v>
      </c>
      <c r="IC127">
        <v>1.8571500000000001</v>
      </c>
      <c r="ID127">
        <v>1.85684</v>
      </c>
      <c r="IE127">
        <v>1.85791</v>
      </c>
      <c r="IF127">
        <v>1.85867</v>
      </c>
      <c r="IG127">
        <v>1.85819</v>
      </c>
      <c r="IH127">
        <v>0</v>
      </c>
      <c r="II127">
        <v>0</v>
      </c>
      <c r="IJ127">
        <v>0</v>
      </c>
      <c r="IK127">
        <v>0</v>
      </c>
      <c r="IL127" t="s">
        <v>438</v>
      </c>
      <c r="IM127" t="s">
        <v>439</v>
      </c>
      <c r="IN127" t="s">
        <v>440</v>
      </c>
      <c r="IO127" t="s">
        <v>440</v>
      </c>
      <c r="IP127" t="s">
        <v>440</v>
      </c>
      <c r="IQ127" t="s">
        <v>440</v>
      </c>
      <c r="IR127">
        <v>0</v>
      </c>
      <c r="IS127">
        <v>100</v>
      </c>
      <c r="IT127">
        <v>100</v>
      </c>
      <c r="IU127">
        <v>0.53100000000000003</v>
      </c>
      <c r="IV127">
        <v>0.20619999999999999</v>
      </c>
      <c r="IW127">
        <v>0.38101654895325499</v>
      </c>
      <c r="IX127">
        <v>1.016113312649949E-3</v>
      </c>
      <c r="IY127">
        <v>-1.4583462428187309E-6</v>
      </c>
      <c r="IZ127">
        <v>6.5755811106805324E-10</v>
      </c>
      <c r="JA127">
        <v>0.20620395535450359</v>
      </c>
      <c r="JB127">
        <v>0</v>
      </c>
      <c r="JC127">
        <v>0</v>
      </c>
      <c r="JD127">
        <v>0</v>
      </c>
      <c r="JE127">
        <v>2</v>
      </c>
      <c r="JF127">
        <v>1799</v>
      </c>
      <c r="JG127">
        <v>1</v>
      </c>
      <c r="JH127">
        <v>18</v>
      </c>
      <c r="JI127">
        <v>238.5</v>
      </c>
      <c r="JJ127">
        <v>238.6</v>
      </c>
      <c r="JK127">
        <v>0.61401399999999995</v>
      </c>
      <c r="JL127">
        <v>2.5695800000000002</v>
      </c>
      <c r="JM127">
        <v>1.5466299999999999</v>
      </c>
      <c r="JN127">
        <v>2.2460900000000001</v>
      </c>
      <c r="JO127">
        <v>1.49658</v>
      </c>
      <c r="JP127">
        <v>2.4206500000000002</v>
      </c>
      <c r="JQ127">
        <v>35.128599999999999</v>
      </c>
      <c r="JR127">
        <v>24.192599999999999</v>
      </c>
      <c r="JS127">
        <v>18</v>
      </c>
      <c r="JT127">
        <v>380.46</v>
      </c>
      <c r="JU127">
        <v>695.45100000000002</v>
      </c>
      <c r="JV127">
        <v>30.957000000000001</v>
      </c>
      <c r="JW127">
        <v>25.475300000000001</v>
      </c>
      <c r="JX127">
        <v>29.9999</v>
      </c>
      <c r="JY127">
        <v>25.386500000000002</v>
      </c>
      <c r="JZ127">
        <v>25.368300000000001</v>
      </c>
      <c r="KA127">
        <v>12.317399999999999</v>
      </c>
      <c r="KB127">
        <v>18.4909</v>
      </c>
      <c r="KC127">
        <v>100</v>
      </c>
      <c r="KD127">
        <v>30.8901</v>
      </c>
      <c r="KE127">
        <v>200</v>
      </c>
      <c r="KF127">
        <v>21.156400000000001</v>
      </c>
      <c r="KG127">
        <v>100.095</v>
      </c>
      <c r="KH127">
        <v>100.717</v>
      </c>
    </row>
    <row r="128" spans="1:294" x14ac:dyDescent="0.3">
      <c r="A128">
        <v>112</v>
      </c>
      <c r="B128">
        <v>1747248576</v>
      </c>
      <c r="C128">
        <v>13377.400000095369</v>
      </c>
      <c r="D128" t="s">
        <v>661</v>
      </c>
      <c r="E128" t="s">
        <v>662</v>
      </c>
      <c r="F128" t="s">
        <v>431</v>
      </c>
      <c r="G128" t="s">
        <v>432</v>
      </c>
      <c r="I128" t="s">
        <v>433</v>
      </c>
      <c r="J128">
        <v>1747248576</v>
      </c>
      <c r="K128">
        <f t="shared" si="150"/>
        <v>-4.9995151735173923E-5</v>
      </c>
      <c r="L128">
        <f t="shared" si="151"/>
        <v>-4.9995151735173923E-2</v>
      </c>
      <c r="M128">
        <f t="shared" si="152"/>
        <v>-0.31228158777637294</v>
      </c>
      <c r="N128">
        <f t="shared" si="153"/>
        <v>100.497</v>
      </c>
      <c r="O128">
        <f t="shared" si="154"/>
        <v>-109.03695844891389</v>
      </c>
      <c r="P128">
        <f t="shared" si="155"/>
        <v>-11.046755932595994</v>
      </c>
      <c r="Q128">
        <f t="shared" si="156"/>
        <v>10.181555380400999</v>
      </c>
      <c r="R128">
        <f t="shared" si="157"/>
        <v>-2.3820376362515016E-3</v>
      </c>
      <c r="S128">
        <f t="shared" si="158"/>
        <v>2.9591787334643733</v>
      </c>
      <c r="T128">
        <f t="shared" si="159"/>
        <v>-2.3831034058970184E-3</v>
      </c>
      <c r="U128">
        <f t="shared" si="160"/>
        <v>-1.4893438363272507E-3</v>
      </c>
      <c r="V128">
        <f t="shared" si="161"/>
        <v>3.9914684550854387E-3</v>
      </c>
      <c r="W128">
        <f t="shared" si="162"/>
        <v>30.014377457349958</v>
      </c>
      <c r="X128">
        <f t="shared" si="163"/>
        <v>29.7346</v>
      </c>
      <c r="Y128">
        <f t="shared" si="164"/>
        <v>4.1959317754137082</v>
      </c>
      <c r="Z128">
        <f t="shared" si="165"/>
        <v>50.153157406409044</v>
      </c>
      <c r="AA128">
        <f t="shared" si="166"/>
        <v>2.1369341872558003</v>
      </c>
      <c r="AB128">
        <f t="shared" si="167"/>
        <v>4.2608168613183315</v>
      </c>
      <c r="AC128">
        <f t="shared" si="168"/>
        <v>2.0589975881579079</v>
      </c>
      <c r="AD128">
        <f t="shared" si="169"/>
        <v>2.2047861915211699</v>
      </c>
      <c r="AE128">
        <f t="shared" si="170"/>
        <v>42.579956591179958</v>
      </c>
      <c r="AF128">
        <f t="shared" si="171"/>
        <v>3.1952562529975945</v>
      </c>
      <c r="AG128">
        <f t="shared" si="172"/>
        <v>47.983990504153809</v>
      </c>
      <c r="AH128">
        <f t="shared" si="173"/>
        <v>-0.32308120882906893</v>
      </c>
      <c r="AI128">
        <f t="shared" si="174"/>
        <v>-4.9450542513008393E-2</v>
      </c>
      <c r="AJ128">
        <f t="shared" si="175"/>
        <v>-0.31228158777637294</v>
      </c>
      <c r="AK128">
        <v>102.1654297827556</v>
      </c>
      <c r="AL128">
        <v>102.6474</v>
      </c>
      <c r="AM128">
        <v>-5.285856556260897E-4</v>
      </c>
      <c r="AN128">
        <v>65.840702573943815</v>
      </c>
      <c r="AO128">
        <f t="shared" si="176"/>
        <v>-4.9995151735173923E-2</v>
      </c>
      <c r="AP128">
        <v>21.165560226674611</v>
      </c>
      <c r="AQ128">
        <v>21.092129090909079</v>
      </c>
      <c r="AR128">
        <v>4.070648773895115E-6</v>
      </c>
      <c r="AS128">
        <v>77.193770064854704</v>
      </c>
      <c r="AT128">
        <v>0</v>
      </c>
      <c r="AU128">
        <v>0</v>
      </c>
      <c r="AV128">
        <f t="shared" si="177"/>
        <v>1</v>
      </c>
      <c r="AW128">
        <f t="shared" si="178"/>
        <v>0</v>
      </c>
      <c r="AX128">
        <f t="shared" si="179"/>
        <v>53232.18178813874</v>
      </c>
      <c r="AY128" t="s">
        <v>434</v>
      </c>
      <c r="AZ128" t="s">
        <v>434</v>
      </c>
      <c r="BA128">
        <v>0</v>
      </c>
      <c r="BB128">
        <v>0</v>
      </c>
      <c r="BC128" t="e">
        <f t="shared" si="180"/>
        <v>#DIV/0!</v>
      </c>
      <c r="BD128">
        <v>0</v>
      </c>
      <c r="BE128" t="s">
        <v>434</v>
      </c>
      <c r="BF128" t="s">
        <v>434</v>
      </c>
      <c r="BG128">
        <v>0</v>
      </c>
      <c r="BH128">
        <v>0</v>
      </c>
      <c r="BI128" t="e">
        <f t="shared" si="181"/>
        <v>#DIV/0!</v>
      </c>
      <c r="BJ128">
        <v>0.5</v>
      </c>
      <c r="BK128">
        <f t="shared" si="182"/>
        <v>2.1007728710975997E-2</v>
      </c>
      <c r="BL128">
        <f t="shared" si="183"/>
        <v>-0.31228158777637294</v>
      </c>
      <c r="BM128" t="e">
        <f t="shared" si="184"/>
        <v>#DIV/0!</v>
      </c>
      <c r="BN128">
        <f t="shared" si="185"/>
        <v>-14.865080945814665</v>
      </c>
      <c r="BO128" t="e">
        <f t="shared" si="186"/>
        <v>#DIV/0!</v>
      </c>
      <c r="BP128" t="e">
        <f t="shared" si="187"/>
        <v>#DIV/0!</v>
      </c>
      <c r="BQ128" t="s">
        <v>434</v>
      </c>
      <c r="BR128">
        <v>0</v>
      </c>
      <c r="BS128" t="e">
        <f t="shared" si="188"/>
        <v>#DIV/0!</v>
      </c>
      <c r="BT128" t="e">
        <f t="shared" si="189"/>
        <v>#DIV/0!</v>
      </c>
      <c r="BU128" t="e">
        <f t="shared" si="190"/>
        <v>#DIV/0!</v>
      </c>
      <c r="BV128" t="e">
        <f t="shared" si="191"/>
        <v>#DIV/0!</v>
      </c>
      <c r="BW128" t="e">
        <f t="shared" si="192"/>
        <v>#DIV/0!</v>
      </c>
      <c r="BX128" t="e">
        <f t="shared" si="193"/>
        <v>#DIV/0!</v>
      </c>
      <c r="BY128" t="e">
        <f t="shared" si="194"/>
        <v>#DIV/0!</v>
      </c>
      <c r="BZ128" t="e">
        <f t="shared" si="195"/>
        <v>#DIV/0!</v>
      </c>
      <c r="DI128">
        <f t="shared" si="196"/>
        <v>5.0009199999999997E-2</v>
      </c>
      <c r="DJ128">
        <f t="shared" si="197"/>
        <v>2.1007728710975997E-2</v>
      </c>
      <c r="DK128">
        <f t="shared" si="198"/>
        <v>0.42007727999999994</v>
      </c>
      <c r="DL128">
        <f t="shared" si="199"/>
        <v>7.9814683199999986E-2</v>
      </c>
      <c r="DM128">
        <v>6</v>
      </c>
      <c r="DN128">
        <v>0.5</v>
      </c>
      <c r="DO128" t="s">
        <v>435</v>
      </c>
      <c r="DP128">
        <v>2</v>
      </c>
      <c r="DQ128" t="b">
        <v>1</v>
      </c>
      <c r="DR128">
        <v>1747248576</v>
      </c>
      <c r="DS128">
        <v>100.497</v>
      </c>
      <c r="DT128">
        <v>100.005</v>
      </c>
      <c r="DU128">
        <v>21.092600000000001</v>
      </c>
      <c r="DV128">
        <v>21.165199999999999</v>
      </c>
      <c r="DW128">
        <v>100.029</v>
      </c>
      <c r="DX128">
        <v>20.886399999999998</v>
      </c>
      <c r="DY128">
        <v>400.06200000000001</v>
      </c>
      <c r="DZ128">
        <v>101.212</v>
      </c>
      <c r="EA128">
        <v>0.100033</v>
      </c>
      <c r="EB128">
        <v>30.0015</v>
      </c>
      <c r="EC128">
        <v>29.7346</v>
      </c>
      <c r="ED128">
        <v>999.9</v>
      </c>
      <c r="EE128">
        <v>0</v>
      </c>
      <c r="EF128">
        <v>0</v>
      </c>
      <c r="EG128">
        <v>10048.1</v>
      </c>
      <c r="EH128">
        <v>0</v>
      </c>
      <c r="EI128">
        <v>0.27631699999999998</v>
      </c>
      <c r="EJ128">
        <v>0.49224099999999998</v>
      </c>
      <c r="EK128">
        <v>102.663</v>
      </c>
      <c r="EL128">
        <v>102.16800000000001</v>
      </c>
      <c r="EM128">
        <v>-7.2603200000000007E-2</v>
      </c>
      <c r="EN128">
        <v>100.005</v>
      </c>
      <c r="EO128">
        <v>21.165199999999999</v>
      </c>
      <c r="EP128">
        <v>2.1348199999999999</v>
      </c>
      <c r="EQ128">
        <v>2.1421700000000001</v>
      </c>
      <c r="ER128">
        <v>18.481400000000001</v>
      </c>
      <c r="ES128">
        <v>18.536300000000001</v>
      </c>
      <c r="ET128">
        <v>5.0009199999999997E-2</v>
      </c>
      <c r="EU128">
        <v>0</v>
      </c>
      <c r="EV128">
        <v>0</v>
      </c>
      <c r="EW128">
        <v>0</v>
      </c>
      <c r="EX128">
        <v>-4.75</v>
      </c>
      <c r="EY128">
        <v>5.0009199999999997E-2</v>
      </c>
      <c r="EZ128">
        <v>0.37</v>
      </c>
      <c r="FA128">
        <v>-0.27</v>
      </c>
      <c r="FB128">
        <v>35.436999999999998</v>
      </c>
      <c r="FC128">
        <v>40.936999999999998</v>
      </c>
      <c r="FD128">
        <v>37.936999999999998</v>
      </c>
      <c r="FE128">
        <v>41.75</v>
      </c>
      <c r="FF128">
        <v>38.625</v>
      </c>
      <c r="FG128">
        <v>0</v>
      </c>
      <c r="FH128">
        <v>0</v>
      </c>
      <c r="FI128">
        <v>0</v>
      </c>
      <c r="FJ128">
        <v>1747248657</v>
      </c>
      <c r="FK128">
        <v>0</v>
      </c>
      <c r="FL128">
        <v>0.51679999999999982</v>
      </c>
      <c r="FM128">
        <v>-12.98461484100692</v>
      </c>
      <c r="FN128">
        <v>3.8099996197223769</v>
      </c>
      <c r="FO128">
        <v>-3.126399999999999</v>
      </c>
      <c r="FP128">
        <v>15</v>
      </c>
      <c r="FQ128">
        <v>1747234147.5</v>
      </c>
      <c r="FR128" t="s">
        <v>436</v>
      </c>
      <c r="FS128">
        <v>1747234147.5</v>
      </c>
      <c r="FT128">
        <v>1747234138</v>
      </c>
      <c r="FU128">
        <v>2</v>
      </c>
      <c r="FV128">
        <v>0.09</v>
      </c>
      <c r="FW128">
        <v>8.9999999999999993E-3</v>
      </c>
      <c r="FX128">
        <v>0.59599999999999997</v>
      </c>
      <c r="FY128">
        <v>-0.03</v>
      </c>
      <c r="FZ128">
        <v>400</v>
      </c>
      <c r="GA128">
        <v>9</v>
      </c>
      <c r="GB128">
        <v>0.79</v>
      </c>
      <c r="GC128">
        <v>0.15</v>
      </c>
      <c r="GD128">
        <v>-0.33073368844787382</v>
      </c>
      <c r="GE128">
        <v>7.4912879870032104E-2</v>
      </c>
      <c r="GF128">
        <v>1.644075132485481E-2</v>
      </c>
      <c r="GG128">
        <v>1</v>
      </c>
      <c r="GH128">
        <v>-2.6790884140499671E-3</v>
      </c>
      <c r="GI128">
        <v>-4.0494469303750192E-4</v>
      </c>
      <c r="GJ128">
        <v>4.9671570361005325E-4</v>
      </c>
      <c r="GK128">
        <v>1</v>
      </c>
      <c r="GL128">
        <v>2</v>
      </c>
      <c r="GM128">
        <v>2</v>
      </c>
      <c r="GN128" t="s">
        <v>437</v>
      </c>
      <c r="GO128">
        <v>3.0184099999999998</v>
      </c>
      <c r="GP128">
        <v>2.7751199999999998</v>
      </c>
      <c r="GQ128">
        <v>2.8821599999999999E-2</v>
      </c>
      <c r="GR128">
        <v>2.85954E-2</v>
      </c>
      <c r="GS128">
        <v>0.110995</v>
      </c>
      <c r="GT128">
        <v>0.110751</v>
      </c>
      <c r="GU128">
        <v>25074.7</v>
      </c>
      <c r="GV128">
        <v>29301.599999999999</v>
      </c>
      <c r="GW128">
        <v>22625.8</v>
      </c>
      <c r="GX128">
        <v>27717</v>
      </c>
      <c r="GY128">
        <v>29151.200000000001</v>
      </c>
      <c r="GZ128">
        <v>35188.199999999997</v>
      </c>
      <c r="HA128">
        <v>36267.699999999997</v>
      </c>
      <c r="HB128">
        <v>43996.5</v>
      </c>
      <c r="HC128">
        <v>1.8102199999999999</v>
      </c>
      <c r="HD128">
        <v>2.2315</v>
      </c>
      <c r="HE128">
        <v>0.140123</v>
      </c>
      <c r="HF128">
        <v>0</v>
      </c>
      <c r="HG128">
        <v>27.449000000000002</v>
      </c>
      <c r="HH128">
        <v>999.9</v>
      </c>
      <c r="HI128">
        <v>58.2</v>
      </c>
      <c r="HJ128">
        <v>29.1</v>
      </c>
      <c r="HK128">
        <v>23.262</v>
      </c>
      <c r="HL128">
        <v>61.961399999999998</v>
      </c>
      <c r="HM128">
        <v>10.729200000000001</v>
      </c>
      <c r="HN128">
        <v>1</v>
      </c>
      <c r="HO128">
        <v>-0.16190499999999999</v>
      </c>
      <c r="HP128">
        <v>-2.0375899999999998</v>
      </c>
      <c r="HQ128">
        <v>20.285</v>
      </c>
      <c r="HR128">
        <v>5.1975199999999999</v>
      </c>
      <c r="HS128">
        <v>11.9542</v>
      </c>
      <c r="HT128">
        <v>4.9474499999999999</v>
      </c>
      <c r="HU128">
        <v>3.3</v>
      </c>
      <c r="HV128">
        <v>9999</v>
      </c>
      <c r="HW128">
        <v>9999</v>
      </c>
      <c r="HX128">
        <v>9999</v>
      </c>
      <c r="HY128">
        <v>390</v>
      </c>
      <c r="HZ128">
        <v>1.86009</v>
      </c>
      <c r="IA128">
        <v>1.8607899999999999</v>
      </c>
      <c r="IB128">
        <v>1.8615699999999999</v>
      </c>
      <c r="IC128">
        <v>1.8571500000000001</v>
      </c>
      <c r="ID128">
        <v>1.85684</v>
      </c>
      <c r="IE128">
        <v>1.85791</v>
      </c>
      <c r="IF128">
        <v>1.85867</v>
      </c>
      <c r="IG128">
        <v>1.8582000000000001</v>
      </c>
      <c r="IH128">
        <v>0</v>
      </c>
      <c r="II128">
        <v>0</v>
      </c>
      <c r="IJ128">
        <v>0</v>
      </c>
      <c r="IK128">
        <v>0</v>
      </c>
      <c r="IL128" t="s">
        <v>438</v>
      </c>
      <c r="IM128" t="s">
        <v>439</v>
      </c>
      <c r="IN128" t="s">
        <v>440</v>
      </c>
      <c r="IO128" t="s">
        <v>440</v>
      </c>
      <c r="IP128" t="s">
        <v>440</v>
      </c>
      <c r="IQ128" t="s">
        <v>440</v>
      </c>
      <c r="IR128">
        <v>0</v>
      </c>
      <c r="IS128">
        <v>100</v>
      </c>
      <c r="IT128">
        <v>100</v>
      </c>
      <c r="IU128">
        <v>0.46800000000000003</v>
      </c>
      <c r="IV128">
        <v>0.20619999999999999</v>
      </c>
      <c r="IW128">
        <v>0.38101654895325499</v>
      </c>
      <c r="IX128">
        <v>1.016113312649949E-3</v>
      </c>
      <c r="IY128">
        <v>-1.4583462428187309E-6</v>
      </c>
      <c r="IZ128">
        <v>6.5755811106805324E-10</v>
      </c>
      <c r="JA128">
        <v>0.20620395535450359</v>
      </c>
      <c r="JB128">
        <v>0</v>
      </c>
      <c r="JC128">
        <v>0</v>
      </c>
      <c r="JD128">
        <v>0</v>
      </c>
      <c r="JE128">
        <v>2</v>
      </c>
      <c r="JF128">
        <v>1799</v>
      </c>
      <c r="JG128">
        <v>1</v>
      </c>
      <c r="JH128">
        <v>18</v>
      </c>
      <c r="JI128">
        <v>240.5</v>
      </c>
      <c r="JJ128">
        <v>240.6</v>
      </c>
      <c r="JK128">
        <v>0.379639</v>
      </c>
      <c r="JL128">
        <v>2.5817899999999998</v>
      </c>
      <c r="JM128">
        <v>1.5466299999999999</v>
      </c>
      <c r="JN128">
        <v>2.2460900000000001</v>
      </c>
      <c r="JO128">
        <v>1.49658</v>
      </c>
      <c r="JP128">
        <v>2.4279799999999998</v>
      </c>
      <c r="JQ128">
        <v>35.128599999999999</v>
      </c>
      <c r="JR128">
        <v>24.2013</v>
      </c>
      <c r="JS128">
        <v>18</v>
      </c>
      <c r="JT128">
        <v>380.41699999999997</v>
      </c>
      <c r="JU128">
        <v>695.24400000000003</v>
      </c>
      <c r="JV128">
        <v>30.635100000000001</v>
      </c>
      <c r="JW128">
        <v>25.473099999999999</v>
      </c>
      <c r="JX128">
        <v>30.0001</v>
      </c>
      <c r="JY128">
        <v>25.383600000000001</v>
      </c>
      <c r="JZ128">
        <v>25.364000000000001</v>
      </c>
      <c r="KA128">
        <v>7.6339300000000003</v>
      </c>
      <c r="KB128">
        <v>18.220300000000002</v>
      </c>
      <c r="KC128">
        <v>100</v>
      </c>
      <c r="KD128">
        <v>30.632999999999999</v>
      </c>
      <c r="KE128">
        <v>100</v>
      </c>
      <c r="KF128">
        <v>21.1553</v>
      </c>
      <c r="KG128">
        <v>100.09399999999999</v>
      </c>
      <c r="KH128">
        <v>100.715</v>
      </c>
    </row>
    <row r="129" spans="1:294" x14ac:dyDescent="0.3">
      <c r="A129">
        <v>113</v>
      </c>
      <c r="B129">
        <v>1747248696.5</v>
      </c>
      <c r="C129">
        <v>13497.900000095369</v>
      </c>
      <c r="D129" t="s">
        <v>663</v>
      </c>
      <c r="E129" t="s">
        <v>664</v>
      </c>
      <c r="F129" t="s">
        <v>431</v>
      </c>
      <c r="G129" t="s">
        <v>432</v>
      </c>
      <c r="I129" t="s">
        <v>433</v>
      </c>
      <c r="J129">
        <v>1747248696.5</v>
      </c>
      <c r="K129">
        <f t="shared" si="150"/>
        <v>-3.9022261572041716E-5</v>
      </c>
      <c r="L129">
        <f t="shared" si="151"/>
        <v>-3.9022261572041715E-2</v>
      </c>
      <c r="M129">
        <f t="shared" si="152"/>
        <v>-0.39907943497446735</v>
      </c>
      <c r="N129">
        <f t="shared" si="153"/>
        <v>50.582299999999996</v>
      </c>
      <c r="O129">
        <f t="shared" si="154"/>
        <v>-288.90485148186843</v>
      </c>
      <c r="P129">
        <f t="shared" si="155"/>
        <v>-29.270386967440146</v>
      </c>
      <c r="Q129">
        <f t="shared" si="156"/>
        <v>5.1247443132538297</v>
      </c>
      <c r="R129">
        <f t="shared" si="157"/>
        <v>-1.858387350563368E-3</v>
      </c>
      <c r="S129">
        <f t="shared" si="158"/>
        <v>2.9587922211198947</v>
      </c>
      <c r="T129">
        <f t="shared" si="159"/>
        <v>-1.8590360584942918E-3</v>
      </c>
      <c r="U129">
        <f t="shared" si="160"/>
        <v>-1.1618392353924252E-3</v>
      </c>
      <c r="V129">
        <f t="shared" si="161"/>
        <v>3.9914684550854387E-3</v>
      </c>
      <c r="W129">
        <f t="shared" si="162"/>
        <v>29.994657571705542</v>
      </c>
      <c r="X129">
        <f t="shared" si="163"/>
        <v>29.720199999999998</v>
      </c>
      <c r="Y129">
        <f t="shared" si="164"/>
        <v>4.1924556659706296</v>
      </c>
      <c r="Z129">
        <f t="shared" si="165"/>
        <v>50.090030072155244</v>
      </c>
      <c r="AA129">
        <f t="shared" si="166"/>
        <v>2.1321735878445001</v>
      </c>
      <c r="AB129">
        <f t="shared" si="167"/>
        <v>4.2566825868802241</v>
      </c>
      <c r="AC129">
        <f t="shared" si="168"/>
        <v>2.0602820781261295</v>
      </c>
      <c r="AD129">
        <f t="shared" si="169"/>
        <v>1.7208817353270396</v>
      </c>
      <c r="AE129">
        <f t="shared" si="170"/>
        <v>42.175609005894479</v>
      </c>
      <c r="AF129">
        <f t="shared" si="171"/>
        <v>3.1648362451034528</v>
      </c>
      <c r="AG129">
        <f t="shared" si="172"/>
        <v>47.065318454780055</v>
      </c>
      <c r="AH129">
        <f t="shared" si="173"/>
        <v>-0.367616700296785</v>
      </c>
      <c r="AI129">
        <f t="shared" si="174"/>
        <v>-3.6905123660772983E-2</v>
      </c>
      <c r="AJ129">
        <f t="shared" si="175"/>
        <v>-0.39907943497446735</v>
      </c>
      <c r="AK129">
        <v>51.070404434827573</v>
      </c>
      <c r="AL129">
        <v>51.680283030303009</v>
      </c>
      <c r="AM129">
        <v>2.6102605684378969E-4</v>
      </c>
      <c r="AN129">
        <v>65.840702573943815</v>
      </c>
      <c r="AO129">
        <f t="shared" si="176"/>
        <v>-3.9022261572041715E-2</v>
      </c>
      <c r="AP129">
        <v>21.101475972343831</v>
      </c>
      <c r="AQ129">
        <v>21.044177575757558</v>
      </c>
      <c r="AR129">
        <v>-1.412058166349914E-6</v>
      </c>
      <c r="AS129">
        <v>77.193770064854704</v>
      </c>
      <c r="AT129">
        <v>0</v>
      </c>
      <c r="AU129">
        <v>0</v>
      </c>
      <c r="AV129">
        <f t="shared" si="177"/>
        <v>1</v>
      </c>
      <c r="AW129">
        <f t="shared" si="178"/>
        <v>0</v>
      </c>
      <c r="AX129">
        <f t="shared" si="179"/>
        <v>53224.039664474964</v>
      </c>
      <c r="AY129" t="s">
        <v>434</v>
      </c>
      <c r="AZ129" t="s">
        <v>434</v>
      </c>
      <c r="BA129">
        <v>0</v>
      </c>
      <c r="BB129">
        <v>0</v>
      </c>
      <c r="BC129" t="e">
        <f t="shared" si="180"/>
        <v>#DIV/0!</v>
      </c>
      <c r="BD129">
        <v>0</v>
      </c>
      <c r="BE129" t="s">
        <v>434</v>
      </c>
      <c r="BF129" t="s">
        <v>434</v>
      </c>
      <c r="BG129">
        <v>0</v>
      </c>
      <c r="BH129">
        <v>0</v>
      </c>
      <c r="BI129" t="e">
        <f t="shared" si="181"/>
        <v>#DIV/0!</v>
      </c>
      <c r="BJ129">
        <v>0.5</v>
      </c>
      <c r="BK129">
        <f t="shared" si="182"/>
        <v>2.1007728710975997E-2</v>
      </c>
      <c r="BL129">
        <f t="shared" si="183"/>
        <v>-0.39907943497446735</v>
      </c>
      <c r="BM129" t="e">
        <f t="shared" si="184"/>
        <v>#DIV/0!</v>
      </c>
      <c r="BN129">
        <f t="shared" si="185"/>
        <v>-18.996791155531184</v>
      </c>
      <c r="BO129" t="e">
        <f t="shared" si="186"/>
        <v>#DIV/0!</v>
      </c>
      <c r="BP129" t="e">
        <f t="shared" si="187"/>
        <v>#DIV/0!</v>
      </c>
      <c r="BQ129" t="s">
        <v>434</v>
      </c>
      <c r="BR129">
        <v>0</v>
      </c>
      <c r="BS129" t="e">
        <f t="shared" si="188"/>
        <v>#DIV/0!</v>
      </c>
      <c r="BT129" t="e">
        <f t="shared" si="189"/>
        <v>#DIV/0!</v>
      </c>
      <c r="BU129" t="e">
        <f t="shared" si="190"/>
        <v>#DIV/0!</v>
      </c>
      <c r="BV129" t="e">
        <f t="shared" si="191"/>
        <v>#DIV/0!</v>
      </c>
      <c r="BW129" t="e">
        <f t="shared" si="192"/>
        <v>#DIV/0!</v>
      </c>
      <c r="BX129" t="e">
        <f t="shared" si="193"/>
        <v>#DIV/0!</v>
      </c>
      <c r="BY129" t="e">
        <f t="shared" si="194"/>
        <v>#DIV/0!</v>
      </c>
      <c r="BZ129" t="e">
        <f t="shared" si="195"/>
        <v>#DIV/0!</v>
      </c>
      <c r="DI129">
        <f t="shared" si="196"/>
        <v>5.0009199999999997E-2</v>
      </c>
      <c r="DJ129">
        <f t="shared" si="197"/>
        <v>2.1007728710975997E-2</v>
      </c>
      <c r="DK129">
        <f t="shared" si="198"/>
        <v>0.42007727999999994</v>
      </c>
      <c r="DL129">
        <f t="shared" si="199"/>
        <v>7.9814683199999986E-2</v>
      </c>
      <c r="DM129">
        <v>6</v>
      </c>
      <c r="DN129">
        <v>0.5</v>
      </c>
      <c r="DO129" t="s">
        <v>435</v>
      </c>
      <c r="DP129">
        <v>2</v>
      </c>
      <c r="DQ129" t="b">
        <v>1</v>
      </c>
      <c r="DR129">
        <v>1747248696.5</v>
      </c>
      <c r="DS129">
        <v>50.582299999999996</v>
      </c>
      <c r="DT129">
        <v>50.027999999999999</v>
      </c>
      <c r="DU129">
        <v>21.045000000000002</v>
      </c>
      <c r="DV129">
        <v>21.0992</v>
      </c>
      <c r="DW129">
        <v>50.1539</v>
      </c>
      <c r="DX129">
        <v>20.838799999999999</v>
      </c>
      <c r="DY129">
        <v>399.94600000000003</v>
      </c>
      <c r="DZ129">
        <v>101.215</v>
      </c>
      <c r="EA129">
        <v>9.9972099999999994E-2</v>
      </c>
      <c r="EB129">
        <v>29.9846</v>
      </c>
      <c r="EC129">
        <v>29.720199999999998</v>
      </c>
      <c r="ED129">
        <v>999.9</v>
      </c>
      <c r="EE129">
        <v>0</v>
      </c>
      <c r="EF129">
        <v>0</v>
      </c>
      <c r="EG129">
        <v>10045.6</v>
      </c>
      <c r="EH129">
        <v>0</v>
      </c>
      <c r="EI129">
        <v>0.26250099999999998</v>
      </c>
      <c r="EJ129">
        <v>0.55425599999999997</v>
      </c>
      <c r="EK129">
        <v>51.669699999999999</v>
      </c>
      <c r="EL129">
        <v>51.106400000000001</v>
      </c>
      <c r="EM129">
        <v>-5.4206799999999999E-2</v>
      </c>
      <c r="EN129">
        <v>50.027999999999999</v>
      </c>
      <c r="EO129">
        <v>21.0992</v>
      </c>
      <c r="EP129">
        <v>2.13008</v>
      </c>
      <c r="EQ129">
        <v>2.13557</v>
      </c>
      <c r="ER129">
        <v>18.445900000000002</v>
      </c>
      <c r="ES129">
        <v>18.486999999999998</v>
      </c>
      <c r="ET129">
        <v>5.0009199999999997E-2</v>
      </c>
      <c r="EU129">
        <v>0</v>
      </c>
      <c r="EV129">
        <v>0</v>
      </c>
      <c r="EW129">
        <v>0</v>
      </c>
      <c r="EX129">
        <v>5.37</v>
      </c>
      <c r="EY129">
        <v>5.0009199999999997E-2</v>
      </c>
      <c r="EZ129">
        <v>-7.96</v>
      </c>
      <c r="FA129">
        <v>0.91</v>
      </c>
      <c r="FB129">
        <v>34.311999999999998</v>
      </c>
      <c r="FC129">
        <v>38.125</v>
      </c>
      <c r="FD129">
        <v>36.25</v>
      </c>
      <c r="FE129">
        <v>37.686999999999998</v>
      </c>
      <c r="FF129">
        <v>36.936999999999998</v>
      </c>
      <c r="FG129">
        <v>0</v>
      </c>
      <c r="FH129">
        <v>0</v>
      </c>
      <c r="FI129">
        <v>0</v>
      </c>
      <c r="FJ129">
        <v>1747248777.5999999</v>
      </c>
      <c r="FK129">
        <v>0</v>
      </c>
      <c r="FL129">
        <v>-0.48076923076923089</v>
      </c>
      <c r="FM129">
        <v>-8.3671797600854294</v>
      </c>
      <c r="FN129">
        <v>-7.7083759135434953</v>
      </c>
      <c r="FO129">
        <v>-1.1734615384615379</v>
      </c>
      <c r="FP129">
        <v>15</v>
      </c>
      <c r="FQ129">
        <v>1747234147.5</v>
      </c>
      <c r="FR129" t="s">
        <v>436</v>
      </c>
      <c r="FS129">
        <v>1747234147.5</v>
      </c>
      <c r="FT129">
        <v>1747234138</v>
      </c>
      <c r="FU129">
        <v>2</v>
      </c>
      <c r="FV129">
        <v>0.09</v>
      </c>
      <c r="FW129">
        <v>8.9999999999999993E-3</v>
      </c>
      <c r="FX129">
        <v>0.59599999999999997</v>
      </c>
      <c r="FY129">
        <v>-0.03</v>
      </c>
      <c r="FZ129">
        <v>400</v>
      </c>
      <c r="GA129">
        <v>9</v>
      </c>
      <c r="GB129">
        <v>0.79</v>
      </c>
      <c r="GC129">
        <v>0.15</v>
      </c>
      <c r="GD129">
        <v>-0.37949596675654168</v>
      </c>
      <c r="GE129">
        <v>5.2525061628541973E-2</v>
      </c>
      <c r="GF129">
        <v>1.516740847086618E-2</v>
      </c>
      <c r="GG129">
        <v>1</v>
      </c>
      <c r="GH129">
        <v>-1.898984829476632E-3</v>
      </c>
      <c r="GI129">
        <v>2.0040427483454889E-4</v>
      </c>
      <c r="GJ129">
        <v>5.8020469435905868E-5</v>
      </c>
      <c r="GK129">
        <v>1</v>
      </c>
      <c r="GL129">
        <v>2</v>
      </c>
      <c r="GM129">
        <v>2</v>
      </c>
      <c r="GN129" t="s">
        <v>437</v>
      </c>
      <c r="GO129">
        <v>3.0182600000000002</v>
      </c>
      <c r="GP129">
        <v>2.7750400000000002</v>
      </c>
      <c r="GQ129">
        <v>1.46891E-2</v>
      </c>
      <c r="GR129">
        <v>1.45424E-2</v>
      </c>
      <c r="GS129">
        <v>0.110821</v>
      </c>
      <c r="GT129">
        <v>0.110515</v>
      </c>
      <c r="GU129">
        <v>25439.200000000001</v>
      </c>
      <c r="GV129">
        <v>29725.200000000001</v>
      </c>
      <c r="GW129">
        <v>22625.3</v>
      </c>
      <c r="GX129">
        <v>27716.5</v>
      </c>
      <c r="GY129">
        <v>29155.8</v>
      </c>
      <c r="GZ129">
        <v>35196.5</v>
      </c>
      <c r="HA129">
        <v>36266.5</v>
      </c>
      <c r="HB129">
        <v>43995.5</v>
      </c>
      <c r="HC129">
        <v>1.80993</v>
      </c>
      <c r="HD129">
        <v>2.23163</v>
      </c>
      <c r="HE129">
        <v>0.141017</v>
      </c>
      <c r="HF129">
        <v>0</v>
      </c>
      <c r="HG129">
        <v>27.419899999999998</v>
      </c>
      <c r="HH129">
        <v>999.9</v>
      </c>
      <c r="HI129">
        <v>58.1</v>
      </c>
      <c r="HJ129">
        <v>29.1</v>
      </c>
      <c r="HK129">
        <v>23.220400000000001</v>
      </c>
      <c r="HL129">
        <v>62.171399999999998</v>
      </c>
      <c r="HM129">
        <v>10.7212</v>
      </c>
      <c r="HN129">
        <v>1</v>
      </c>
      <c r="HO129">
        <v>-0.16095999999999999</v>
      </c>
      <c r="HP129">
        <v>-2.25597</v>
      </c>
      <c r="HQ129">
        <v>20.2805</v>
      </c>
      <c r="HR129">
        <v>5.1973700000000003</v>
      </c>
      <c r="HS129">
        <v>11.9556</v>
      </c>
      <c r="HT129">
        <v>4.9473500000000001</v>
      </c>
      <c r="HU129">
        <v>3.3</v>
      </c>
      <c r="HV129">
        <v>9999</v>
      </c>
      <c r="HW129">
        <v>9999</v>
      </c>
      <c r="HX129">
        <v>9999</v>
      </c>
      <c r="HY129">
        <v>390.1</v>
      </c>
      <c r="HZ129">
        <v>1.86009</v>
      </c>
      <c r="IA129">
        <v>1.8608</v>
      </c>
      <c r="IB129">
        <v>1.8615699999999999</v>
      </c>
      <c r="IC129">
        <v>1.8571500000000001</v>
      </c>
      <c r="ID129">
        <v>1.85684</v>
      </c>
      <c r="IE129">
        <v>1.85791</v>
      </c>
      <c r="IF129">
        <v>1.85867</v>
      </c>
      <c r="IG129">
        <v>1.8582099999999999</v>
      </c>
      <c r="IH129">
        <v>0</v>
      </c>
      <c r="II129">
        <v>0</v>
      </c>
      <c r="IJ129">
        <v>0</v>
      </c>
      <c r="IK129">
        <v>0</v>
      </c>
      <c r="IL129" t="s">
        <v>438</v>
      </c>
      <c r="IM129" t="s">
        <v>439</v>
      </c>
      <c r="IN129" t="s">
        <v>440</v>
      </c>
      <c r="IO129" t="s">
        <v>440</v>
      </c>
      <c r="IP129" t="s">
        <v>440</v>
      </c>
      <c r="IQ129" t="s">
        <v>440</v>
      </c>
      <c r="IR129">
        <v>0</v>
      </c>
      <c r="IS129">
        <v>100</v>
      </c>
      <c r="IT129">
        <v>100</v>
      </c>
      <c r="IU129">
        <v>0.42799999999999999</v>
      </c>
      <c r="IV129">
        <v>0.20619999999999999</v>
      </c>
      <c r="IW129">
        <v>0.38101654895325499</v>
      </c>
      <c r="IX129">
        <v>1.016113312649949E-3</v>
      </c>
      <c r="IY129">
        <v>-1.4583462428187309E-6</v>
      </c>
      <c r="IZ129">
        <v>6.5755811106805324E-10</v>
      </c>
      <c r="JA129">
        <v>0.20620395535450359</v>
      </c>
      <c r="JB129">
        <v>0</v>
      </c>
      <c r="JC129">
        <v>0</v>
      </c>
      <c r="JD129">
        <v>0</v>
      </c>
      <c r="JE129">
        <v>2</v>
      </c>
      <c r="JF129">
        <v>1799</v>
      </c>
      <c r="JG129">
        <v>1</v>
      </c>
      <c r="JH129">
        <v>18</v>
      </c>
      <c r="JI129">
        <v>242.5</v>
      </c>
      <c r="JJ129">
        <v>242.6</v>
      </c>
      <c r="JK129">
        <v>0.26367200000000002</v>
      </c>
      <c r="JL129">
        <v>2.5891099999999998</v>
      </c>
      <c r="JM129">
        <v>1.5466299999999999</v>
      </c>
      <c r="JN129">
        <v>2.2448700000000001</v>
      </c>
      <c r="JO129">
        <v>1.49658</v>
      </c>
      <c r="JP129">
        <v>2.4499499999999999</v>
      </c>
      <c r="JQ129">
        <v>35.105499999999999</v>
      </c>
      <c r="JR129">
        <v>24.192599999999999</v>
      </c>
      <c r="JS129">
        <v>18</v>
      </c>
      <c r="JT129">
        <v>380.25599999999997</v>
      </c>
      <c r="JU129">
        <v>695.32399999999996</v>
      </c>
      <c r="JV129">
        <v>30.869299999999999</v>
      </c>
      <c r="JW129">
        <v>25.473299999999998</v>
      </c>
      <c r="JX129">
        <v>30.0001</v>
      </c>
      <c r="JY129">
        <v>25.381499999999999</v>
      </c>
      <c r="JZ129">
        <v>25.361899999999999</v>
      </c>
      <c r="KA129">
        <v>5.2953200000000002</v>
      </c>
      <c r="KB129">
        <v>18.220300000000002</v>
      </c>
      <c r="KC129">
        <v>100</v>
      </c>
      <c r="KD129">
        <v>30.872199999999999</v>
      </c>
      <c r="KE129">
        <v>50</v>
      </c>
      <c r="KF129">
        <v>21.156099999999999</v>
      </c>
      <c r="KG129">
        <v>100.09099999999999</v>
      </c>
      <c r="KH129">
        <v>100.71299999999999</v>
      </c>
    </row>
    <row r="130" spans="1:294" x14ac:dyDescent="0.3">
      <c r="A130">
        <v>114</v>
      </c>
      <c r="B130">
        <v>1747248817</v>
      </c>
      <c r="C130">
        <v>13618.400000095369</v>
      </c>
      <c r="D130" t="s">
        <v>665</v>
      </c>
      <c r="E130" t="s">
        <v>666</v>
      </c>
      <c r="F130" t="s">
        <v>431</v>
      </c>
      <c r="G130" t="s">
        <v>432</v>
      </c>
      <c r="I130" t="s">
        <v>433</v>
      </c>
      <c r="J130">
        <v>1747248817</v>
      </c>
      <c r="K130">
        <f t="shared" si="150"/>
        <v>-4.6589934618328467E-5</v>
      </c>
      <c r="L130">
        <f t="shared" si="151"/>
        <v>-4.6589934618328464E-2</v>
      </c>
      <c r="M130">
        <f t="shared" si="152"/>
        <v>-0.33165304667186013</v>
      </c>
      <c r="N130">
        <f t="shared" si="153"/>
        <v>-1.48539</v>
      </c>
      <c r="O130">
        <f t="shared" si="154"/>
        <v>-236.24318763374905</v>
      </c>
      <c r="P130">
        <f t="shared" si="155"/>
        <v>-23.935968886555845</v>
      </c>
      <c r="Q130">
        <f t="shared" si="156"/>
        <v>-0.15049851460488001</v>
      </c>
      <c r="R130">
        <f t="shared" si="157"/>
        <v>-2.2218545060987177E-3</v>
      </c>
      <c r="S130">
        <f t="shared" si="158"/>
        <v>2.9555773644697365</v>
      </c>
      <c r="T130">
        <f t="shared" si="159"/>
        <v>-2.2227828573631652E-3</v>
      </c>
      <c r="U130">
        <f t="shared" si="160"/>
        <v>-1.389155847066718E-3</v>
      </c>
      <c r="V130">
        <f t="shared" si="161"/>
        <v>3.9914684550854387E-3</v>
      </c>
      <c r="W130">
        <f t="shared" si="162"/>
        <v>30.01991549438215</v>
      </c>
      <c r="X130">
        <f t="shared" si="163"/>
        <v>29.7285</v>
      </c>
      <c r="Y130">
        <f t="shared" si="164"/>
        <v>4.194458950259742</v>
      </c>
      <c r="Z130">
        <f t="shared" si="165"/>
        <v>50.139693490988932</v>
      </c>
      <c r="AA130">
        <f t="shared" si="166"/>
        <v>2.1371459806943998</v>
      </c>
      <c r="AB130">
        <f t="shared" si="167"/>
        <v>4.262383416999719</v>
      </c>
      <c r="AC130">
        <f t="shared" si="168"/>
        <v>2.0573129695653423</v>
      </c>
      <c r="AD130">
        <f t="shared" si="169"/>
        <v>2.0546161166682855</v>
      </c>
      <c r="AE130">
        <f t="shared" si="170"/>
        <v>44.519899672397749</v>
      </c>
      <c r="AF130">
        <f t="shared" si="171"/>
        <v>3.3449079810939337</v>
      </c>
      <c r="AG130">
        <f t="shared" si="172"/>
        <v>49.92341523861505</v>
      </c>
      <c r="AH130">
        <f t="shared" si="173"/>
        <v>-0.30648797855314075</v>
      </c>
      <c r="AI130">
        <f t="shared" si="174"/>
        <v>-4.6455310148014725E-2</v>
      </c>
      <c r="AJ130">
        <f t="shared" si="175"/>
        <v>-0.33165304667186013</v>
      </c>
      <c r="AK130">
        <v>-2.020168557004995</v>
      </c>
      <c r="AL130">
        <v>-1.5123366060606049</v>
      </c>
      <c r="AM130">
        <v>4.6112578522282029E-5</v>
      </c>
      <c r="AN130">
        <v>65.840702573943815</v>
      </c>
      <c r="AO130">
        <f t="shared" si="176"/>
        <v>-4.6589934618328464E-2</v>
      </c>
      <c r="AP130">
        <v>21.16258300609254</v>
      </c>
      <c r="AQ130">
        <v>21.093906060606059</v>
      </c>
      <c r="AR130">
        <v>3.6052522983360929E-5</v>
      </c>
      <c r="AS130">
        <v>77.193770064854704</v>
      </c>
      <c r="AT130">
        <v>0</v>
      </c>
      <c r="AU130">
        <v>0</v>
      </c>
      <c r="AV130">
        <f t="shared" si="177"/>
        <v>1</v>
      </c>
      <c r="AW130">
        <f t="shared" si="178"/>
        <v>0</v>
      </c>
      <c r="AX130">
        <f t="shared" si="179"/>
        <v>53127.1087331011</v>
      </c>
      <c r="AY130" t="s">
        <v>434</v>
      </c>
      <c r="AZ130" t="s">
        <v>434</v>
      </c>
      <c r="BA130">
        <v>0</v>
      </c>
      <c r="BB130">
        <v>0</v>
      </c>
      <c r="BC130" t="e">
        <f t="shared" si="180"/>
        <v>#DIV/0!</v>
      </c>
      <c r="BD130">
        <v>0</v>
      </c>
      <c r="BE130" t="s">
        <v>434</v>
      </c>
      <c r="BF130" t="s">
        <v>434</v>
      </c>
      <c r="BG130">
        <v>0</v>
      </c>
      <c r="BH130">
        <v>0</v>
      </c>
      <c r="BI130" t="e">
        <f t="shared" si="181"/>
        <v>#DIV/0!</v>
      </c>
      <c r="BJ130">
        <v>0.5</v>
      </c>
      <c r="BK130">
        <f t="shared" si="182"/>
        <v>2.1007728710975997E-2</v>
      </c>
      <c r="BL130">
        <f t="shared" si="183"/>
        <v>-0.33165304667186013</v>
      </c>
      <c r="BM130" t="e">
        <f t="shared" si="184"/>
        <v>#DIV/0!</v>
      </c>
      <c r="BN130">
        <f t="shared" si="185"/>
        <v>-15.787192001321873</v>
      </c>
      <c r="BO130" t="e">
        <f t="shared" si="186"/>
        <v>#DIV/0!</v>
      </c>
      <c r="BP130" t="e">
        <f t="shared" si="187"/>
        <v>#DIV/0!</v>
      </c>
      <c r="BQ130" t="s">
        <v>434</v>
      </c>
      <c r="BR130">
        <v>0</v>
      </c>
      <c r="BS130" t="e">
        <f t="shared" si="188"/>
        <v>#DIV/0!</v>
      </c>
      <c r="BT130" t="e">
        <f t="shared" si="189"/>
        <v>#DIV/0!</v>
      </c>
      <c r="BU130" t="e">
        <f t="shared" si="190"/>
        <v>#DIV/0!</v>
      </c>
      <c r="BV130" t="e">
        <f t="shared" si="191"/>
        <v>#DIV/0!</v>
      </c>
      <c r="BW130" t="e">
        <f t="shared" si="192"/>
        <v>#DIV/0!</v>
      </c>
      <c r="BX130" t="e">
        <f t="shared" si="193"/>
        <v>#DIV/0!</v>
      </c>
      <c r="BY130" t="e">
        <f t="shared" si="194"/>
        <v>#DIV/0!</v>
      </c>
      <c r="BZ130" t="e">
        <f t="shared" si="195"/>
        <v>#DIV/0!</v>
      </c>
      <c r="DI130">
        <f t="shared" si="196"/>
        <v>5.0009199999999997E-2</v>
      </c>
      <c r="DJ130">
        <f t="shared" si="197"/>
        <v>2.1007728710975997E-2</v>
      </c>
      <c r="DK130">
        <f t="shared" si="198"/>
        <v>0.42007727999999994</v>
      </c>
      <c r="DL130">
        <f t="shared" si="199"/>
        <v>7.9814683199999986E-2</v>
      </c>
      <c r="DM130">
        <v>6</v>
      </c>
      <c r="DN130">
        <v>0.5</v>
      </c>
      <c r="DO130" t="s">
        <v>435</v>
      </c>
      <c r="DP130">
        <v>2</v>
      </c>
      <c r="DQ130" t="b">
        <v>1</v>
      </c>
      <c r="DR130">
        <v>1747248817</v>
      </c>
      <c r="DS130">
        <v>-1.48539</v>
      </c>
      <c r="DT130">
        <v>-1.94493</v>
      </c>
      <c r="DU130">
        <v>21.0932</v>
      </c>
      <c r="DV130">
        <v>21.1614</v>
      </c>
      <c r="DW130">
        <v>-1.8645099999999999</v>
      </c>
      <c r="DX130">
        <v>20.887</v>
      </c>
      <c r="DY130">
        <v>400.077</v>
      </c>
      <c r="DZ130">
        <v>101.21899999999999</v>
      </c>
      <c r="EA130">
        <v>0.100192</v>
      </c>
      <c r="EB130">
        <v>30.007899999999999</v>
      </c>
      <c r="EC130">
        <v>29.7285</v>
      </c>
      <c r="ED130">
        <v>999.9</v>
      </c>
      <c r="EE130">
        <v>0</v>
      </c>
      <c r="EF130">
        <v>0</v>
      </c>
      <c r="EG130">
        <v>10026.9</v>
      </c>
      <c r="EH130">
        <v>0</v>
      </c>
      <c r="EI130">
        <v>0.26250099999999998</v>
      </c>
      <c r="EJ130">
        <v>0.45954</v>
      </c>
      <c r="EK130">
        <v>-1.5174000000000001</v>
      </c>
      <c r="EL130">
        <v>-1.98698</v>
      </c>
      <c r="EM130">
        <v>-6.8242999999999998E-2</v>
      </c>
      <c r="EN130">
        <v>-1.94493</v>
      </c>
      <c r="EO130">
        <v>21.1614</v>
      </c>
      <c r="EP130">
        <v>2.13503</v>
      </c>
      <c r="EQ130">
        <v>2.14194</v>
      </c>
      <c r="ER130">
        <v>18.483000000000001</v>
      </c>
      <c r="ES130">
        <v>18.534500000000001</v>
      </c>
      <c r="ET130">
        <v>5.0009199999999997E-2</v>
      </c>
      <c r="EU130">
        <v>0</v>
      </c>
      <c r="EV130">
        <v>0</v>
      </c>
      <c r="EW130">
        <v>0</v>
      </c>
      <c r="EX130">
        <v>1.64</v>
      </c>
      <c r="EY130">
        <v>5.0009199999999997E-2</v>
      </c>
      <c r="EZ130">
        <v>-12.5</v>
      </c>
      <c r="FA130">
        <v>0.23</v>
      </c>
      <c r="FB130">
        <v>34.936999999999998</v>
      </c>
      <c r="FC130">
        <v>40</v>
      </c>
      <c r="FD130">
        <v>37.25</v>
      </c>
      <c r="FE130">
        <v>40.375</v>
      </c>
      <c r="FF130">
        <v>38</v>
      </c>
      <c r="FG130">
        <v>0</v>
      </c>
      <c r="FH130">
        <v>0</v>
      </c>
      <c r="FI130">
        <v>0</v>
      </c>
      <c r="FJ130">
        <v>1747248897.5999999</v>
      </c>
      <c r="FK130">
        <v>0</v>
      </c>
      <c r="FL130">
        <v>1.851923076923077</v>
      </c>
      <c r="FM130">
        <v>-0.64376080285398818</v>
      </c>
      <c r="FN130">
        <v>-2.1852988698517328</v>
      </c>
      <c r="FO130">
        <v>-4.6853846153846153</v>
      </c>
      <c r="FP130">
        <v>15</v>
      </c>
      <c r="FQ130">
        <v>1747234147.5</v>
      </c>
      <c r="FR130" t="s">
        <v>436</v>
      </c>
      <c r="FS130">
        <v>1747234147.5</v>
      </c>
      <c r="FT130">
        <v>1747234138</v>
      </c>
      <c r="FU130">
        <v>2</v>
      </c>
      <c r="FV130">
        <v>0.09</v>
      </c>
      <c r="FW130">
        <v>8.9999999999999993E-3</v>
      </c>
      <c r="FX130">
        <v>0.59599999999999997</v>
      </c>
      <c r="FY130">
        <v>-0.03</v>
      </c>
      <c r="FZ130">
        <v>400</v>
      </c>
      <c r="GA130">
        <v>9</v>
      </c>
      <c r="GB130">
        <v>0.79</v>
      </c>
      <c r="GC130">
        <v>0.15</v>
      </c>
      <c r="GD130">
        <v>-0.33629451041678032</v>
      </c>
      <c r="GE130">
        <v>0.1190980903326547</v>
      </c>
      <c r="GF130">
        <v>2.3875779958755061E-2</v>
      </c>
      <c r="GG130">
        <v>1</v>
      </c>
      <c r="GH130">
        <v>-2.4182350490819372E-3</v>
      </c>
      <c r="GI130">
        <v>-1.7302511763190789E-4</v>
      </c>
      <c r="GJ130">
        <v>3.3172981709209652E-4</v>
      </c>
      <c r="GK130">
        <v>1</v>
      </c>
      <c r="GL130">
        <v>2</v>
      </c>
      <c r="GM130">
        <v>2</v>
      </c>
      <c r="GN130" t="s">
        <v>437</v>
      </c>
      <c r="GO130">
        <v>3.0184199999999999</v>
      </c>
      <c r="GP130">
        <v>2.7751000000000001</v>
      </c>
      <c r="GQ130">
        <v>-5.4900399999999996E-4</v>
      </c>
      <c r="GR130">
        <v>-5.6855600000000001E-4</v>
      </c>
      <c r="GS130">
        <v>0.11100500000000001</v>
      </c>
      <c r="GT130">
        <v>0.110744</v>
      </c>
      <c r="GU130">
        <v>25833.7</v>
      </c>
      <c r="GV130">
        <v>30182.6</v>
      </c>
      <c r="GW130">
        <v>22626</v>
      </c>
      <c r="GX130">
        <v>27717.7</v>
      </c>
      <c r="GY130">
        <v>29150.1</v>
      </c>
      <c r="GZ130">
        <v>35188.5</v>
      </c>
      <c r="HA130">
        <v>36267.699999999997</v>
      </c>
      <c r="HB130">
        <v>43997.599999999999</v>
      </c>
      <c r="HC130">
        <v>1.81</v>
      </c>
      <c r="HD130">
        <v>2.23163</v>
      </c>
      <c r="HE130">
        <v>0.14167299999999999</v>
      </c>
      <c r="HF130">
        <v>0</v>
      </c>
      <c r="HG130">
        <v>27.4176</v>
      </c>
      <c r="HH130">
        <v>999.9</v>
      </c>
      <c r="HI130">
        <v>58</v>
      </c>
      <c r="HJ130">
        <v>29</v>
      </c>
      <c r="HK130">
        <v>23.043800000000001</v>
      </c>
      <c r="HL130">
        <v>62.221400000000003</v>
      </c>
      <c r="HM130">
        <v>10.833299999999999</v>
      </c>
      <c r="HN130">
        <v>1</v>
      </c>
      <c r="HO130">
        <v>-0.16181699999999999</v>
      </c>
      <c r="HP130">
        <v>-2.16662</v>
      </c>
      <c r="HQ130">
        <v>20.283100000000001</v>
      </c>
      <c r="HR130">
        <v>5.1958799999999998</v>
      </c>
      <c r="HS130">
        <v>11.954800000000001</v>
      </c>
      <c r="HT130">
        <v>4.9459999999999997</v>
      </c>
      <c r="HU130">
        <v>3.3</v>
      </c>
      <c r="HV130">
        <v>9999</v>
      </c>
      <c r="HW130">
        <v>9999</v>
      </c>
      <c r="HX130">
        <v>9999</v>
      </c>
      <c r="HY130">
        <v>390.1</v>
      </c>
      <c r="HZ130">
        <v>1.8601700000000001</v>
      </c>
      <c r="IA130">
        <v>1.8608100000000001</v>
      </c>
      <c r="IB130">
        <v>1.8615699999999999</v>
      </c>
      <c r="IC130">
        <v>1.8571500000000001</v>
      </c>
      <c r="ID130">
        <v>1.85684</v>
      </c>
      <c r="IE130">
        <v>1.8579300000000001</v>
      </c>
      <c r="IF130">
        <v>1.8586800000000001</v>
      </c>
      <c r="IG130">
        <v>1.85822</v>
      </c>
      <c r="IH130">
        <v>0</v>
      </c>
      <c r="II130">
        <v>0</v>
      </c>
      <c r="IJ130">
        <v>0</v>
      </c>
      <c r="IK130">
        <v>0</v>
      </c>
      <c r="IL130" t="s">
        <v>438</v>
      </c>
      <c r="IM130" t="s">
        <v>439</v>
      </c>
      <c r="IN130" t="s">
        <v>440</v>
      </c>
      <c r="IO130" t="s">
        <v>440</v>
      </c>
      <c r="IP130" t="s">
        <v>440</v>
      </c>
      <c r="IQ130" t="s">
        <v>440</v>
      </c>
      <c r="IR130">
        <v>0</v>
      </c>
      <c r="IS130">
        <v>100</v>
      </c>
      <c r="IT130">
        <v>100</v>
      </c>
      <c r="IU130">
        <v>0.379</v>
      </c>
      <c r="IV130">
        <v>0.20619999999999999</v>
      </c>
      <c r="IW130">
        <v>0.38101654895325499</v>
      </c>
      <c r="IX130">
        <v>1.016113312649949E-3</v>
      </c>
      <c r="IY130">
        <v>-1.4583462428187309E-6</v>
      </c>
      <c r="IZ130">
        <v>6.5755811106805324E-10</v>
      </c>
      <c r="JA130">
        <v>0.20620395535450359</v>
      </c>
      <c r="JB130">
        <v>0</v>
      </c>
      <c r="JC130">
        <v>0</v>
      </c>
      <c r="JD130">
        <v>0</v>
      </c>
      <c r="JE130">
        <v>2</v>
      </c>
      <c r="JF130">
        <v>1799</v>
      </c>
      <c r="JG130">
        <v>1</v>
      </c>
      <c r="JH130">
        <v>18</v>
      </c>
      <c r="JI130">
        <v>244.5</v>
      </c>
      <c r="JJ130">
        <v>244.7</v>
      </c>
      <c r="JK130">
        <v>2.9296900000000001E-2</v>
      </c>
      <c r="JL130">
        <v>4.99634</v>
      </c>
      <c r="JM130">
        <v>1.5466299999999999</v>
      </c>
      <c r="JN130">
        <v>2.2460900000000001</v>
      </c>
      <c r="JO130">
        <v>1.49658</v>
      </c>
      <c r="JP130">
        <v>2.4609399999999999</v>
      </c>
      <c r="JQ130">
        <v>35.128599999999999</v>
      </c>
      <c r="JR130">
        <v>24.192599999999999</v>
      </c>
      <c r="JS130">
        <v>18</v>
      </c>
      <c r="JT130">
        <v>380.279</v>
      </c>
      <c r="JU130">
        <v>695.29700000000003</v>
      </c>
      <c r="JV130">
        <v>30.8566</v>
      </c>
      <c r="JW130">
        <v>25.471</v>
      </c>
      <c r="JX130">
        <v>30.0001</v>
      </c>
      <c r="JY130">
        <v>25.379300000000001</v>
      </c>
      <c r="JZ130">
        <v>25.3598</v>
      </c>
      <c r="KA130">
        <v>0</v>
      </c>
      <c r="KB130">
        <v>17.674299999999999</v>
      </c>
      <c r="KC130">
        <v>100</v>
      </c>
      <c r="KD130">
        <v>30.848199999999999</v>
      </c>
      <c r="KE130">
        <v>0</v>
      </c>
      <c r="KF130">
        <v>21.155799999999999</v>
      </c>
      <c r="KG130">
        <v>100.09399999999999</v>
      </c>
      <c r="KH130">
        <v>100.718</v>
      </c>
    </row>
    <row r="131" spans="1:294" x14ac:dyDescent="0.3">
      <c r="A131">
        <v>115</v>
      </c>
      <c r="B131">
        <v>1747248937.5</v>
      </c>
      <c r="C131">
        <v>13738.900000095369</v>
      </c>
      <c r="D131" t="s">
        <v>667</v>
      </c>
      <c r="E131" t="s">
        <v>668</v>
      </c>
      <c r="F131" t="s">
        <v>431</v>
      </c>
      <c r="G131" t="s">
        <v>432</v>
      </c>
      <c r="I131" t="s">
        <v>433</v>
      </c>
      <c r="J131">
        <v>1747248937.5</v>
      </c>
      <c r="K131">
        <f t="shared" si="150"/>
        <v>-4.1960186198543344E-5</v>
      </c>
      <c r="L131">
        <f t="shared" si="151"/>
        <v>-4.1960186198543345E-2</v>
      </c>
      <c r="M131">
        <f t="shared" si="152"/>
        <v>-0.3231167811194115</v>
      </c>
      <c r="N131">
        <f t="shared" si="153"/>
        <v>51.169699999999999</v>
      </c>
      <c r="O131">
        <f t="shared" si="154"/>
        <v>-205.33204740311496</v>
      </c>
      <c r="P131">
        <f t="shared" si="155"/>
        <v>-20.803646142621805</v>
      </c>
      <c r="Q131">
        <f t="shared" si="156"/>
        <v>5.1843652536820999</v>
      </c>
      <c r="R131">
        <f t="shared" si="157"/>
        <v>-1.9947147353107067E-3</v>
      </c>
      <c r="S131">
        <f t="shared" si="158"/>
        <v>2.9597045520049963</v>
      </c>
      <c r="T131">
        <f t="shared" si="159"/>
        <v>-1.9954619000752383E-3</v>
      </c>
      <c r="U131">
        <f t="shared" si="160"/>
        <v>-1.2470965362109936E-3</v>
      </c>
      <c r="V131">
        <f t="shared" si="161"/>
        <v>3.9914684550854387E-3</v>
      </c>
      <c r="W131">
        <f t="shared" si="162"/>
        <v>30.018709763685433</v>
      </c>
      <c r="X131">
        <f t="shared" si="163"/>
        <v>29.741700000000002</v>
      </c>
      <c r="Y131">
        <f t="shared" si="164"/>
        <v>4.197646614971327</v>
      </c>
      <c r="Z131">
        <f t="shared" si="165"/>
        <v>50.05973817535947</v>
      </c>
      <c r="AA131">
        <f t="shared" si="166"/>
        <v>2.1337379785799997</v>
      </c>
      <c r="AB131">
        <f t="shared" si="167"/>
        <v>4.262383416999719</v>
      </c>
      <c r="AC131">
        <f t="shared" si="168"/>
        <v>2.0639086363913273</v>
      </c>
      <c r="AD131">
        <f t="shared" si="169"/>
        <v>1.8504442113557615</v>
      </c>
      <c r="AE131">
        <f t="shared" si="170"/>
        <v>42.475828139207621</v>
      </c>
      <c r="AF131">
        <f t="shared" si="171"/>
        <v>3.1870891165817361</v>
      </c>
      <c r="AG131">
        <f t="shared" si="172"/>
        <v>47.517352935600201</v>
      </c>
      <c r="AH131">
        <f t="shared" si="173"/>
        <v>-0.42240572939237131</v>
      </c>
      <c r="AI131">
        <f t="shared" si="174"/>
        <v>-4.0794971261434138E-2</v>
      </c>
      <c r="AJ131">
        <f t="shared" si="175"/>
        <v>-0.3231167811194115</v>
      </c>
      <c r="AK131">
        <v>51.661186248570587</v>
      </c>
      <c r="AL131">
        <v>52.288586060606043</v>
      </c>
      <c r="AM131">
        <v>-2.0015795125943418E-2</v>
      </c>
      <c r="AN131">
        <v>65.840702573943815</v>
      </c>
      <c r="AO131">
        <f t="shared" si="176"/>
        <v>-4.1960186198543345E-2</v>
      </c>
      <c r="AP131">
        <v>21.121902406808989</v>
      </c>
      <c r="AQ131">
        <v>21.060444848484849</v>
      </c>
      <c r="AR131">
        <v>-1.9784686736650509E-5</v>
      </c>
      <c r="AS131">
        <v>77.193770064854704</v>
      </c>
      <c r="AT131">
        <v>0</v>
      </c>
      <c r="AU131">
        <v>0</v>
      </c>
      <c r="AV131">
        <f t="shared" si="177"/>
        <v>1</v>
      </c>
      <c r="AW131">
        <f t="shared" si="178"/>
        <v>0</v>
      </c>
      <c r="AX131">
        <f t="shared" si="179"/>
        <v>53246.374732417862</v>
      </c>
      <c r="AY131" t="s">
        <v>434</v>
      </c>
      <c r="AZ131" t="s">
        <v>434</v>
      </c>
      <c r="BA131">
        <v>0</v>
      </c>
      <c r="BB131">
        <v>0</v>
      </c>
      <c r="BC131" t="e">
        <f t="shared" si="180"/>
        <v>#DIV/0!</v>
      </c>
      <c r="BD131">
        <v>0</v>
      </c>
      <c r="BE131" t="s">
        <v>434</v>
      </c>
      <c r="BF131" t="s">
        <v>434</v>
      </c>
      <c r="BG131">
        <v>0</v>
      </c>
      <c r="BH131">
        <v>0</v>
      </c>
      <c r="BI131" t="e">
        <f t="shared" si="181"/>
        <v>#DIV/0!</v>
      </c>
      <c r="BJ131">
        <v>0.5</v>
      </c>
      <c r="BK131">
        <f t="shared" si="182"/>
        <v>2.1007728710975997E-2</v>
      </c>
      <c r="BL131">
        <f t="shared" si="183"/>
        <v>-0.3231167811194115</v>
      </c>
      <c r="BM131" t="e">
        <f t="shared" si="184"/>
        <v>#DIV/0!</v>
      </c>
      <c r="BN131">
        <f t="shared" si="185"/>
        <v>-15.38085271210644</v>
      </c>
      <c r="BO131" t="e">
        <f t="shared" si="186"/>
        <v>#DIV/0!</v>
      </c>
      <c r="BP131" t="e">
        <f t="shared" si="187"/>
        <v>#DIV/0!</v>
      </c>
      <c r="BQ131" t="s">
        <v>434</v>
      </c>
      <c r="BR131">
        <v>0</v>
      </c>
      <c r="BS131" t="e">
        <f t="shared" si="188"/>
        <v>#DIV/0!</v>
      </c>
      <c r="BT131" t="e">
        <f t="shared" si="189"/>
        <v>#DIV/0!</v>
      </c>
      <c r="BU131" t="e">
        <f t="shared" si="190"/>
        <v>#DIV/0!</v>
      </c>
      <c r="BV131" t="e">
        <f t="shared" si="191"/>
        <v>#DIV/0!</v>
      </c>
      <c r="BW131" t="e">
        <f t="shared" si="192"/>
        <v>#DIV/0!</v>
      </c>
      <c r="BX131" t="e">
        <f t="shared" si="193"/>
        <v>#DIV/0!</v>
      </c>
      <c r="BY131" t="e">
        <f t="shared" si="194"/>
        <v>#DIV/0!</v>
      </c>
      <c r="BZ131" t="e">
        <f t="shared" si="195"/>
        <v>#DIV/0!</v>
      </c>
      <c r="DI131">
        <f t="shared" si="196"/>
        <v>5.0009199999999997E-2</v>
      </c>
      <c r="DJ131">
        <f t="shared" si="197"/>
        <v>2.1007728710975997E-2</v>
      </c>
      <c r="DK131">
        <f t="shared" si="198"/>
        <v>0.42007727999999994</v>
      </c>
      <c r="DL131">
        <f t="shared" si="199"/>
        <v>7.9814683199999986E-2</v>
      </c>
      <c r="DM131">
        <v>6</v>
      </c>
      <c r="DN131">
        <v>0.5</v>
      </c>
      <c r="DO131" t="s">
        <v>435</v>
      </c>
      <c r="DP131">
        <v>2</v>
      </c>
      <c r="DQ131" t="b">
        <v>1</v>
      </c>
      <c r="DR131">
        <v>1747248937.5</v>
      </c>
      <c r="DS131">
        <v>51.169699999999999</v>
      </c>
      <c r="DT131">
        <v>50.533000000000001</v>
      </c>
      <c r="DU131">
        <v>21.06</v>
      </c>
      <c r="DV131">
        <v>21.119900000000001</v>
      </c>
      <c r="DW131">
        <v>50.7408</v>
      </c>
      <c r="DX131">
        <v>20.8538</v>
      </c>
      <c r="DY131">
        <v>400.02499999999998</v>
      </c>
      <c r="DZ131">
        <v>101.217</v>
      </c>
      <c r="EA131">
        <v>0.100093</v>
      </c>
      <c r="EB131">
        <v>30.007899999999999</v>
      </c>
      <c r="EC131">
        <v>29.741700000000002</v>
      </c>
      <c r="ED131">
        <v>999.9</v>
      </c>
      <c r="EE131">
        <v>0</v>
      </c>
      <c r="EF131">
        <v>0</v>
      </c>
      <c r="EG131">
        <v>10050.6</v>
      </c>
      <c r="EH131">
        <v>0</v>
      </c>
      <c r="EI131">
        <v>0.24868499999999999</v>
      </c>
      <c r="EJ131">
        <v>0.63669600000000004</v>
      </c>
      <c r="EK131">
        <v>52.270600000000002</v>
      </c>
      <c r="EL131">
        <v>51.6233</v>
      </c>
      <c r="EM131">
        <v>-5.9852599999999999E-2</v>
      </c>
      <c r="EN131">
        <v>50.533000000000001</v>
      </c>
      <c r="EO131">
        <v>21.119900000000001</v>
      </c>
      <c r="EP131">
        <v>2.1316199999999998</v>
      </c>
      <c r="EQ131">
        <v>2.13768</v>
      </c>
      <c r="ER131">
        <v>18.4575</v>
      </c>
      <c r="ES131">
        <v>18.502800000000001</v>
      </c>
      <c r="ET131">
        <v>5.0009199999999997E-2</v>
      </c>
      <c r="EU131">
        <v>0</v>
      </c>
      <c r="EV131">
        <v>0</v>
      </c>
      <c r="EW131">
        <v>0</v>
      </c>
      <c r="EX131">
        <v>-6.57</v>
      </c>
      <c r="EY131">
        <v>5.0009199999999997E-2</v>
      </c>
      <c r="EZ131">
        <v>-4.57</v>
      </c>
      <c r="FA131">
        <v>0.45</v>
      </c>
      <c r="FB131">
        <v>35.375</v>
      </c>
      <c r="FC131">
        <v>40.25</v>
      </c>
      <c r="FD131">
        <v>37.625</v>
      </c>
      <c r="FE131">
        <v>40.686999999999998</v>
      </c>
      <c r="FF131">
        <v>38.25</v>
      </c>
      <c r="FG131">
        <v>0</v>
      </c>
      <c r="FH131">
        <v>0</v>
      </c>
      <c r="FI131">
        <v>0</v>
      </c>
      <c r="FJ131">
        <v>1747249018.2</v>
      </c>
      <c r="FK131">
        <v>0</v>
      </c>
      <c r="FL131">
        <v>-1.5347999999999999</v>
      </c>
      <c r="FM131">
        <v>-18.206923234768389</v>
      </c>
      <c r="FN131">
        <v>4.7830770474213704</v>
      </c>
      <c r="FO131">
        <v>-3.4504000000000001</v>
      </c>
      <c r="FP131">
        <v>15</v>
      </c>
      <c r="FQ131">
        <v>1747234147.5</v>
      </c>
      <c r="FR131" t="s">
        <v>436</v>
      </c>
      <c r="FS131">
        <v>1747234147.5</v>
      </c>
      <c r="FT131">
        <v>1747234138</v>
      </c>
      <c r="FU131">
        <v>2</v>
      </c>
      <c r="FV131">
        <v>0.09</v>
      </c>
      <c r="FW131">
        <v>8.9999999999999993E-3</v>
      </c>
      <c r="FX131">
        <v>0.59599999999999997</v>
      </c>
      <c r="FY131">
        <v>-0.03</v>
      </c>
      <c r="FZ131">
        <v>400</v>
      </c>
      <c r="GA131">
        <v>9</v>
      </c>
      <c r="GB131">
        <v>0.79</v>
      </c>
      <c r="GC131">
        <v>0.15</v>
      </c>
      <c r="GD131">
        <v>-0.28582651609662102</v>
      </c>
      <c r="GE131">
        <v>5.8023183726146267E-2</v>
      </c>
      <c r="GF131">
        <v>4.110220504705904E-2</v>
      </c>
      <c r="GG131">
        <v>1</v>
      </c>
      <c r="GH131">
        <v>-1.9453718316351299E-3</v>
      </c>
      <c r="GI131">
        <v>2.7744951023530781E-4</v>
      </c>
      <c r="GJ131">
        <v>6.1919643873499739E-5</v>
      </c>
      <c r="GK131">
        <v>1</v>
      </c>
      <c r="GL131">
        <v>2</v>
      </c>
      <c r="GM131">
        <v>2</v>
      </c>
      <c r="GN131" t="s">
        <v>437</v>
      </c>
      <c r="GO131">
        <v>3.0183599999999999</v>
      </c>
      <c r="GP131">
        <v>2.77521</v>
      </c>
      <c r="GQ131">
        <v>1.4859300000000001E-2</v>
      </c>
      <c r="GR131">
        <v>1.46879E-2</v>
      </c>
      <c r="GS131">
        <v>0.11088000000000001</v>
      </c>
      <c r="GT131">
        <v>0.110593</v>
      </c>
      <c r="GU131">
        <v>25435.1</v>
      </c>
      <c r="GV131">
        <v>29722.1</v>
      </c>
      <c r="GW131">
        <v>22625.599999999999</v>
      </c>
      <c r="GX131">
        <v>27717.7</v>
      </c>
      <c r="GY131">
        <v>29154.400000000001</v>
      </c>
      <c r="GZ131">
        <v>35195.199999999997</v>
      </c>
      <c r="HA131">
        <v>36267.300000000003</v>
      </c>
      <c r="HB131">
        <v>43997.8</v>
      </c>
      <c r="HC131">
        <v>1.81002</v>
      </c>
      <c r="HD131">
        <v>2.2319</v>
      </c>
      <c r="HE131">
        <v>0.14133799999999999</v>
      </c>
      <c r="HF131">
        <v>0</v>
      </c>
      <c r="HG131">
        <v>27.436199999999999</v>
      </c>
      <c r="HH131">
        <v>999.9</v>
      </c>
      <c r="HI131">
        <v>58</v>
      </c>
      <c r="HJ131">
        <v>29</v>
      </c>
      <c r="HK131">
        <v>23.0456</v>
      </c>
      <c r="HL131">
        <v>62.041400000000003</v>
      </c>
      <c r="HM131">
        <v>10.697100000000001</v>
      </c>
      <c r="HN131">
        <v>1</v>
      </c>
      <c r="HO131">
        <v>-0.161885</v>
      </c>
      <c r="HP131">
        <v>-2.0604100000000001</v>
      </c>
      <c r="HQ131">
        <v>20.282900000000001</v>
      </c>
      <c r="HR131">
        <v>5.1982699999999999</v>
      </c>
      <c r="HS131">
        <v>11.953900000000001</v>
      </c>
      <c r="HT131">
        <v>4.9474999999999998</v>
      </c>
      <c r="HU131">
        <v>3.3</v>
      </c>
      <c r="HV131">
        <v>9999</v>
      </c>
      <c r="HW131">
        <v>9999</v>
      </c>
      <c r="HX131">
        <v>9999</v>
      </c>
      <c r="HY131">
        <v>390.1</v>
      </c>
      <c r="HZ131">
        <v>1.86005</v>
      </c>
      <c r="IA131">
        <v>1.8607899999999999</v>
      </c>
      <c r="IB131">
        <v>1.8615699999999999</v>
      </c>
      <c r="IC131">
        <v>1.8571500000000001</v>
      </c>
      <c r="ID131">
        <v>1.85684</v>
      </c>
      <c r="IE131">
        <v>1.85791</v>
      </c>
      <c r="IF131">
        <v>1.85867</v>
      </c>
      <c r="IG131">
        <v>1.8582099999999999</v>
      </c>
      <c r="IH131">
        <v>0</v>
      </c>
      <c r="II131">
        <v>0</v>
      </c>
      <c r="IJ131">
        <v>0</v>
      </c>
      <c r="IK131">
        <v>0</v>
      </c>
      <c r="IL131" t="s">
        <v>438</v>
      </c>
      <c r="IM131" t="s">
        <v>439</v>
      </c>
      <c r="IN131" t="s">
        <v>440</v>
      </c>
      <c r="IO131" t="s">
        <v>440</v>
      </c>
      <c r="IP131" t="s">
        <v>440</v>
      </c>
      <c r="IQ131" t="s">
        <v>440</v>
      </c>
      <c r="IR131">
        <v>0</v>
      </c>
      <c r="IS131">
        <v>100</v>
      </c>
      <c r="IT131">
        <v>100</v>
      </c>
      <c r="IU131">
        <v>0.42899999999999999</v>
      </c>
      <c r="IV131">
        <v>0.20619999999999999</v>
      </c>
      <c r="IW131">
        <v>0.38101654895325499</v>
      </c>
      <c r="IX131">
        <v>1.016113312649949E-3</v>
      </c>
      <c r="IY131">
        <v>-1.4583462428187309E-6</v>
      </c>
      <c r="IZ131">
        <v>6.5755811106805324E-10</v>
      </c>
      <c r="JA131">
        <v>0.20620395535450359</v>
      </c>
      <c r="JB131">
        <v>0</v>
      </c>
      <c r="JC131">
        <v>0</v>
      </c>
      <c r="JD131">
        <v>0</v>
      </c>
      <c r="JE131">
        <v>2</v>
      </c>
      <c r="JF131">
        <v>1799</v>
      </c>
      <c r="JG131">
        <v>1</v>
      </c>
      <c r="JH131">
        <v>18</v>
      </c>
      <c r="JI131">
        <v>246.5</v>
      </c>
      <c r="JJ131">
        <v>246.7</v>
      </c>
      <c r="JK131">
        <v>0.28076200000000001</v>
      </c>
      <c r="JL131">
        <v>2.6110799999999998</v>
      </c>
      <c r="JM131">
        <v>1.5466299999999999</v>
      </c>
      <c r="JN131">
        <v>2.2448700000000001</v>
      </c>
      <c r="JO131">
        <v>1.49658</v>
      </c>
      <c r="JP131">
        <v>2.4340799999999998</v>
      </c>
      <c r="JQ131">
        <v>35.151600000000002</v>
      </c>
      <c r="JR131">
        <v>24.2013</v>
      </c>
      <c r="JS131">
        <v>18</v>
      </c>
      <c r="JT131">
        <v>380.291</v>
      </c>
      <c r="JU131">
        <v>695.53399999999999</v>
      </c>
      <c r="JV131">
        <v>30.7026</v>
      </c>
      <c r="JW131">
        <v>25.473099999999999</v>
      </c>
      <c r="JX131">
        <v>29.9999</v>
      </c>
      <c r="JY131">
        <v>25.379300000000001</v>
      </c>
      <c r="JZ131">
        <v>25.3598</v>
      </c>
      <c r="KA131">
        <v>5.6541199999999998</v>
      </c>
      <c r="KB131">
        <v>17.674299999999999</v>
      </c>
      <c r="KC131">
        <v>100</v>
      </c>
      <c r="KD131">
        <v>30.691700000000001</v>
      </c>
      <c r="KE131">
        <v>50</v>
      </c>
      <c r="KF131">
        <v>21.154599999999999</v>
      </c>
      <c r="KG131">
        <v>100.093</v>
      </c>
      <c r="KH131">
        <v>100.718</v>
      </c>
    </row>
    <row r="132" spans="1:294" x14ac:dyDescent="0.3">
      <c r="A132">
        <v>116</v>
      </c>
      <c r="B132">
        <v>1747249058.0999999</v>
      </c>
      <c r="C132">
        <v>13859.5</v>
      </c>
      <c r="D132" t="s">
        <v>669</v>
      </c>
      <c r="E132" t="s">
        <v>670</v>
      </c>
      <c r="F132" t="s">
        <v>431</v>
      </c>
      <c r="G132" t="s">
        <v>432</v>
      </c>
      <c r="I132" t="s">
        <v>433</v>
      </c>
      <c r="J132">
        <v>1747249058.0999999</v>
      </c>
      <c r="K132">
        <f t="shared" si="150"/>
        <v>-4.3868114933644471E-5</v>
      </c>
      <c r="L132">
        <f t="shared" si="151"/>
        <v>-4.3868114933644474E-2</v>
      </c>
      <c r="M132">
        <f t="shared" si="152"/>
        <v>-0.18406756223206169</v>
      </c>
      <c r="N132">
        <f t="shared" si="153"/>
        <v>100.471</v>
      </c>
      <c r="O132">
        <f t="shared" si="154"/>
        <v>-40.965808809921398</v>
      </c>
      <c r="P132">
        <f t="shared" si="155"/>
        <v>-4.1506155611627937</v>
      </c>
      <c r="Q132">
        <f t="shared" si="156"/>
        <v>10.179623157948999</v>
      </c>
      <c r="R132">
        <f t="shared" si="157"/>
        <v>-2.0963169411733727E-3</v>
      </c>
      <c r="S132">
        <f t="shared" si="158"/>
        <v>2.9570006051451241</v>
      </c>
      <c r="T132">
        <f t="shared" si="159"/>
        <v>-2.0971429310875137E-3</v>
      </c>
      <c r="U132">
        <f t="shared" si="160"/>
        <v>-1.3106400948590671E-3</v>
      </c>
      <c r="V132">
        <f t="shared" si="161"/>
        <v>3.9914684550854387E-3</v>
      </c>
      <c r="W132">
        <f t="shared" si="162"/>
        <v>29.996810011341275</v>
      </c>
      <c r="X132">
        <f t="shared" si="163"/>
        <v>29.7027</v>
      </c>
      <c r="Y132">
        <f t="shared" si="164"/>
        <v>4.1882346064514193</v>
      </c>
      <c r="Z132">
        <f t="shared" si="165"/>
        <v>50.153228097662691</v>
      </c>
      <c r="AA132">
        <f t="shared" si="166"/>
        <v>2.1349741045642001</v>
      </c>
      <c r="AB132">
        <f t="shared" si="167"/>
        <v>4.2569026671758685</v>
      </c>
      <c r="AC132">
        <f t="shared" si="168"/>
        <v>2.0532605018872192</v>
      </c>
      <c r="AD132">
        <f t="shared" si="169"/>
        <v>1.9345838685737211</v>
      </c>
      <c r="AE132">
        <f t="shared" si="170"/>
        <v>45.083358541432041</v>
      </c>
      <c r="AF132">
        <f t="shared" si="171"/>
        <v>3.384803820206435</v>
      </c>
      <c r="AG132">
        <f t="shared" si="172"/>
        <v>50.406737698667285</v>
      </c>
      <c r="AH132">
        <f t="shared" si="173"/>
        <v>-0.2184930593485116</v>
      </c>
      <c r="AI132">
        <f t="shared" si="174"/>
        <v>-4.2027988024727361E-2</v>
      </c>
      <c r="AJ132">
        <f t="shared" si="175"/>
        <v>-0.18406756223206169</v>
      </c>
      <c r="AK132">
        <v>102.33805245229981</v>
      </c>
      <c r="AL132">
        <v>102.6269393939394</v>
      </c>
      <c r="AM132">
        <v>-1.041970462533686E-3</v>
      </c>
      <c r="AN132">
        <v>65.840702573943815</v>
      </c>
      <c r="AO132">
        <f t="shared" si="176"/>
        <v>-4.3868114933644474E-2</v>
      </c>
      <c r="AP132">
        <v>21.135752210301199</v>
      </c>
      <c r="AQ132">
        <v>21.07135393939393</v>
      </c>
      <c r="AR132">
        <v>-4.1196721415437182E-7</v>
      </c>
      <c r="AS132">
        <v>77.193770064854704</v>
      </c>
      <c r="AT132">
        <v>0</v>
      </c>
      <c r="AU132">
        <v>0</v>
      </c>
      <c r="AV132">
        <f t="shared" si="177"/>
        <v>1</v>
      </c>
      <c r="AW132">
        <f t="shared" si="178"/>
        <v>0</v>
      </c>
      <c r="AX132">
        <f t="shared" si="179"/>
        <v>53172.170252368116</v>
      </c>
      <c r="AY132" t="s">
        <v>434</v>
      </c>
      <c r="AZ132" t="s">
        <v>434</v>
      </c>
      <c r="BA132">
        <v>0</v>
      </c>
      <c r="BB132">
        <v>0</v>
      </c>
      <c r="BC132" t="e">
        <f t="shared" si="180"/>
        <v>#DIV/0!</v>
      </c>
      <c r="BD132">
        <v>0</v>
      </c>
      <c r="BE132" t="s">
        <v>434</v>
      </c>
      <c r="BF132" t="s">
        <v>434</v>
      </c>
      <c r="BG132">
        <v>0</v>
      </c>
      <c r="BH132">
        <v>0</v>
      </c>
      <c r="BI132" t="e">
        <f t="shared" si="181"/>
        <v>#DIV/0!</v>
      </c>
      <c r="BJ132">
        <v>0.5</v>
      </c>
      <c r="BK132">
        <f t="shared" si="182"/>
        <v>2.1007728710975997E-2</v>
      </c>
      <c r="BL132">
        <f t="shared" si="183"/>
        <v>-0.18406756223206169</v>
      </c>
      <c r="BM132" t="e">
        <f t="shared" si="184"/>
        <v>#DIV/0!</v>
      </c>
      <c r="BN132">
        <f t="shared" si="185"/>
        <v>-8.7618973361880457</v>
      </c>
      <c r="BO132" t="e">
        <f t="shared" si="186"/>
        <v>#DIV/0!</v>
      </c>
      <c r="BP132" t="e">
        <f t="shared" si="187"/>
        <v>#DIV/0!</v>
      </c>
      <c r="BQ132" t="s">
        <v>434</v>
      </c>
      <c r="BR132">
        <v>0</v>
      </c>
      <c r="BS132" t="e">
        <f t="shared" si="188"/>
        <v>#DIV/0!</v>
      </c>
      <c r="BT132" t="e">
        <f t="shared" si="189"/>
        <v>#DIV/0!</v>
      </c>
      <c r="BU132" t="e">
        <f t="shared" si="190"/>
        <v>#DIV/0!</v>
      </c>
      <c r="BV132" t="e">
        <f t="shared" si="191"/>
        <v>#DIV/0!</v>
      </c>
      <c r="BW132" t="e">
        <f t="shared" si="192"/>
        <v>#DIV/0!</v>
      </c>
      <c r="BX132" t="e">
        <f t="shared" si="193"/>
        <v>#DIV/0!</v>
      </c>
      <c r="BY132" t="e">
        <f t="shared" si="194"/>
        <v>#DIV/0!</v>
      </c>
      <c r="BZ132" t="e">
        <f t="shared" si="195"/>
        <v>#DIV/0!</v>
      </c>
      <c r="DI132">
        <f t="shared" si="196"/>
        <v>5.0009199999999997E-2</v>
      </c>
      <c r="DJ132">
        <f t="shared" si="197"/>
        <v>2.1007728710975997E-2</v>
      </c>
      <c r="DK132">
        <f t="shared" si="198"/>
        <v>0.42007727999999994</v>
      </c>
      <c r="DL132">
        <f t="shared" si="199"/>
        <v>7.9814683199999986E-2</v>
      </c>
      <c r="DM132">
        <v>6</v>
      </c>
      <c r="DN132">
        <v>0.5</v>
      </c>
      <c r="DO132" t="s">
        <v>435</v>
      </c>
      <c r="DP132">
        <v>2</v>
      </c>
      <c r="DQ132" t="b">
        <v>1</v>
      </c>
      <c r="DR132">
        <v>1747249058.0999999</v>
      </c>
      <c r="DS132">
        <v>100.471</v>
      </c>
      <c r="DT132">
        <v>100.137</v>
      </c>
      <c r="DU132">
        <v>21.0718</v>
      </c>
      <c r="DV132">
        <v>21.133500000000002</v>
      </c>
      <c r="DW132">
        <v>100.002</v>
      </c>
      <c r="DX132">
        <v>20.865600000000001</v>
      </c>
      <c r="DY132">
        <v>400.08800000000002</v>
      </c>
      <c r="DZ132">
        <v>101.21899999999999</v>
      </c>
      <c r="EA132">
        <v>0.100019</v>
      </c>
      <c r="EB132">
        <v>29.985499999999998</v>
      </c>
      <c r="EC132">
        <v>29.7027</v>
      </c>
      <c r="ED132">
        <v>999.9</v>
      </c>
      <c r="EE132">
        <v>0</v>
      </c>
      <c r="EF132">
        <v>0</v>
      </c>
      <c r="EG132">
        <v>10035</v>
      </c>
      <c r="EH132">
        <v>0</v>
      </c>
      <c r="EI132">
        <v>0.23487</v>
      </c>
      <c r="EJ132">
        <v>0.33388499999999999</v>
      </c>
      <c r="EK132">
        <v>102.634</v>
      </c>
      <c r="EL132">
        <v>102.29900000000001</v>
      </c>
      <c r="EM132">
        <v>-6.1691299999999998E-2</v>
      </c>
      <c r="EN132">
        <v>100.137</v>
      </c>
      <c r="EO132">
        <v>21.133500000000002</v>
      </c>
      <c r="EP132">
        <v>2.13287</v>
      </c>
      <c r="EQ132">
        <v>2.1391100000000001</v>
      </c>
      <c r="ER132">
        <v>18.466799999999999</v>
      </c>
      <c r="ES132">
        <v>18.513500000000001</v>
      </c>
      <c r="ET132">
        <v>5.0009199999999997E-2</v>
      </c>
      <c r="EU132">
        <v>0</v>
      </c>
      <c r="EV132">
        <v>0</v>
      </c>
      <c r="EW132">
        <v>0</v>
      </c>
      <c r="EX132">
        <v>6.96</v>
      </c>
      <c r="EY132">
        <v>5.0009199999999997E-2</v>
      </c>
      <c r="EZ132">
        <v>-12.79</v>
      </c>
      <c r="FA132">
        <v>0.75</v>
      </c>
      <c r="FB132">
        <v>34.375</v>
      </c>
      <c r="FC132">
        <v>38.686999999999998</v>
      </c>
      <c r="FD132">
        <v>36.5</v>
      </c>
      <c r="FE132">
        <v>38.375</v>
      </c>
      <c r="FF132">
        <v>37.25</v>
      </c>
      <c r="FG132">
        <v>0</v>
      </c>
      <c r="FH132">
        <v>0</v>
      </c>
      <c r="FI132">
        <v>0</v>
      </c>
      <c r="FJ132">
        <v>1747249138.8</v>
      </c>
      <c r="FK132">
        <v>0</v>
      </c>
      <c r="FL132">
        <v>3.6423076923076918</v>
      </c>
      <c r="FM132">
        <v>-7.9035902231634561</v>
      </c>
      <c r="FN132">
        <v>-8.3610252100197364</v>
      </c>
      <c r="FO132">
        <v>-4.0038461538461538</v>
      </c>
      <c r="FP132">
        <v>15</v>
      </c>
      <c r="FQ132">
        <v>1747234147.5</v>
      </c>
      <c r="FR132" t="s">
        <v>436</v>
      </c>
      <c r="FS132">
        <v>1747234147.5</v>
      </c>
      <c r="FT132">
        <v>1747234138</v>
      </c>
      <c r="FU132">
        <v>2</v>
      </c>
      <c r="FV132">
        <v>0.09</v>
      </c>
      <c r="FW132">
        <v>8.9999999999999993E-3</v>
      </c>
      <c r="FX132">
        <v>0.59599999999999997</v>
      </c>
      <c r="FY132">
        <v>-0.03</v>
      </c>
      <c r="FZ132">
        <v>400</v>
      </c>
      <c r="GA132">
        <v>9</v>
      </c>
      <c r="GB132">
        <v>0.79</v>
      </c>
      <c r="GC132">
        <v>0.15</v>
      </c>
      <c r="GD132">
        <v>-0.21036269532491911</v>
      </c>
      <c r="GE132">
        <v>-3.7119054443287822E-2</v>
      </c>
      <c r="GF132">
        <v>2.68471453696753E-2</v>
      </c>
      <c r="GG132">
        <v>1</v>
      </c>
      <c r="GH132">
        <v>-2.394889513029384E-3</v>
      </c>
      <c r="GI132">
        <v>1.206698962527503E-3</v>
      </c>
      <c r="GJ132">
        <v>2.5053560042306541E-4</v>
      </c>
      <c r="GK132">
        <v>1</v>
      </c>
      <c r="GL132">
        <v>2</v>
      </c>
      <c r="GM132">
        <v>2</v>
      </c>
      <c r="GN132" t="s">
        <v>437</v>
      </c>
      <c r="GO132">
        <v>3.0184299999999999</v>
      </c>
      <c r="GP132">
        <v>2.7749899999999998</v>
      </c>
      <c r="GQ132">
        <v>2.8816700000000001E-2</v>
      </c>
      <c r="GR132">
        <v>2.8634099999999999E-2</v>
      </c>
      <c r="GS132">
        <v>0.110926</v>
      </c>
      <c r="GT132">
        <v>0.11064400000000001</v>
      </c>
      <c r="GU132">
        <v>25074.3</v>
      </c>
      <c r="GV132">
        <v>29300.3</v>
      </c>
      <c r="GW132">
        <v>22625.3</v>
      </c>
      <c r="GX132">
        <v>27716.799999999999</v>
      </c>
      <c r="GY132">
        <v>29153.1</v>
      </c>
      <c r="GZ132">
        <v>35192.699999999997</v>
      </c>
      <c r="HA132">
        <v>36267.199999999997</v>
      </c>
      <c r="HB132">
        <v>43996.800000000003</v>
      </c>
      <c r="HC132">
        <v>1.8105500000000001</v>
      </c>
      <c r="HD132">
        <v>2.2317999999999998</v>
      </c>
      <c r="HE132">
        <v>0.14030599999999999</v>
      </c>
      <c r="HF132">
        <v>0</v>
      </c>
      <c r="HG132">
        <v>27.414000000000001</v>
      </c>
      <c r="HH132">
        <v>999.9</v>
      </c>
      <c r="HI132">
        <v>57.9</v>
      </c>
      <c r="HJ132">
        <v>29</v>
      </c>
      <c r="HK132">
        <v>23.0063</v>
      </c>
      <c r="HL132">
        <v>62.195099999999996</v>
      </c>
      <c r="HM132">
        <v>10.7372</v>
      </c>
      <c r="HN132">
        <v>1</v>
      </c>
      <c r="HO132">
        <v>-0.16081799999999999</v>
      </c>
      <c r="HP132">
        <v>-2.3519999999999999</v>
      </c>
      <c r="HQ132">
        <v>20.2807</v>
      </c>
      <c r="HR132">
        <v>5.1973700000000003</v>
      </c>
      <c r="HS132">
        <v>11.952999999999999</v>
      </c>
      <c r="HT132">
        <v>4.9475499999999997</v>
      </c>
      <c r="HU132">
        <v>3.3</v>
      </c>
      <c r="HV132">
        <v>9999</v>
      </c>
      <c r="HW132">
        <v>9999</v>
      </c>
      <c r="HX132">
        <v>9999</v>
      </c>
      <c r="HY132">
        <v>390.2</v>
      </c>
      <c r="HZ132">
        <v>1.86009</v>
      </c>
      <c r="IA132">
        <v>1.86077</v>
      </c>
      <c r="IB132">
        <v>1.8615699999999999</v>
      </c>
      <c r="IC132">
        <v>1.8571500000000001</v>
      </c>
      <c r="ID132">
        <v>1.85684</v>
      </c>
      <c r="IE132">
        <v>1.85791</v>
      </c>
      <c r="IF132">
        <v>1.85867</v>
      </c>
      <c r="IG132">
        <v>1.8582099999999999</v>
      </c>
      <c r="IH132">
        <v>0</v>
      </c>
      <c r="II132">
        <v>0</v>
      </c>
      <c r="IJ132">
        <v>0</v>
      </c>
      <c r="IK132">
        <v>0</v>
      </c>
      <c r="IL132" t="s">
        <v>438</v>
      </c>
      <c r="IM132" t="s">
        <v>439</v>
      </c>
      <c r="IN132" t="s">
        <v>440</v>
      </c>
      <c r="IO132" t="s">
        <v>440</v>
      </c>
      <c r="IP132" t="s">
        <v>440</v>
      </c>
      <c r="IQ132" t="s">
        <v>440</v>
      </c>
      <c r="IR132">
        <v>0</v>
      </c>
      <c r="IS132">
        <v>100</v>
      </c>
      <c r="IT132">
        <v>100</v>
      </c>
      <c r="IU132">
        <v>0.46899999999999997</v>
      </c>
      <c r="IV132">
        <v>0.20619999999999999</v>
      </c>
      <c r="IW132">
        <v>0.38101654895325499</v>
      </c>
      <c r="IX132">
        <v>1.016113312649949E-3</v>
      </c>
      <c r="IY132">
        <v>-1.4583462428187309E-6</v>
      </c>
      <c r="IZ132">
        <v>6.5755811106805324E-10</v>
      </c>
      <c r="JA132">
        <v>0.20620395535450359</v>
      </c>
      <c r="JB132">
        <v>0</v>
      </c>
      <c r="JC132">
        <v>0</v>
      </c>
      <c r="JD132">
        <v>0</v>
      </c>
      <c r="JE132">
        <v>2</v>
      </c>
      <c r="JF132">
        <v>1799</v>
      </c>
      <c r="JG132">
        <v>1</v>
      </c>
      <c r="JH132">
        <v>18</v>
      </c>
      <c r="JI132">
        <v>248.5</v>
      </c>
      <c r="JJ132">
        <v>248.7</v>
      </c>
      <c r="JK132">
        <v>0.38574199999999997</v>
      </c>
      <c r="JL132">
        <v>2.6135299999999999</v>
      </c>
      <c r="JM132">
        <v>1.5466299999999999</v>
      </c>
      <c r="JN132">
        <v>2.2460900000000001</v>
      </c>
      <c r="JO132">
        <v>1.49658</v>
      </c>
      <c r="JP132">
        <v>2.4145500000000002</v>
      </c>
      <c r="JQ132">
        <v>35.151600000000002</v>
      </c>
      <c r="JR132">
        <v>24.2013</v>
      </c>
      <c r="JS132">
        <v>18</v>
      </c>
      <c r="JT132">
        <v>380.56299999999999</v>
      </c>
      <c r="JU132">
        <v>695.44799999999998</v>
      </c>
      <c r="JV132">
        <v>31.012899999999998</v>
      </c>
      <c r="JW132">
        <v>25.475300000000001</v>
      </c>
      <c r="JX132">
        <v>30.0001</v>
      </c>
      <c r="JY132">
        <v>25.381499999999999</v>
      </c>
      <c r="JZ132">
        <v>25.3598</v>
      </c>
      <c r="KA132">
        <v>7.7456199999999997</v>
      </c>
      <c r="KB132">
        <v>17.400099999999998</v>
      </c>
      <c r="KC132">
        <v>100</v>
      </c>
      <c r="KD132">
        <v>31.021599999999999</v>
      </c>
      <c r="KE132">
        <v>100</v>
      </c>
      <c r="KF132">
        <v>21.154800000000002</v>
      </c>
      <c r="KG132">
        <v>100.092</v>
      </c>
      <c r="KH132">
        <v>100.715</v>
      </c>
    </row>
    <row r="133" spans="1:294" x14ac:dyDescent="0.3">
      <c r="A133">
        <v>117</v>
      </c>
      <c r="B133">
        <v>1747249178.5999999</v>
      </c>
      <c r="C133">
        <v>13980</v>
      </c>
      <c r="D133" t="s">
        <v>671</v>
      </c>
      <c r="E133" t="s">
        <v>672</v>
      </c>
      <c r="F133" t="s">
        <v>431</v>
      </c>
      <c r="G133" t="s">
        <v>432</v>
      </c>
      <c r="I133" t="s">
        <v>433</v>
      </c>
      <c r="J133">
        <v>1747249178.5999999</v>
      </c>
      <c r="K133">
        <f t="shared" si="150"/>
        <v>-5.3313831031348157E-5</v>
      </c>
      <c r="L133">
        <f t="shared" si="151"/>
        <v>-5.3313831031348159E-2</v>
      </c>
      <c r="M133">
        <f t="shared" si="152"/>
        <v>-0.23903169268702715</v>
      </c>
      <c r="N133">
        <f t="shared" si="153"/>
        <v>200.40199999999999</v>
      </c>
      <c r="O133">
        <f t="shared" si="154"/>
        <v>45.730089490511112</v>
      </c>
      <c r="P133">
        <f t="shared" si="155"/>
        <v>4.6335511608638855</v>
      </c>
      <c r="Q133">
        <f t="shared" si="156"/>
        <v>20.305512849086401</v>
      </c>
      <c r="R133">
        <f t="shared" si="157"/>
        <v>-2.539491542797132E-3</v>
      </c>
      <c r="S133">
        <f t="shared" si="158"/>
        <v>2.9577551055039528</v>
      </c>
      <c r="T133">
        <f t="shared" si="159"/>
        <v>-2.5407034869706514E-3</v>
      </c>
      <c r="U133">
        <f t="shared" si="160"/>
        <v>-1.5878307456944829E-3</v>
      </c>
      <c r="V133">
        <f t="shared" si="161"/>
        <v>3.9914684550854387E-3</v>
      </c>
      <c r="W133">
        <f t="shared" si="162"/>
        <v>30.023636785441113</v>
      </c>
      <c r="X133">
        <f t="shared" si="163"/>
        <v>29.721499999999999</v>
      </c>
      <c r="Y133">
        <f t="shared" si="164"/>
        <v>4.1927693782980269</v>
      </c>
      <c r="Z133">
        <f t="shared" si="165"/>
        <v>50.035960535279564</v>
      </c>
      <c r="AA133">
        <f t="shared" si="166"/>
        <v>2.1329694862632</v>
      </c>
      <c r="AB133">
        <f t="shared" si="167"/>
        <v>4.2628730685789007</v>
      </c>
      <c r="AC133">
        <f t="shared" si="168"/>
        <v>2.0597998920348268</v>
      </c>
      <c r="AD133">
        <f t="shared" si="169"/>
        <v>2.3511399484824538</v>
      </c>
      <c r="AE133">
        <f t="shared" si="170"/>
        <v>45.987829452702648</v>
      </c>
      <c r="AF133">
        <f t="shared" si="171"/>
        <v>3.4525683141942132</v>
      </c>
      <c r="AG133">
        <f t="shared" si="172"/>
        <v>51.795529183834404</v>
      </c>
      <c r="AH133">
        <f t="shared" si="173"/>
        <v>-0.2408353021335132</v>
      </c>
      <c r="AI133">
        <f t="shared" si="174"/>
        <v>-7.5658615515210983E-2</v>
      </c>
      <c r="AJ133">
        <f t="shared" si="175"/>
        <v>-0.23903169268702715</v>
      </c>
      <c r="AK133">
        <v>204.3459416664848</v>
      </c>
      <c r="AL133">
        <v>204.71116969696971</v>
      </c>
      <c r="AM133">
        <v>1.6259231080922331E-4</v>
      </c>
      <c r="AN133">
        <v>65.840702573943815</v>
      </c>
      <c r="AO133">
        <f t="shared" si="176"/>
        <v>-5.3313831031348159E-2</v>
      </c>
      <c r="AP133">
        <v>21.126712968640781</v>
      </c>
      <c r="AQ133">
        <v>21.048405454545449</v>
      </c>
      <c r="AR133">
        <v>2.4826043886258561E-6</v>
      </c>
      <c r="AS133">
        <v>77.193770064854704</v>
      </c>
      <c r="AT133">
        <v>0</v>
      </c>
      <c r="AU133">
        <v>0</v>
      </c>
      <c r="AV133">
        <f t="shared" si="177"/>
        <v>1</v>
      </c>
      <c r="AW133">
        <f t="shared" si="178"/>
        <v>0</v>
      </c>
      <c r="AX133">
        <f t="shared" si="179"/>
        <v>53189.808299478835</v>
      </c>
      <c r="AY133" t="s">
        <v>434</v>
      </c>
      <c r="AZ133" t="s">
        <v>434</v>
      </c>
      <c r="BA133">
        <v>0</v>
      </c>
      <c r="BB133">
        <v>0</v>
      </c>
      <c r="BC133" t="e">
        <f t="shared" si="180"/>
        <v>#DIV/0!</v>
      </c>
      <c r="BD133">
        <v>0</v>
      </c>
      <c r="BE133" t="s">
        <v>434</v>
      </c>
      <c r="BF133" t="s">
        <v>434</v>
      </c>
      <c r="BG133">
        <v>0</v>
      </c>
      <c r="BH133">
        <v>0</v>
      </c>
      <c r="BI133" t="e">
        <f t="shared" si="181"/>
        <v>#DIV/0!</v>
      </c>
      <c r="BJ133">
        <v>0.5</v>
      </c>
      <c r="BK133">
        <f t="shared" si="182"/>
        <v>2.1007728710975997E-2</v>
      </c>
      <c r="BL133">
        <f t="shared" si="183"/>
        <v>-0.23903169268702715</v>
      </c>
      <c r="BM133" t="e">
        <f t="shared" si="184"/>
        <v>#DIV/0!</v>
      </c>
      <c r="BN133">
        <f t="shared" si="185"/>
        <v>-11.378273966482595</v>
      </c>
      <c r="BO133" t="e">
        <f t="shared" si="186"/>
        <v>#DIV/0!</v>
      </c>
      <c r="BP133" t="e">
        <f t="shared" si="187"/>
        <v>#DIV/0!</v>
      </c>
      <c r="BQ133" t="s">
        <v>434</v>
      </c>
      <c r="BR133">
        <v>0</v>
      </c>
      <c r="BS133" t="e">
        <f t="shared" si="188"/>
        <v>#DIV/0!</v>
      </c>
      <c r="BT133" t="e">
        <f t="shared" si="189"/>
        <v>#DIV/0!</v>
      </c>
      <c r="BU133" t="e">
        <f t="shared" si="190"/>
        <v>#DIV/0!</v>
      </c>
      <c r="BV133" t="e">
        <f t="shared" si="191"/>
        <v>#DIV/0!</v>
      </c>
      <c r="BW133" t="e">
        <f t="shared" si="192"/>
        <v>#DIV/0!</v>
      </c>
      <c r="BX133" t="e">
        <f t="shared" si="193"/>
        <v>#DIV/0!</v>
      </c>
      <c r="BY133" t="e">
        <f t="shared" si="194"/>
        <v>#DIV/0!</v>
      </c>
      <c r="BZ133" t="e">
        <f t="shared" si="195"/>
        <v>#DIV/0!</v>
      </c>
      <c r="DI133">
        <f t="shared" si="196"/>
        <v>5.0009199999999997E-2</v>
      </c>
      <c r="DJ133">
        <f t="shared" si="197"/>
        <v>2.1007728710975997E-2</v>
      </c>
      <c r="DK133">
        <f t="shared" si="198"/>
        <v>0.42007727999999994</v>
      </c>
      <c r="DL133">
        <f t="shared" si="199"/>
        <v>7.9814683199999986E-2</v>
      </c>
      <c r="DM133">
        <v>6</v>
      </c>
      <c r="DN133">
        <v>0.5</v>
      </c>
      <c r="DO133" t="s">
        <v>435</v>
      </c>
      <c r="DP133">
        <v>2</v>
      </c>
      <c r="DQ133" t="b">
        <v>1</v>
      </c>
      <c r="DR133">
        <v>1747249178.5999999</v>
      </c>
      <c r="DS133">
        <v>200.40199999999999</v>
      </c>
      <c r="DT133">
        <v>200.018</v>
      </c>
      <c r="DU133">
        <v>21.050999999999998</v>
      </c>
      <c r="DV133">
        <v>21.162099999999999</v>
      </c>
      <c r="DW133">
        <v>199.87100000000001</v>
      </c>
      <c r="DX133">
        <v>20.844799999999999</v>
      </c>
      <c r="DY133">
        <v>399.99599999999998</v>
      </c>
      <c r="DZ133">
        <v>101.224</v>
      </c>
      <c r="EA133">
        <v>9.9903199999999998E-2</v>
      </c>
      <c r="EB133">
        <v>30.009899999999998</v>
      </c>
      <c r="EC133">
        <v>29.721499999999999</v>
      </c>
      <c r="ED133">
        <v>999.9</v>
      </c>
      <c r="EE133">
        <v>0</v>
      </c>
      <c r="EF133">
        <v>0</v>
      </c>
      <c r="EG133">
        <v>10038.799999999999</v>
      </c>
      <c r="EH133">
        <v>0</v>
      </c>
      <c r="EI133">
        <v>0.22658</v>
      </c>
      <c r="EJ133">
        <v>0.38472000000000001</v>
      </c>
      <c r="EK133">
        <v>204.71199999999999</v>
      </c>
      <c r="EL133">
        <v>204.34200000000001</v>
      </c>
      <c r="EM133">
        <v>-0.111109</v>
      </c>
      <c r="EN133">
        <v>200.018</v>
      </c>
      <c r="EO133">
        <v>21.162099999999999</v>
      </c>
      <c r="EP133">
        <v>2.1308600000000002</v>
      </c>
      <c r="EQ133">
        <v>2.1421100000000002</v>
      </c>
      <c r="ER133">
        <v>18.451799999999999</v>
      </c>
      <c r="ES133">
        <v>18.535799999999998</v>
      </c>
      <c r="ET133">
        <v>5.0009199999999997E-2</v>
      </c>
      <c r="EU133">
        <v>0</v>
      </c>
      <c r="EV133">
        <v>0</v>
      </c>
      <c r="EW133">
        <v>0</v>
      </c>
      <c r="EX133">
        <v>6.35</v>
      </c>
      <c r="EY133">
        <v>5.0009199999999997E-2</v>
      </c>
      <c r="EZ133">
        <v>-5.61</v>
      </c>
      <c r="FA133">
        <v>0.77</v>
      </c>
      <c r="FB133">
        <v>35.186999999999998</v>
      </c>
      <c r="FC133">
        <v>40.5</v>
      </c>
      <c r="FD133">
        <v>37.625</v>
      </c>
      <c r="FE133">
        <v>41.125</v>
      </c>
      <c r="FF133">
        <v>38.375</v>
      </c>
      <c r="FG133">
        <v>0</v>
      </c>
      <c r="FH133">
        <v>0</v>
      </c>
      <c r="FI133">
        <v>0</v>
      </c>
      <c r="FJ133">
        <v>1747249259.4000001</v>
      </c>
      <c r="FK133">
        <v>0</v>
      </c>
      <c r="FL133">
        <v>2.4712000000000001</v>
      </c>
      <c r="FM133">
        <v>18.900768341954631</v>
      </c>
      <c r="FN133">
        <v>16.80923130533866</v>
      </c>
      <c r="FO133">
        <v>-5.8203999999999994</v>
      </c>
      <c r="FP133">
        <v>15</v>
      </c>
      <c r="FQ133">
        <v>1747234147.5</v>
      </c>
      <c r="FR133" t="s">
        <v>436</v>
      </c>
      <c r="FS133">
        <v>1747234147.5</v>
      </c>
      <c r="FT133">
        <v>1747234138</v>
      </c>
      <c r="FU133">
        <v>2</v>
      </c>
      <c r="FV133">
        <v>0.09</v>
      </c>
      <c r="FW133">
        <v>8.9999999999999993E-3</v>
      </c>
      <c r="FX133">
        <v>0.59599999999999997</v>
      </c>
      <c r="FY133">
        <v>-0.03</v>
      </c>
      <c r="FZ133">
        <v>400</v>
      </c>
      <c r="GA133">
        <v>9</v>
      </c>
      <c r="GB133">
        <v>0.79</v>
      </c>
      <c r="GC133">
        <v>0.15</v>
      </c>
      <c r="GD133">
        <v>-0.21010162776320079</v>
      </c>
      <c r="GE133">
        <v>-4.7207362374709412E-2</v>
      </c>
      <c r="GF133">
        <v>1.7907130318137818E-2</v>
      </c>
      <c r="GG133">
        <v>1</v>
      </c>
      <c r="GH133">
        <v>-1.8077417054500439E-3</v>
      </c>
      <c r="GI133">
        <v>2.8072965945058611E-5</v>
      </c>
      <c r="GJ133">
        <v>8.3411588255311546E-5</v>
      </c>
      <c r="GK133">
        <v>1</v>
      </c>
      <c r="GL133">
        <v>2</v>
      </c>
      <c r="GM133">
        <v>2</v>
      </c>
      <c r="GN133" t="s">
        <v>437</v>
      </c>
      <c r="GO133">
        <v>3.0183300000000002</v>
      </c>
      <c r="GP133">
        <v>2.7749100000000002</v>
      </c>
      <c r="GQ133">
        <v>5.4698900000000002E-2</v>
      </c>
      <c r="GR133">
        <v>5.4323900000000001E-2</v>
      </c>
      <c r="GS133">
        <v>0.11085200000000001</v>
      </c>
      <c r="GT133">
        <v>0.110753</v>
      </c>
      <c r="GU133">
        <v>24405.4</v>
      </c>
      <c r="GV133">
        <v>28524.7</v>
      </c>
      <c r="GW133">
        <v>22624.799999999999</v>
      </c>
      <c r="GX133">
        <v>27716.400000000001</v>
      </c>
      <c r="GY133">
        <v>29155.7</v>
      </c>
      <c r="GZ133">
        <v>35188.400000000001</v>
      </c>
      <c r="HA133">
        <v>36266.5</v>
      </c>
      <c r="HB133">
        <v>43995.9</v>
      </c>
      <c r="HC133">
        <v>1.8100499999999999</v>
      </c>
      <c r="HD133">
        <v>2.2321</v>
      </c>
      <c r="HE133">
        <v>0.138961</v>
      </c>
      <c r="HF133">
        <v>0</v>
      </c>
      <c r="HG133">
        <v>27.454899999999999</v>
      </c>
      <c r="HH133">
        <v>999.9</v>
      </c>
      <c r="HI133">
        <v>57.8</v>
      </c>
      <c r="HJ133">
        <v>29</v>
      </c>
      <c r="HK133">
        <v>22.965399999999999</v>
      </c>
      <c r="HL133">
        <v>62.075099999999999</v>
      </c>
      <c r="HM133">
        <v>10.757199999999999</v>
      </c>
      <c r="HN133">
        <v>1</v>
      </c>
      <c r="HO133">
        <v>-0.161131</v>
      </c>
      <c r="HP133">
        <v>-2.1031599999999999</v>
      </c>
      <c r="HQ133">
        <v>20.283999999999999</v>
      </c>
      <c r="HR133">
        <v>5.1979699999999998</v>
      </c>
      <c r="HS133">
        <v>11.955299999999999</v>
      </c>
      <c r="HT133">
        <v>4.9474</v>
      </c>
      <c r="HU133">
        <v>3.3</v>
      </c>
      <c r="HV133">
        <v>9999</v>
      </c>
      <c r="HW133">
        <v>9999</v>
      </c>
      <c r="HX133">
        <v>9999</v>
      </c>
      <c r="HY133">
        <v>390.2</v>
      </c>
      <c r="HZ133">
        <v>1.86008</v>
      </c>
      <c r="IA133">
        <v>1.8607499999999999</v>
      </c>
      <c r="IB133">
        <v>1.8615699999999999</v>
      </c>
      <c r="IC133">
        <v>1.8571500000000001</v>
      </c>
      <c r="ID133">
        <v>1.85684</v>
      </c>
      <c r="IE133">
        <v>1.85791</v>
      </c>
      <c r="IF133">
        <v>1.85867</v>
      </c>
      <c r="IG133">
        <v>1.85822</v>
      </c>
      <c r="IH133">
        <v>0</v>
      </c>
      <c r="II133">
        <v>0</v>
      </c>
      <c r="IJ133">
        <v>0</v>
      </c>
      <c r="IK133">
        <v>0</v>
      </c>
      <c r="IL133" t="s">
        <v>438</v>
      </c>
      <c r="IM133" t="s">
        <v>439</v>
      </c>
      <c r="IN133" t="s">
        <v>440</v>
      </c>
      <c r="IO133" t="s">
        <v>440</v>
      </c>
      <c r="IP133" t="s">
        <v>440</v>
      </c>
      <c r="IQ133" t="s">
        <v>440</v>
      </c>
      <c r="IR133">
        <v>0</v>
      </c>
      <c r="IS133">
        <v>100</v>
      </c>
      <c r="IT133">
        <v>100</v>
      </c>
      <c r="IU133">
        <v>0.53100000000000003</v>
      </c>
      <c r="IV133">
        <v>0.20619999999999999</v>
      </c>
      <c r="IW133">
        <v>0.38101654895325499</v>
      </c>
      <c r="IX133">
        <v>1.016113312649949E-3</v>
      </c>
      <c r="IY133">
        <v>-1.4583462428187309E-6</v>
      </c>
      <c r="IZ133">
        <v>6.5755811106805324E-10</v>
      </c>
      <c r="JA133">
        <v>0.20620395535450359</v>
      </c>
      <c r="JB133">
        <v>0</v>
      </c>
      <c r="JC133">
        <v>0</v>
      </c>
      <c r="JD133">
        <v>0</v>
      </c>
      <c r="JE133">
        <v>2</v>
      </c>
      <c r="JF133">
        <v>1799</v>
      </c>
      <c r="JG133">
        <v>1</v>
      </c>
      <c r="JH133">
        <v>18</v>
      </c>
      <c r="JI133">
        <v>250.5</v>
      </c>
      <c r="JJ133">
        <v>250.7</v>
      </c>
      <c r="JK133">
        <v>0.61645499999999998</v>
      </c>
      <c r="JL133">
        <v>2.5964399999999999</v>
      </c>
      <c r="JM133">
        <v>1.5466299999999999</v>
      </c>
      <c r="JN133">
        <v>2.2460900000000001</v>
      </c>
      <c r="JO133">
        <v>1.49658</v>
      </c>
      <c r="JP133">
        <v>2.4401899999999999</v>
      </c>
      <c r="JQ133">
        <v>35.151600000000002</v>
      </c>
      <c r="JR133">
        <v>24.2013</v>
      </c>
      <c r="JS133">
        <v>18</v>
      </c>
      <c r="JT133">
        <v>380.33100000000002</v>
      </c>
      <c r="JU133">
        <v>695.76300000000003</v>
      </c>
      <c r="JV133">
        <v>30.7773</v>
      </c>
      <c r="JW133">
        <v>25.479500000000002</v>
      </c>
      <c r="JX133">
        <v>30</v>
      </c>
      <c r="JY133">
        <v>25.383600000000001</v>
      </c>
      <c r="JZ133">
        <v>25.364000000000001</v>
      </c>
      <c r="KA133">
        <v>12.3575</v>
      </c>
      <c r="KB133">
        <v>17.125800000000002</v>
      </c>
      <c r="KC133">
        <v>100</v>
      </c>
      <c r="KD133">
        <v>30.7651</v>
      </c>
      <c r="KE133">
        <v>200</v>
      </c>
      <c r="KF133">
        <v>21.154800000000002</v>
      </c>
      <c r="KG133">
        <v>100.09</v>
      </c>
      <c r="KH133">
        <v>100.714</v>
      </c>
    </row>
    <row r="134" spans="1:294" x14ac:dyDescent="0.3">
      <c r="A134">
        <v>118</v>
      </c>
      <c r="B134">
        <v>1747249299.0999999</v>
      </c>
      <c r="C134">
        <v>14100.5</v>
      </c>
      <c r="D134" t="s">
        <v>673</v>
      </c>
      <c r="E134" t="s">
        <v>674</v>
      </c>
      <c r="F134" t="s">
        <v>431</v>
      </c>
      <c r="G134" t="s">
        <v>432</v>
      </c>
      <c r="I134" t="s">
        <v>433</v>
      </c>
      <c r="J134">
        <v>1747249299.0999999</v>
      </c>
      <c r="K134">
        <f t="shared" si="150"/>
        <v>-3.8671475099492574E-5</v>
      </c>
      <c r="L134">
        <f t="shared" si="151"/>
        <v>-3.8671475099492571E-2</v>
      </c>
      <c r="M134">
        <f t="shared" si="152"/>
        <v>-0.19935695258891156</v>
      </c>
      <c r="N134">
        <f t="shared" si="153"/>
        <v>300.29599999999999</v>
      </c>
      <c r="O134">
        <f t="shared" si="154"/>
        <v>120.21427760653405</v>
      </c>
      <c r="P134">
        <f t="shared" si="155"/>
        <v>12.1805058716388</v>
      </c>
      <c r="Q134">
        <f t="shared" si="156"/>
        <v>30.426978093248003</v>
      </c>
      <c r="R134">
        <f t="shared" si="157"/>
        <v>-1.8429524855216517E-3</v>
      </c>
      <c r="S134">
        <f t="shared" si="158"/>
        <v>2.9557524610198205</v>
      </c>
      <c r="T134">
        <f t="shared" si="159"/>
        <v>-1.8435911168490861E-3</v>
      </c>
      <c r="U134">
        <f t="shared" si="160"/>
        <v>-1.1521870526112364E-3</v>
      </c>
      <c r="V134">
        <f t="shared" si="161"/>
        <v>3.9914684550854387E-3</v>
      </c>
      <c r="W134">
        <f t="shared" si="162"/>
        <v>30.000276863651582</v>
      </c>
      <c r="X134">
        <f t="shared" si="163"/>
        <v>29.7254</v>
      </c>
      <c r="Y134">
        <f t="shared" si="164"/>
        <v>4.1937106380499367</v>
      </c>
      <c r="Z134">
        <f t="shared" si="165"/>
        <v>50.13318526150956</v>
      </c>
      <c r="AA134">
        <f t="shared" si="166"/>
        <v>2.1347094285704</v>
      </c>
      <c r="AB134">
        <f t="shared" si="167"/>
        <v>4.2580765962408389</v>
      </c>
      <c r="AC134">
        <f t="shared" si="168"/>
        <v>2.0590012094795367</v>
      </c>
      <c r="AD134">
        <f t="shared" si="169"/>
        <v>1.7054120518876226</v>
      </c>
      <c r="AE134">
        <f t="shared" si="170"/>
        <v>42.211954517134934</v>
      </c>
      <c r="AF134">
        <f t="shared" si="171"/>
        <v>3.1709923725531963</v>
      </c>
      <c r="AG134">
        <f t="shared" si="172"/>
        <v>47.092350410030839</v>
      </c>
      <c r="AH134">
        <f t="shared" si="173"/>
        <v>-0.15738305436078789</v>
      </c>
      <c r="AI134">
        <f t="shared" si="174"/>
        <v>-3.7593221263546271E-2</v>
      </c>
      <c r="AJ134">
        <f t="shared" si="175"/>
        <v>-0.19935695258891156</v>
      </c>
      <c r="AK134">
        <v>306.44666512877319</v>
      </c>
      <c r="AL134">
        <v>306.75198181818172</v>
      </c>
      <c r="AM134">
        <v>2.4474944623720211E-5</v>
      </c>
      <c r="AN134">
        <v>65.840702573943815</v>
      </c>
      <c r="AO134">
        <f t="shared" si="176"/>
        <v>-3.8671475099492571E-2</v>
      </c>
      <c r="AP134">
        <v>21.12521271261539</v>
      </c>
      <c r="AQ134">
        <v>21.068636363636369</v>
      </c>
      <c r="AR134">
        <v>-2.6692919332209471E-5</v>
      </c>
      <c r="AS134">
        <v>77.193770064854704</v>
      </c>
      <c r="AT134">
        <v>0</v>
      </c>
      <c r="AU134">
        <v>0</v>
      </c>
      <c r="AV134">
        <f t="shared" si="177"/>
        <v>1</v>
      </c>
      <c r="AW134">
        <f t="shared" si="178"/>
        <v>0</v>
      </c>
      <c r="AX134">
        <f t="shared" si="179"/>
        <v>53135.341728882369</v>
      </c>
      <c r="AY134" t="s">
        <v>434</v>
      </c>
      <c r="AZ134" t="s">
        <v>434</v>
      </c>
      <c r="BA134">
        <v>0</v>
      </c>
      <c r="BB134">
        <v>0</v>
      </c>
      <c r="BC134" t="e">
        <f t="shared" si="180"/>
        <v>#DIV/0!</v>
      </c>
      <c r="BD134">
        <v>0</v>
      </c>
      <c r="BE134" t="s">
        <v>434</v>
      </c>
      <c r="BF134" t="s">
        <v>434</v>
      </c>
      <c r="BG134">
        <v>0</v>
      </c>
      <c r="BH134">
        <v>0</v>
      </c>
      <c r="BI134" t="e">
        <f t="shared" si="181"/>
        <v>#DIV/0!</v>
      </c>
      <c r="BJ134">
        <v>0.5</v>
      </c>
      <c r="BK134">
        <f t="shared" si="182"/>
        <v>2.1007728710975997E-2</v>
      </c>
      <c r="BL134">
        <f t="shared" si="183"/>
        <v>-0.19935695258891156</v>
      </c>
      <c r="BM134" t="e">
        <f t="shared" si="184"/>
        <v>#DIV/0!</v>
      </c>
      <c r="BN134">
        <f t="shared" si="185"/>
        <v>-9.4896956892228292</v>
      </c>
      <c r="BO134" t="e">
        <f t="shared" si="186"/>
        <v>#DIV/0!</v>
      </c>
      <c r="BP134" t="e">
        <f t="shared" si="187"/>
        <v>#DIV/0!</v>
      </c>
      <c r="BQ134" t="s">
        <v>434</v>
      </c>
      <c r="BR134">
        <v>0</v>
      </c>
      <c r="BS134" t="e">
        <f t="shared" si="188"/>
        <v>#DIV/0!</v>
      </c>
      <c r="BT134" t="e">
        <f t="shared" si="189"/>
        <v>#DIV/0!</v>
      </c>
      <c r="BU134" t="e">
        <f t="shared" si="190"/>
        <v>#DIV/0!</v>
      </c>
      <c r="BV134" t="e">
        <f t="shared" si="191"/>
        <v>#DIV/0!</v>
      </c>
      <c r="BW134" t="e">
        <f t="shared" si="192"/>
        <v>#DIV/0!</v>
      </c>
      <c r="BX134" t="e">
        <f t="shared" si="193"/>
        <v>#DIV/0!</v>
      </c>
      <c r="BY134" t="e">
        <f t="shared" si="194"/>
        <v>#DIV/0!</v>
      </c>
      <c r="BZ134" t="e">
        <f t="shared" si="195"/>
        <v>#DIV/0!</v>
      </c>
      <c r="DI134">
        <f t="shared" si="196"/>
        <v>5.0009199999999997E-2</v>
      </c>
      <c r="DJ134">
        <f t="shared" si="197"/>
        <v>2.1007728710975997E-2</v>
      </c>
      <c r="DK134">
        <f t="shared" si="198"/>
        <v>0.42007727999999994</v>
      </c>
      <c r="DL134">
        <f t="shared" si="199"/>
        <v>7.9814683199999986E-2</v>
      </c>
      <c r="DM134">
        <v>6</v>
      </c>
      <c r="DN134">
        <v>0.5</v>
      </c>
      <c r="DO134" t="s">
        <v>435</v>
      </c>
      <c r="DP134">
        <v>2</v>
      </c>
      <c r="DQ134" t="b">
        <v>1</v>
      </c>
      <c r="DR134">
        <v>1747249299.0999999</v>
      </c>
      <c r="DS134">
        <v>300.29599999999999</v>
      </c>
      <c r="DT134">
        <v>300.04300000000001</v>
      </c>
      <c r="DU134">
        <v>21.068300000000001</v>
      </c>
      <c r="DV134">
        <v>21.1235</v>
      </c>
      <c r="DW134">
        <v>299.72399999999999</v>
      </c>
      <c r="DX134">
        <v>20.862100000000002</v>
      </c>
      <c r="DY134">
        <v>400.01299999999998</v>
      </c>
      <c r="DZ134">
        <v>101.223</v>
      </c>
      <c r="EA134">
        <v>0.100288</v>
      </c>
      <c r="EB134">
        <v>29.990300000000001</v>
      </c>
      <c r="EC134">
        <v>29.7254</v>
      </c>
      <c r="ED134">
        <v>999.9</v>
      </c>
      <c r="EE134">
        <v>0</v>
      </c>
      <c r="EF134">
        <v>0</v>
      </c>
      <c r="EG134">
        <v>10027.5</v>
      </c>
      <c r="EH134">
        <v>0</v>
      </c>
      <c r="EI134">
        <v>0.23487</v>
      </c>
      <c r="EJ134">
        <v>0.25363200000000002</v>
      </c>
      <c r="EK134">
        <v>306.75900000000001</v>
      </c>
      <c r="EL134">
        <v>306.517</v>
      </c>
      <c r="EM134">
        <v>-5.52063E-2</v>
      </c>
      <c r="EN134">
        <v>300.04300000000001</v>
      </c>
      <c r="EO134">
        <v>21.1235</v>
      </c>
      <c r="EP134">
        <v>2.13259</v>
      </c>
      <c r="EQ134">
        <v>2.1381800000000002</v>
      </c>
      <c r="ER134">
        <v>18.464700000000001</v>
      </c>
      <c r="ES134">
        <v>18.506499999999999</v>
      </c>
      <c r="ET134">
        <v>5.0009199999999997E-2</v>
      </c>
      <c r="EU134">
        <v>0</v>
      </c>
      <c r="EV134">
        <v>0</v>
      </c>
      <c r="EW134">
        <v>0</v>
      </c>
      <c r="EX134">
        <v>3.65</v>
      </c>
      <c r="EY134">
        <v>5.0009199999999997E-2</v>
      </c>
      <c r="EZ134">
        <v>-1.88</v>
      </c>
      <c r="FA134">
        <v>1.33</v>
      </c>
      <c r="FB134">
        <v>34.875</v>
      </c>
      <c r="FC134">
        <v>38.936999999999998</v>
      </c>
      <c r="FD134">
        <v>36.811999999999998</v>
      </c>
      <c r="FE134">
        <v>38.936999999999998</v>
      </c>
      <c r="FF134">
        <v>37.561999999999998</v>
      </c>
      <c r="FG134">
        <v>0</v>
      </c>
      <c r="FH134">
        <v>0</v>
      </c>
      <c r="FI134">
        <v>0</v>
      </c>
      <c r="FJ134">
        <v>1747249380</v>
      </c>
      <c r="FK134">
        <v>0</v>
      </c>
      <c r="FL134">
        <v>-1.1161538461538461</v>
      </c>
      <c r="FM134">
        <v>6.8540169967096576</v>
      </c>
      <c r="FN134">
        <v>1.712478632499052</v>
      </c>
      <c r="FO134">
        <v>-2.5196153846153839</v>
      </c>
      <c r="FP134">
        <v>15</v>
      </c>
      <c r="FQ134">
        <v>1747234147.5</v>
      </c>
      <c r="FR134" t="s">
        <v>436</v>
      </c>
      <c r="FS134">
        <v>1747234147.5</v>
      </c>
      <c r="FT134">
        <v>1747234138</v>
      </c>
      <c r="FU134">
        <v>2</v>
      </c>
      <c r="FV134">
        <v>0.09</v>
      </c>
      <c r="FW134">
        <v>8.9999999999999993E-3</v>
      </c>
      <c r="FX134">
        <v>0.59599999999999997</v>
      </c>
      <c r="FY134">
        <v>-0.03</v>
      </c>
      <c r="FZ134">
        <v>400</v>
      </c>
      <c r="GA134">
        <v>9</v>
      </c>
      <c r="GB134">
        <v>0.79</v>
      </c>
      <c r="GC134">
        <v>0.15</v>
      </c>
      <c r="GD134">
        <v>-0.17336919924513611</v>
      </c>
      <c r="GE134">
        <v>1.0313600841576851E-2</v>
      </c>
      <c r="GF134">
        <v>1.4266319164571641E-2</v>
      </c>
      <c r="GG134">
        <v>1</v>
      </c>
      <c r="GH134">
        <v>-1.9052246722907221E-3</v>
      </c>
      <c r="GI134">
        <v>7.5263504583922091E-5</v>
      </c>
      <c r="GJ134">
        <v>4.8019649885093998E-5</v>
      </c>
      <c r="GK134">
        <v>1</v>
      </c>
      <c r="GL134">
        <v>2</v>
      </c>
      <c r="GM134">
        <v>2</v>
      </c>
      <c r="GN134" t="s">
        <v>437</v>
      </c>
      <c r="GO134">
        <v>3.0183399999999998</v>
      </c>
      <c r="GP134">
        <v>2.7751999999999999</v>
      </c>
      <c r="GQ134">
        <v>7.7211500000000002E-2</v>
      </c>
      <c r="GR134">
        <v>7.6719599999999999E-2</v>
      </c>
      <c r="GS134">
        <v>0.110915</v>
      </c>
      <c r="GT134">
        <v>0.11061</v>
      </c>
      <c r="GU134">
        <v>23823.9</v>
      </c>
      <c r="GV134">
        <v>27848</v>
      </c>
      <c r="GW134">
        <v>22624.5</v>
      </c>
      <c r="GX134">
        <v>27715.1</v>
      </c>
      <c r="GY134">
        <v>29154.3</v>
      </c>
      <c r="GZ134">
        <v>35193.599999999999</v>
      </c>
      <c r="HA134">
        <v>36266.6</v>
      </c>
      <c r="HB134">
        <v>43994.400000000001</v>
      </c>
      <c r="HC134">
        <v>1.81012</v>
      </c>
      <c r="HD134">
        <v>2.2321800000000001</v>
      </c>
      <c r="HE134">
        <v>0.138626</v>
      </c>
      <c r="HF134">
        <v>0</v>
      </c>
      <c r="HG134">
        <v>27.464200000000002</v>
      </c>
      <c r="HH134">
        <v>999.9</v>
      </c>
      <c r="HI134">
        <v>57.8</v>
      </c>
      <c r="HJ134">
        <v>29</v>
      </c>
      <c r="HK134">
        <v>22.963999999999999</v>
      </c>
      <c r="HL134">
        <v>62.275100000000002</v>
      </c>
      <c r="HM134">
        <v>10.7011</v>
      </c>
      <c r="HN134">
        <v>1</v>
      </c>
      <c r="HO134">
        <v>-0.160442</v>
      </c>
      <c r="HP134">
        <v>-2.1745199999999998</v>
      </c>
      <c r="HQ134">
        <v>20.281400000000001</v>
      </c>
      <c r="HR134">
        <v>5.1975199999999999</v>
      </c>
      <c r="HS134">
        <v>11.952999999999999</v>
      </c>
      <c r="HT134">
        <v>4.9470499999999999</v>
      </c>
      <c r="HU134">
        <v>3.3</v>
      </c>
      <c r="HV134">
        <v>9999</v>
      </c>
      <c r="HW134">
        <v>9999</v>
      </c>
      <c r="HX134">
        <v>9999</v>
      </c>
      <c r="HY134">
        <v>390.2</v>
      </c>
      <c r="HZ134">
        <v>1.8601099999999999</v>
      </c>
      <c r="IA134">
        <v>1.8608</v>
      </c>
      <c r="IB134">
        <v>1.8615699999999999</v>
      </c>
      <c r="IC134">
        <v>1.8571500000000001</v>
      </c>
      <c r="ID134">
        <v>1.85684</v>
      </c>
      <c r="IE134">
        <v>1.85791</v>
      </c>
      <c r="IF134">
        <v>1.85867</v>
      </c>
      <c r="IG134">
        <v>1.8582000000000001</v>
      </c>
      <c r="IH134">
        <v>0</v>
      </c>
      <c r="II134">
        <v>0</v>
      </c>
      <c r="IJ134">
        <v>0</v>
      </c>
      <c r="IK134">
        <v>0</v>
      </c>
      <c r="IL134" t="s">
        <v>438</v>
      </c>
      <c r="IM134" t="s">
        <v>439</v>
      </c>
      <c r="IN134" t="s">
        <v>440</v>
      </c>
      <c r="IO134" t="s">
        <v>440</v>
      </c>
      <c r="IP134" t="s">
        <v>440</v>
      </c>
      <c r="IQ134" t="s">
        <v>440</v>
      </c>
      <c r="IR134">
        <v>0</v>
      </c>
      <c r="IS134">
        <v>100</v>
      </c>
      <c r="IT134">
        <v>100</v>
      </c>
      <c r="IU134">
        <v>0.57199999999999995</v>
      </c>
      <c r="IV134">
        <v>0.20619999999999999</v>
      </c>
      <c r="IW134">
        <v>0.38101654895325499</v>
      </c>
      <c r="IX134">
        <v>1.016113312649949E-3</v>
      </c>
      <c r="IY134">
        <v>-1.4583462428187309E-6</v>
      </c>
      <c r="IZ134">
        <v>6.5755811106805324E-10</v>
      </c>
      <c r="JA134">
        <v>0.20620395535450359</v>
      </c>
      <c r="JB134">
        <v>0</v>
      </c>
      <c r="JC134">
        <v>0</v>
      </c>
      <c r="JD134">
        <v>0</v>
      </c>
      <c r="JE134">
        <v>2</v>
      </c>
      <c r="JF134">
        <v>1799</v>
      </c>
      <c r="JG134">
        <v>1</v>
      </c>
      <c r="JH134">
        <v>18</v>
      </c>
      <c r="JI134">
        <v>252.5</v>
      </c>
      <c r="JJ134">
        <v>252.7</v>
      </c>
      <c r="JK134">
        <v>0.84106400000000003</v>
      </c>
      <c r="JL134">
        <v>2.5793499999999998</v>
      </c>
      <c r="JM134">
        <v>1.5466299999999999</v>
      </c>
      <c r="JN134">
        <v>2.2460900000000001</v>
      </c>
      <c r="JO134">
        <v>1.49658</v>
      </c>
      <c r="JP134">
        <v>2.47437</v>
      </c>
      <c r="JQ134">
        <v>35.128599999999999</v>
      </c>
      <c r="JR134">
        <v>24.192599999999999</v>
      </c>
      <c r="JS134">
        <v>18</v>
      </c>
      <c r="JT134">
        <v>380.39499999999998</v>
      </c>
      <c r="JU134">
        <v>695.85599999999999</v>
      </c>
      <c r="JV134">
        <v>30.684200000000001</v>
      </c>
      <c r="JW134">
        <v>25.486000000000001</v>
      </c>
      <c r="JX134">
        <v>30</v>
      </c>
      <c r="JY134">
        <v>25.387899999999998</v>
      </c>
      <c r="JZ134">
        <v>25.366199999999999</v>
      </c>
      <c r="KA134">
        <v>16.8581</v>
      </c>
      <c r="KB134">
        <v>17.125800000000002</v>
      </c>
      <c r="KC134">
        <v>100</v>
      </c>
      <c r="KD134">
        <v>30.679200000000002</v>
      </c>
      <c r="KE134">
        <v>300</v>
      </c>
      <c r="KF134">
        <v>21.153400000000001</v>
      </c>
      <c r="KG134">
        <v>100.09</v>
      </c>
      <c r="KH134">
        <v>100.71</v>
      </c>
    </row>
    <row r="135" spans="1:294" x14ac:dyDescent="0.3">
      <c r="A135">
        <v>119</v>
      </c>
      <c r="B135">
        <v>1747249419.5999999</v>
      </c>
      <c r="C135">
        <v>14221</v>
      </c>
      <c r="D135" t="s">
        <v>675</v>
      </c>
      <c r="E135" t="s">
        <v>676</v>
      </c>
      <c r="F135" t="s">
        <v>431</v>
      </c>
      <c r="G135" t="s">
        <v>432</v>
      </c>
      <c r="I135" t="s">
        <v>433</v>
      </c>
      <c r="J135">
        <v>1747249419.5999999</v>
      </c>
      <c r="K135">
        <f t="shared" si="150"/>
        <v>-5.0421221798539771E-5</v>
      </c>
      <c r="L135">
        <f t="shared" si="151"/>
        <v>-5.0421221798539771E-2</v>
      </c>
      <c r="M135">
        <f t="shared" si="152"/>
        <v>-0.21544104374588838</v>
      </c>
      <c r="N135">
        <f t="shared" si="153"/>
        <v>400.38299999999998</v>
      </c>
      <c r="O135">
        <f t="shared" si="154"/>
        <v>245.85031039113926</v>
      </c>
      <c r="P135">
        <f t="shared" si="155"/>
        <v>24.91022233376971</v>
      </c>
      <c r="Q135">
        <f t="shared" si="156"/>
        <v>40.567894882028099</v>
      </c>
      <c r="R135">
        <f t="shared" si="157"/>
        <v>-2.3983913846034092E-3</v>
      </c>
      <c r="S135">
        <f t="shared" si="158"/>
        <v>2.9603705328710781</v>
      </c>
      <c r="T135">
        <f t="shared" si="159"/>
        <v>-2.3994714068465597E-3</v>
      </c>
      <c r="U135">
        <f t="shared" si="160"/>
        <v>-1.4995725556246268E-3</v>
      </c>
      <c r="V135">
        <f t="shared" si="161"/>
        <v>3.9914684550854387E-3</v>
      </c>
      <c r="W135">
        <f t="shared" si="162"/>
        <v>30.020382087573839</v>
      </c>
      <c r="X135">
        <f t="shared" si="163"/>
        <v>29.7316</v>
      </c>
      <c r="Y135">
        <f t="shared" si="164"/>
        <v>4.1952073788524533</v>
      </c>
      <c r="Z135">
        <f t="shared" si="165"/>
        <v>50.033290522543794</v>
      </c>
      <c r="AA135">
        <f t="shared" si="166"/>
        <v>2.1325494348449703</v>
      </c>
      <c r="AB135">
        <f t="shared" si="167"/>
        <v>4.2622610117639477</v>
      </c>
      <c r="AC135">
        <f t="shared" si="168"/>
        <v>2.062657944007483</v>
      </c>
      <c r="AD135">
        <f t="shared" si="169"/>
        <v>2.2235758813156039</v>
      </c>
      <c r="AE135">
        <f t="shared" si="170"/>
        <v>44.017541043174596</v>
      </c>
      <c r="AF135">
        <f t="shared" si="171"/>
        <v>3.3018521670331551</v>
      </c>
      <c r="AG135">
        <f t="shared" si="172"/>
        <v>49.546960559978444</v>
      </c>
      <c r="AH135">
        <f t="shared" si="173"/>
        <v>-0.23053813374524657</v>
      </c>
      <c r="AI135">
        <f t="shared" si="174"/>
        <v>-4.8476998910435186E-2</v>
      </c>
      <c r="AJ135">
        <f t="shared" si="175"/>
        <v>-0.21544104374588838</v>
      </c>
      <c r="AK135">
        <v>408.64852563224139</v>
      </c>
      <c r="AL135">
        <v>408.99388484848481</v>
      </c>
      <c r="AM135">
        <v>-2.292296776892883E-3</v>
      </c>
      <c r="AN135">
        <v>65.840702573943815</v>
      </c>
      <c r="AO135">
        <f t="shared" si="176"/>
        <v>-5.0421221798539771E-2</v>
      </c>
      <c r="AP135">
        <v>21.12074166495767</v>
      </c>
      <c r="AQ135">
        <v>21.046569090909081</v>
      </c>
      <c r="AR135">
        <v>1.5090308933277459E-5</v>
      </c>
      <c r="AS135">
        <v>77.193770064854704</v>
      </c>
      <c r="AT135">
        <v>0</v>
      </c>
      <c r="AU135">
        <v>0</v>
      </c>
      <c r="AV135">
        <f t="shared" si="177"/>
        <v>1</v>
      </c>
      <c r="AW135">
        <f t="shared" si="178"/>
        <v>0</v>
      </c>
      <c r="AX135">
        <f t="shared" si="179"/>
        <v>53265.858750354077</v>
      </c>
      <c r="AY135" t="s">
        <v>434</v>
      </c>
      <c r="AZ135" t="s">
        <v>434</v>
      </c>
      <c r="BA135">
        <v>0</v>
      </c>
      <c r="BB135">
        <v>0</v>
      </c>
      <c r="BC135" t="e">
        <f t="shared" si="180"/>
        <v>#DIV/0!</v>
      </c>
      <c r="BD135">
        <v>0</v>
      </c>
      <c r="BE135" t="s">
        <v>434</v>
      </c>
      <c r="BF135" t="s">
        <v>434</v>
      </c>
      <c r="BG135">
        <v>0</v>
      </c>
      <c r="BH135">
        <v>0</v>
      </c>
      <c r="BI135" t="e">
        <f t="shared" si="181"/>
        <v>#DIV/0!</v>
      </c>
      <c r="BJ135">
        <v>0.5</v>
      </c>
      <c r="BK135">
        <f t="shared" si="182"/>
        <v>2.1007728710975997E-2</v>
      </c>
      <c r="BL135">
        <f t="shared" si="183"/>
        <v>-0.21544104374588838</v>
      </c>
      <c r="BM135" t="e">
        <f t="shared" si="184"/>
        <v>#DIV/0!</v>
      </c>
      <c r="BN135">
        <f t="shared" si="185"/>
        <v>-10.255323015158988</v>
      </c>
      <c r="BO135" t="e">
        <f t="shared" si="186"/>
        <v>#DIV/0!</v>
      </c>
      <c r="BP135" t="e">
        <f t="shared" si="187"/>
        <v>#DIV/0!</v>
      </c>
      <c r="BQ135" t="s">
        <v>434</v>
      </c>
      <c r="BR135">
        <v>0</v>
      </c>
      <c r="BS135" t="e">
        <f t="shared" si="188"/>
        <v>#DIV/0!</v>
      </c>
      <c r="BT135" t="e">
        <f t="shared" si="189"/>
        <v>#DIV/0!</v>
      </c>
      <c r="BU135" t="e">
        <f t="shared" si="190"/>
        <v>#DIV/0!</v>
      </c>
      <c r="BV135" t="e">
        <f t="shared" si="191"/>
        <v>#DIV/0!</v>
      </c>
      <c r="BW135" t="e">
        <f t="shared" si="192"/>
        <v>#DIV/0!</v>
      </c>
      <c r="BX135" t="e">
        <f t="shared" si="193"/>
        <v>#DIV/0!</v>
      </c>
      <c r="BY135" t="e">
        <f t="shared" si="194"/>
        <v>#DIV/0!</v>
      </c>
      <c r="BZ135" t="e">
        <f t="shared" si="195"/>
        <v>#DIV/0!</v>
      </c>
      <c r="DI135">
        <f t="shared" si="196"/>
        <v>5.0009199999999997E-2</v>
      </c>
      <c r="DJ135">
        <f t="shared" si="197"/>
        <v>2.1007728710975997E-2</v>
      </c>
      <c r="DK135">
        <f t="shared" si="198"/>
        <v>0.42007727999999994</v>
      </c>
      <c r="DL135">
        <f t="shared" si="199"/>
        <v>7.9814683199999986E-2</v>
      </c>
      <c r="DM135">
        <v>6</v>
      </c>
      <c r="DN135">
        <v>0.5</v>
      </c>
      <c r="DO135" t="s">
        <v>435</v>
      </c>
      <c r="DP135">
        <v>2</v>
      </c>
      <c r="DQ135" t="b">
        <v>1</v>
      </c>
      <c r="DR135">
        <v>1747249419.5999999</v>
      </c>
      <c r="DS135">
        <v>400.38299999999998</v>
      </c>
      <c r="DT135">
        <v>400.00799999999998</v>
      </c>
      <c r="DU135">
        <v>21.0471</v>
      </c>
      <c r="DV135">
        <v>21.118300000000001</v>
      </c>
      <c r="DW135">
        <v>399.78699999999998</v>
      </c>
      <c r="DX135">
        <v>20.840900000000001</v>
      </c>
      <c r="DY135">
        <v>399.916</v>
      </c>
      <c r="DZ135">
        <v>101.223</v>
      </c>
      <c r="EA135">
        <v>9.9720699999999995E-2</v>
      </c>
      <c r="EB135">
        <v>30.007400000000001</v>
      </c>
      <c r="EC135">
        <v>29.7316</v>
      </c>
      <c r="ED135">
        <v>999.9</v>
      </c>
      <c r="EE135">
        <v>0</v>
      </c>
      <c r="EF135">
        <v>0</v>
      </c>
      <c r="EG135">
        <v>10053.799999999999</v>
      </c>
      <c r="EH135">
        <v>0</v>
      </c>
      <c r="EI135">
        <v>0.24315899999999999</v>
      </c>
      <c r="EJ135">
        <v>0.37521399999999999</v>
      </c>
      <c r="EK135">
        <v>408.99099999999999</v>
      </c>
      <c r="EL135">
        <v>408.63799999999998</v>
      </c>
      <c r="EM135">
        <v>-7.1229899999999999E-2</v>
      </c>
      <c r="EN135">
        <v>400.00799999999998</v>
      </c>
      <c r="EO135">
        <v>21.118300000000001</v>
      </c>
      <c r="EP135">
        <v>2.1304400000000001</v>
      </c>
      <c r="EQ135">
        <v>2.1376499999999998</v>
      </c>
      <c r="ER135">
        <v>18.448599999999999</v>
      </c>
      <c r="ES135">
        <v>18.502600000000001</v>
      </c>
      <c r="ET135">
        <v>5.0009199999999997E-2</v>
      </c>
      <c r="EU135">
        <v>0</v>
      </c>
      <c r="EV135">
        <v>0</v>
      </c>
      <c r="EW135">
        <v>0</v>
      </c>
      <c r="EX135">
        <v>5.35</v>
      </c>
      <c r="EY135">
        <v>5.0009199999999997E-2</v>
      </c>
      <c r="EZ135">
        <v>-5.98</v>
      </c>
      <c r="FA135">
        <v>0.99</v>
      </c>
      <c r="FB135">
        <v>34.686999999999998</v>
      </c>
      <c r="FC135">
        <v>39.5</v>
      </c>
      <c r="FD135">
        <v>36.936999999999998</v>
      </c>
      <c r="FE135">
        <v>39.561999999999998</v>
      </c>
      <c r="FF135">
        <v>37.75</v>
      </c>
      <c r="FG135">
        <v>0</v>
      </c>
      <c r="FH135">
        <v>0</v>
      </c>
      <c r="FI135">
        <v>0</v>
      </c>
      <c r="FJ135">
        <v>1747249500.5999999</v>
      </c>
      <c r="FK135">
        <v>0</v>
      </c>
      <c r="FL135">
        <v>1.9008</v>
      </c>
      <c r="FM135">
        <v>27.26307686886139</v>
      </c>
      <c r="FN135">
        <v>-17.878461978553101</v>
      </c>
      <c r="FO135">
        <v>-5.5107999999999997</v>
      </c>
      <c r="FP135">
        <v>15</v>
      </c>
      <c r="FQ135">
        <v>1747234147.5</v>
      </c>
      <c r="FR135" t="s">
        <v>436</v>
      </c>
      <c r="FS135">
        <v>1747234147.5</v>
      </c>
      <c r="FT135">
        <v>1747234138</v>
      </c>
      <c r="FU135">
        <v>2</v>
      </c>
      <c r="FV135">
        <v>0.09</v>
      </c>
      <c r="FW135">
        <v>8.9999999999999993E-3</v>
      </c>
      <c r="FX135">
        <v>0.59599999999999997</v>
      </c>
      <c r="FY135">
        <v>-0.03</v>
      </c>
      <c r="FZ135">
        <v>400</v>
      </c>
      <c r="GA135">
        <v>9</v>
      </c>
      <c r="GB135">
        <v>0.79</v>
      </c>
      <c r="GC135">
        <v>0.15</v>
      </c>
      <c r="GD135">
        <v>-0.25386826840043908</v>
      </c>
      <c r="GE135">
        <v>-6.3198441176227388E-2</v>
      </c>
      <c r="GF135">
        <v>3.2480328808930883E-2</v>
      </c>
      <c r="GG135">
        <v>1</v>
      </c>
      <c r="GH135">
        <v>-1.8466005089539249E-3</v>
      </c>
      <c r="GI135">
        <v>-4.24970652557473E-4</v>
      </c>
      <c r="GJ135">
        <v>1.6241392383041099E-4</v>
      </c>
      <c r="GK135">
        <v>1</v>
      </c>
      <c r="GL135">
        <v>2</v>
      </c>
      <c r="GM135">
        <v>2</v>
      </c>
      <c r="GN135" t="s">
        <v>437</v>
      </c>
      <c r="GO135">
        <v>3.01823</v>
      </c>
      <c r="GP135">
        <v>2.7748599999999999</v>
      </c>
      <c r="GQ135">
        <v>9.6999299999999997E-2</v>
      </c>
      <c r="GR135">
        <v>9.6362600000000007E-2</v>
      </c>
      <c r="GS135">
        <v>0.110833</v>
      </c>
      <c r="GT135">
        <v>0.11058999999999999</v>
      </c>
      <c r="GU135">
        <v>23313.599999999999</v>
      </c>
      <c r="GV135">
        <v>27256.2</v>
      </c>
      <c r="GW135">
        <v>22624.9</v>
      </c>
      <c r="GX135">
        <v>27715.7</v>
      </c>
      <c r="GY135">
        <v>29157.599999999999</v>
      </c>
      <c r="GZ135">
        <v>35195.800000000003</v>
      </c>
      <c r="HA135">
        <v>36266.6</v>
      </c>
      <c r="HB135">
        <v>43995.4</v>
      </c>
      <c r="HC135">
        <v>1.81</v>
      </c>
      <c r="HD135">
        <v>2.2324999999999999</v>
      </c>
      <c r="HE135">
        <v>0.140294</v>
      </c>
      <c r="HF135">
        <v>0</v>
      </c>
      <c r="HG135">
        <v>27.443200000000001</v>
      </c>
      <c r="HH135">
        <v>999.9</v>
      </c>
      <c r="HI135">
        <v>57.7</v>
      </c>
      <c r="HJ135">
        <v>29</v>
      </c>
      <c r="HK135">
        <v>22.926200000000001</v>
      </c>
      <c r="HL135">
        <v>61.945099999999996</v>
      </c>
      <c r="HM135">
        <v>10.833299999999999</v>
      </c>
      <c r="HN135">
        <v>1</v>
      </c>
      <c r="HO135">
        <v>-0.16056899999999999</v>
      </c>
      <c r="HP135">
        <v>-1.90398</v>
      </c>
      <c r="HQ135">
        <v>20.286300000000001</v>
      </c>
      <c r="HR135">
        <v>5.1979699999999998</v>
      </c>
      <c r="HS135">
        <v>11.9551</v>
      </c>
      <c r="HT135">
        <v>4.9474999999999998</v>
      </c>
      <c r="HU135">
        <v>3.3</v>
      </c>
      <c r="HV135">
        <v>9999</v>
      </c>
      <c r="HW135">
        <v>9999</v>
      </c>
      <c r="HX135">
        <v>9999</v>
      </c>
      <c r="HY135">
        <v>390.3</v>
      </c>
      <c r="HZ135">
        <v>1.8601099999999999</v>
      </c>
      <c r="IA135">
        <v>1.86076</v>
      </c>
      <c r="IB135">
        <v>1.8615699999999999</v>
      </c>
      <c r="IC135">
        <v>1.8571500000000001</v>
      </c>
      <c r="ID135">
        <v>1.85684</v>
      </c>
      <c r="IE135">
        <v>1.85791</v>
      </c>
      <c r="IF135">
        <v>1.85867</v>
      </c>
      <c r="IG135">
        <v>1.85822</v>
      </c>
      <c r="IH135">
        <v>0</v>
      </c>
      <c r="II135">
        <v>0</v>
      </c>
      <c r="IJ135">
        <v>0</v>
      </c>
      <c r="IK135">
        <v>0</v>
      </c>
      <c r="IL135" t="s">
        <v>438</v>
      </c>
      <c r="IM135" t="s">
        <v>439</v>
      </c>
      <c r="IN135" t="s">
        <v>440</v>
      </c>
      <c r="IO135" t="s">
        <v>440</v>
      </c>
      <c r="IP135" t="s">
        <v>440</v>
      </c>
      <c r="IQ135" t="s">
        <v>440</v>
      </c>
      <c r="IR135">
        <v>0</v>
      </c>
      <c r="IS135">
        <v>100</v>
      </c>
      <c r="IT135">
        <v>100</v>
      </c>
      <c r="IU135">
        <v>0.59599999999999997</v>
      </c>
      <c r="IV135">
        <v>0.20619999999999999</v>
      </c>
      <c r="IW135">
        <v>0.38101654895325499</v>
      </c>
      <c r="IX135">
        <v>1.016113312649949E-3</v>
      </c>
      <c r="IY135">
        <v>-1.4583462428187309E-6</v>
      </c>
      <c r="IZ135">
        <v>6.5755811106805324E-10</v>
      </c>
      <c r="JA135">
        <v>0.20620395535450359</v>
      </c>
      <c r="JB135">
        <v>0</v>
      </c>
      <c r="JC135">
        <v>0</v>
      </c>
      <c r="JD135">
        <v>0</v>
      </c>
      <c r="JE135">
        <v>2</v>
      </c>
      <c r="JF135">
        <v>1799</v>
      </c>
      <c r="JG135">
        <v>1</v>
      </c>
      <c r="JH135">
        <v>18</v>
      </c>
      <c r="JI135">
        <v>254.5</v>
      </c>
      <c r="JJ135">
        <v>254.7</v>
      </c>
      <c r="JK135">
        <v>1.0571299999999999</v>
      </c>
      <c r="JL135">
        <v>2.5732400000000002</v>
      </c>
      <c r="JM135">
        <v>1.5466299999999999</v>
      </c>
      <c r="JN135">
        <v>2.2460900000000001</v>
      </c>
      <c r="JO135">
        <v>1.49658</v>
      </c>
      <c r="JP135">
        <v>2.4304199999999998</v>
      </c>
      <c r="JQ135">
        <v>35.105499999999999</v>
      </c>
      <c r="JR135">
        <v>24.192599999999999</v>
      </c>
      <c r="JS135">
        <v>18</v>
      </c>
      <c r="JT135">
        <v>380.36099999999999</v>
      </c>
      <c r="JU135">
        <v>696.19299999999998</v>
      </c>
      <c r="JV135">
        <v>30.858799999999999</v>
      </c>
      <c r="JW135">
        <v>25.488099999999999</v>
      </c>
      <c r="JX135">
        <v>29.999700000000001</v>
      </c>
      <c r="JY135">
        <v>25.392099999999999</v>
      </c>
      <c r="JZ135">
        <v>25.3704</v>
      </c>
      <c r="KA135">
        <v>21.202200000000001</v>
      </c>
      <c r="KB135">
        <v>16.852599999999999</v>
      </c>
      <c r="KC135">
        <v>100</v>
      </c>
      <c r="KD135">
        <v>30.851600000000001</v>
      </c>
      <c r="KE135">
        <v>400</v>
      </c>
      <c r="KF135">
        <v>21.153500000000001</v>
      </c>
      <c r="KG135">
        <v>100.09</v>
      </c>
      <c r="KH135">
        <v>100.712</v>
      </c>
    </row>
    <row r="136" spans="1:294" x14ac:dyDescent="0.3">
      <c r="A136">
        <v>120</v>
      </c>
      <c r="B136">
        <v>1747249540.0999999</v>
      </c>
      <c r="C136">
        <v>14341.5</v>
      </c>
      <c r="D136" t="s">
        <v>677</v>
      </c>
      <c r="E136" t="s">
        <v>678</v>
      </c>
      <c r="F136" t="s">
        <v>431</v>
      </c>
      <c r="G136" t="s">
        <v>432</v>
      </c>
      <c r="I136" t="s">
        <v>433</v>
      </c>
      <c r="J136">
        <v>1747249540.0999999</v>
      </c>
      <c r="K136">
        <f t="shared" si="150"/>
        <v>-3.4534327580854381E-5</v>
      </c>
      <c r="L136">
        <f t="shared" si="151"/>
        <v>-3.4534327580854382E-2</v>
      </c>
      <c r="M136">
        <f t="shared" si="152"/>
        <v>-0.26050847882092881</v>
      </c>
      <c r="N136">
        <f t="shared" si="153"/>
        <v>500.42899999999997</v>
      </c>
      <c r="O136">
        <f t="shared" si="154"/>
        <v>235.02513984451491</v>
      </c>
      <c r="P136">
        <f t="shared" si="155"/>
        <v>23.813206126139335</v>
      </c>
      <c r="Q136">
        <f t="shared" si="156"/>
        <v>50.704443517751194</v>
      </c>
      <c r="R136">
        <f t="shared" si="157"/>
        <v>-1.6466098707239147E-3</v>
      </c>
      <c r="S136">
        <f t="shared" si="158"/>
        <v>2.959896947465575</v>
      </c>
      <c r="T136">
        <f t="shared" si="159"/>
        <v>-1.6471189405079696E-3</v>
      </c>
      <c r="U136">
        <f t="shared" si="160"/>
        <v>-1.0294035880032601E-3</v>
      </c>
      <c r="V136">
        <f t="shared" si="161"/>
        <v>3.9914684550854387E-3</v>
      </c>
      <c r="W136">
        <f t="shared" si="162"/>
        <v>30.003900376354945</v>
      </c>
      <c r="X136">
        <f t="shared" si="163"/>
        <v>29.724900000000002</v>
      </c>
      <c r="Y136">
        <f t="shared" si="164"/>
        <v>4.1935899534307417</v>
      </c>
      <c r="Z136">
        <f t="shared" si="165"/>
        <v>50.139925891975381</v>
      </c>
      <c r="AA136">
        <f t="shared" si="166"/>
        <v>2.1355729313608798</v>
      </c>
      <c r="AB136">
        <f t="shared" si="167"/>
        <v>4.2592263418216714</v>
      </c>
      <c r="AC136">
        <f t="shared" si="168"/>
        <v>2.0580170220698619</v>
      </c>
      <c r="AD136">
        <f t="shared" si="169"/>
        <v>1.5229638463156783</v>
      </c>
      <c r="AE136">
        <f t="shared" si="170"/>
        <v>43.100927738999374</v>
      </c>
      <c r="AF136">
        <f t="shared" si="171"/>
        <v>3.2333063907344077</v>
      </c>
      <c r="AG136">
        <f t="shared" si="172"/>
        <v>47.861189444504546</v>
      </c>
      <c r="AH136">
        <f t="shared" si="173"/>
        <v>-0.2624868128899458</v>
      </c>
      <c r="AI136">
        <f t="shared" si="174"/>
        <v>-6.1707562464826365E-2</v>
      </c>
      <c r="AJ136">
        <f t="shared" si="175"/>
        <v>-0.26050847882092881</v>
      </c>
      <c r="AK136">
        <v>510.8129906656676</v>
      </c>
      <c r="AL136">
        <v>511.20775757575763</v>
      </c>
      <c r="AM136">
        <v>6.6571146339688937E-4</v>
      </c>
      <c r="AN136">
        <v>65.840702573943815</v>
      </c>
      <c r="AO136">
        <f t="shared" si="176"/>
        <v>-3.4534327580854382E-2</v>
      </c>
      <c r="AP136">
        <v>21.17045556281639</v>
      </c>
      <c r="AQ136">
        <v>21.07666303030302</v>
      </c>
      <c r="AR136">
        <v>5.5600197217645832E-3</v>
      </c>
      <c r="AS136">
        <v>77.193770064854704</v>
      </c>
      <c r="AT136">
        <v>0</v>
      </c>
      <c r="AU136">
        <v>0</v>
      </c>
      <c r="AV136">
        <f t="shared" si="177"/>
        <v>1</v>
      </c>
      <c r="AW136">
        <f t="shared" si="178"/>
        <v>0</v>
      </c>
      <c r="AX136">
        <f t="shared" si="179"/>
        <v>53254.317283335666</v>
      </c>
      <c r="AY136" t="s">
        <v>434</v>
      </c>
      <c r="AZ136" t="s">
        <v>434</v>
      </c>
      <c r="BA136">
        <v>0</v>
      </c>
      <c r="BB136">
        <v>0</v>
      </c>
      <c r="BC136" t="e">
        <f t="shared" si="180"/>
        <v>#DIV/0!</v>
      </c>
      <c r="BD136">
        <v>0</v>
      </c>
      <c r="BE136" t="s">
        <v>434</v>
      </c>
      <c r="BF136" t="s">
        <v>434</v>
      </c>
      <c r="BG136">
        <v>0</v>
      </c>
      <c r="BH136">
        <v>0</v>
      </c>
      <c r="BI136" t="e">
        <f t="shared" si="181"/>
        <v>#DIV/0!</v>
      </c>
      <c r="BJ136">
        <v>0.5</v>
      </c>
      <c r="BK136">
        <f t="shared" si="182"/>
        <v>2.1007728710975997E-2</v>
      </c>
      <c r="BL136">
        <f t="shared" si="183"/>
        <v>-0.26050847882092881</v>
      </c>
      <c r="BM136" t="e">
        <f t="shared" si="184"/>
        <v>#DIV/0!</v>
      </c>
      <c r="BN136">
        <f t="shared" si="185"/>
        <v>-12.400601816836099</v>
      </c>
      <c r="BO136" t="e">
        <f t="shared" si="186"/>
        <v>#DIV/0!</v>
      </c>
      <c r="BP136" t="e">
        <f t="shared" si="187"/>
        <v>#DIV/0!</v>
      </c>
      <c r="BQ136" t="s">
        <v>434</v>
      </c>
      <c r="BR136">
        <v>0</v>
      </c>
      <c r="BS136" t="e">
        <f t="shared" si="188"/>
        <v>#DIV/0!</v>
      </c>
      <c r="BT136" t="e">
        <f t="shared" si="189"/>
        <v>#DIV/0!</v>
      </c>
      <c r="BU136" t="e">
        <f t="shared" si="190"/>
        <v>#DIV/0!</v>
      </c>
      <c r="BV136" t="e">
        <f t="shared" si="191"/>
        <v>#DIV/0!</v>
      </c>
      <c r="BW136" t="e">
        <f t="shared" si="192"/>
        <v>#DIV/0!</v>
      </c>
      <c r="BX136" t="e">
        <f t="shared" si="193"/>
        <v>#DIV/0!</v>
      </c>
      <c r="BY136" t="e">
        <f t="shared" si="194"/>
        <v>#DIV/0!</v>
      </c>
      <c r="BZ136" t="e">
        <f t="shared" si="195"/>
        <v>#DIV/0!</v>
      </c>
      <c r="DI136">
        <f t="shared" si="196"/>
        <v>5.0009199999999997E-2</v>
      </c>
      <c r="DJ136">
        <f t="shared" si="197"/>
        <v>2.1007728710975997E-2</v>
      </c>
      <c r="DK136">
        <f t="shared" si="198"/>
        <v>0.42007727999999994</v>
      </c>
      <c r="DL136">
        <f t="shared" si="199"/>
        <v>7.9814683199999986E-2</v>
      </c>
      <c r="DM136">
        <v>6</v>
      </c>
      <c r="DN136">
        <v>0.5</v>
      </c>
      <c r="DO136" t="s">
        <v>435</v>
      </c>
      <c r="DP136">
        <v>2</v>
      </c>
      <c r="DQ136" t="b">
        <v>1</v>
      </c>
      <c r="DR136">
        <v>1747249540.0999999</v>
      </c>
      <c r="DS136">
        <v>500.42899999999997</v>
      </c>
      <c r="DT136">
        <v>499.98899999999998</v>
      </c>
      <c r="DU136">
        <v>21.077100000000002</v>
      </c>
      <c r="DV136">
        <v>21.1677</v>
      </c>
      <c r="DW136">
        <v>499.822</v>
      </c>
      <c r="DX136">
        <v>20.870899999999999</v>
      </c>
      <c r="DY136">
        <v>400.04599999999999</v>
      </c>
      <c r="DZ136">
        <v>101.22199999999999</v>
      </c>
      <c r="EA136">
        <v>9.9952799999999994E-2</v>
      </c>
      <c r="EB136">
        <v>29.995000000000001</v>
      </c>
      <c r="EC136">
        <v>29.724900000000002</v>
      </c>
      <c r="ED136">
        <v>999.9</v>
      </c>
      <c r="EE136">
        <v>0</v>
      </c>
      <c r="EF136">
        <v>0</v>
      </c>
      <c r="EG136">
        <v>10051.200000000001</v>
      </c>
      <c r="EH136">
        <v>0</v>
      </c>
      <c r="EI136">
        <v>0.221054</v>
      </c>
      <c r="EJ136">
        <v>0.44058199999999997</v>
      </c>
      <c r="EK136">
        <v>511.20400000000001</v>
      </c>
      <c r="EL136">
        <v>510.80099999999999</v>
      </c>
      <c r="EM136">
        <v>-9.0553300000000003E-2</v>
      </c>
      <c r="EN136">
        <v>499.98899999999998</v>
      </c>
      <c r="EO136">
        <v>21.1677</v>
      </c>
      <c r="EP136">
        <v>2.13347</v>
      </c>
      <c r="EQ136">
        <v>2.1426400000000001</v>
      </c>
      <c r="ER136">
        <v>18.471299999999999</v>
      </c>
      <c r="ES136">
        <v>18.5397</v>
      </c>
      <c r="ET136">
        <v>5.0009199999999997E-2</v>
      </c>
      <c r="EU136">
        <v>0</v>
      </c>
      <c r="EV136">
        <v>0</v>
      </c>
      <c r="EW136">
        <v>0</v>
      </c>
      <c r="EX136">
        <v>6.66</v>
      </c>
      <c r="EY136">
        <v>5.0009199999999997E-2</v>
      </c>
      <c r="EZ136">
        <v>-5.18</v>
      </c>
      <c r="FA136">
        <v>7.0000000000000007E-2</v>
      </c>
      <c r="FB136">
        <v>35.5</v>
      </c>
      <c r="FC136">
        <v>40.936999999999998</v>
      </c>
      <c r="FD136">
        <v>37.936999999999998</v>
      </c>
      <c r="FE136">
        <v>41.811999999999998</v>
      </c>
      <c r="FF136">
        <v>38.686999999999998</v>
      </c>
      <c r="FG136">
        <v>0</v>
      </c>
      <c r="FH136">
        <v>0</v>
      </c>
      <c r="FI136">
        <v>0</v>
      </c>
      <c r="FJ136">
        <v>1747249620.5999999</v>
      </c>
      <c r="FK136">
        <v>0</v>
      </c>
      <c r="FL136">
        <v>1.6612</v>
      </c>
      <c r="FM136">
        <v>-3.173845844249982</v>
      </c>
      <c r="FN136">
        <v>5.8446150411844702</v>
      </c>
      <c r="FO136">
        <v>-4.5187999999999997</v>
      </c>
      <c r="FP136">
        <v>15</v>
      </c>
      <c r="FQ136">
        <v>1747234147.5</v>
      </c>
      <c r="FR136" t="s">
        <v>436</v>
      </c>
      <c r="FS136">
        <v>1747234147.5</v>
      </c>
      <c r="FT136">
        <v>1747234138</v>
      </c>
      <c r="FU136">
        <v>2</v>
      </c>
      <c r="FV136">
        <v>0.09</v>
      </c>
      <c r="FW136">
        <v>8.9999999999999993E-3</v>
      </c>
      <c r="FX136">
        <v>0.59599999999999997</v>
      </c>
      <c r="FY136">
        <v>-0.03</v>
      </c>
      <c r="FZ136">
        <v>400</v>
      </c>
      <c r="GA136">
        <v>9</v>
      </c>
      <c r="GB136">
        <v>0.79</v>
      </c>
      <c r="GC136">
        <v>0.15</v>
      </c>
      <c r="GD136">
        <v>-0.21964380246210721</v>
      </c>
      <c r="GE136">
        <v>-0.12824131609301709</v>
      </c>
      <c r="GF136">
        <v>3.0693515321191699E-2</v>
      </c>
      <c r="GG136">
        <v>1</v>
      </c>
      <c r="GH136">
        <v>-2.277906324738033E-3</v>
      </c>
      <c r="GI136">
        <v>-3.3442933914193292E-3</v>
      </c>
      <c r="GJ136">
        <v>5.9336964166585994E-4</v>
      </c>
      <c r="GK136">
        <v>1</v>
      </c>
      <c r="GL136">
        <v>2</v>
      </c>
      <c r="GM136">
        <v>2</v>
      </c>
      <c r="GN136" t="s">
        <v>437</v>
      </c>
      <c r="GO136">
        <v>3.0183800000000001</v>
      </c>
      <c r="GP136">
        <v>2.7750699999999999</v>
      </c>
      <c r="GQ136">
        <v>0.11465599999999999</v>
      </c>
      <c r="GR136">
        <v>0.11390599999999999</v>
      </c>
      <c r="GS136">
        <v>0.110945</v>
      </c>
      <c r="GT136">
        <v>0.11076800000000001</v>
      </c>
      <c r="GU136">
        <v>22857.8</v>
      </c>
      <c r="GV136">
        <v>26727</v>
      </c>
      <c r="GW136">
        <v>22624.6</v>
      </c>
      <c r="GX136">
        <v>27715.3</v>
      </c>
      <c r="GY136">
        <v>29154</v>
      </c>
      <c r="GZ136">
        <v>35188.9</v>
      </c>
      <c r="HA136">
        <v>36266.300000000003</v>
      </c>
      <c r="HB136">
        <v>43995.1</v>
      </c>
      <c r="HC136">
        <v>1.8102</v>
      </c>
      <c r="HD136">
        <v>2.2326000000000001</v>
      </c>
      <c r="HE136">
        <v>0.13891200000000001</v>
      </c>
      <c r="HF136">
        <v>0</v>
      </c>
      <c r="HG136">
        <v>27.459</v>
      </c>
      <c r="HH136">
        <v>999.9</v>
      </c>
      <c r="HI136">
        <v>57.6</v>
      </c>
      <c r="HJ136">
        <v>29</v>
      </c>
      <c r="HK136">
        <v>22.8888</v>
      </c>
      <c r="HL136">
        <v>61.935099999999998</v>
      </c>
      <c r="HM136">
        <v>10.6851</v>
      </c>
      <c r="HN136">
        <v>1</v>
      </c>
      <c r="HO136">
        <v>-0.16006600000000001</v>
      </c>
      <c r="HP136">
        <v>-2.4358</v>
      </c>
      <c r="HQ136">
        <v>20.279199999999999</v>
      </c>
      <c r="HR136">
        <v>5.19468</v>
      </c>
      <c r="HS136">
        <v>11.955399999999999</v>
      </c>
      <c r="HT136">
        <v>4.9471999999999996</v>
      </c>
      <c r="HU136">
        <v>3.3</v>
      </c>
      <c r="HV136">
        <v>9999</v>
      </c>
      <c r="HW136">
        <v>9999</v>
      </c>
      <c r="HX136">
        <v>9999</v>
      </c>
      <c r="HY136">
        <v>390.3</v>
      </c>
      <c r="HZ136">
        <v>1.86009</v>
      </c>
      <c r="IA136">
        <v>1.8607800000000001</v>
      </c>
      <c r="IB136">
        <v>1.8615699999999999</v>
      </c>
      <c r="IC136">
        <v>1.8571500000000001</v>
      </c>
      <c r="ID136">
        <v>1.85684</v>
      </c>
      <c r="IE136">
        <v>1.85791</v>
      </c>
      <c r="IF136">
        <v>1.85867</v>
      </c>
      <c r="IG136">
        <v>1.8582099999999999</v>
      </c>
      <c r="IH136">
        <v>0</v>
      </c>
      <c r="II136">
        <v>0</v>
      </c>
      <c r="IJ136">
        <v>0</v>
      </c>
      <c r="IK136">
        <v>0</v>
      </c>
      <c r="IL136" t="s">
        <v>438</v>
      </c>
      <c r="IM136" t="s">
        <v>439</v>
      </c>
      <c r="IN136" t="s">
        <v>440</v>
      </c>
      <c r="IO136" t="s">
        <v>440</v>
      </c>
      <c r="IP136" t="s">
        <v>440</v>
      </c>
      <c r="IQ136" t="s">
        <v>440</v>
      </c>
      <c r="IR136">
        <v>0</v>
      </c>
      <c r="IS136">
        <v>100</v>
      </c>
      <c r="IT136">
        <v>100</v>
      </c>
      <c r="IU136">
        <v>0.60699999999999998</v>
      </c>
      <c r="IV136">
        <v>0.20619999999999999</v>
      </c>
      <c r="IW136">
        <v>0.38101654895325499</v>
      </c>
      <c r="IX136">
        <v>1.016113312649949E-3</v>
      </c>
      <c r="IY136">
        <v>-1.4583462428187309E-6</v>
      </c>
      <c r="IZ136">
        <v>6.5755811106805324E-10</v>
      </c>
      <c r="JA136">
        <v>0.20620395535450359</v>
      </c>
      <c r="JB136">
        <v>0</v>
      </c>
      <c r="JC136">
        <v>0</v>
      </c>
      <c r="JD136">
        <v>0</v>
      </c>
      <c r="JE136">
        <v>2</v>
      </c>
      <c r="JF136">
        <v>1799</v>
      </c>
      <c r="JG136">
        <v>1</v>
      </c>
      <c r="JH136">
        <v>18</v>
      </c>
      <c r="JI136">
        <v>256.5</v>
      </c>
      <c r="JJ136">
        <v>256.7</v>
      </c>
      <c r="JK136">
        <v>1.2658700000000001</v>
      </c>
      <c r="JL136">
        <v>2.5622600000000002</v>
      </c>
      <c r="JM136">
        <v>1.5466299999999999</v>
      </c>
      <c r="JN136">
        <v>2.2460900000000001</v>
      </c>
      <c r="JO136">
        <v>1.49658</v>
      </c>
      <c r="JP136">
        <v>2.4487299999999999</v>
      </c>
      <c r="JQ136">
        <v>35.105499999999999</v>
      </c>
      <c r="JR136">
        <v>24.2013</v>
      </c>
      <c r="JS136">
        <v>18</v>
      </c>
      <c r="JT136">
        <v>380.48700000000002</v>
      </c>
      <c r="JU136">
        <v>696.33500000000004</v>
      </c>
      <c r="JV136">
        <v>30.623000000000001</v>
      </c>
      <c r="JW136">
        <v>25.4924</v>
      </c>
      <c r="JX136">
        <v>30.000299999999999</v>
      </c>
      <c r="JY136">
        <v>25.3964</v>
      </c>
      <c r="JZ136">
        <v>25.374600000000001</v>
      </c>
      <c r="KA136">
        <v>25.363299999999999</v>
      </c>
      <c r="KB136">
        <v>16.5809</v>
      </c>
      <c r="KC136">
        <v>100</v>
      </c>
      <c r="KD136">
        <v>30.7256</v>
      </c>
      <c r="KE136">
        <v>500</v>
      </c>
      <c r="KF136">
        <v>21.154</v>
      </c>
      <c r="KG136">
        <v>100.089</v>
      </c>
      <c r="KH136">
        <v>100.711</v>
      </c>
    </row>
    <row r="137" spans="1:294" x14ac:dyDescent="0.3">
      <c r="A137">
        <v>121</v>
      </c>
      <c r="B137">
        <v>1747249660.5999999</v>
      </c>
      <c r="C137">
        <v>14462</v>
      </c>
      <c r="D137" t="s">
        <v>679</v>
      </c>
      <c r="E137" t="s">
        <v>680</v>
      </c>
      <c r="F137" t="s">
        <v>431</v>
      </c>
      <c r="G137" t="s">
        <v>432</v>
      </c>
      <c r="I137" t="s">
        <v>433</v>
      </c>
      <c r="J137">
        <v>1747249660.5999999</v>
      </c>
      <c r="K137">
        <f t="shared" si="150"/>
        <v>-4.1995690772004606E-5</v>
      </c>
      <c r="L137">
        <f t="shared" si="151"/>
        <v>-4.1995690772004608E-2</v>
      </c>
      <c r="M137">
        <f t="shared" si="152"/>
        <v>-0.21067219402624501</v>
      </c>
      <c r="N137">
        <f t="shared" si="153"/>
        <v>600.42100000000005</v>
      </c>
      <c r="O137">
        <f t="shared" si="154"/>
        <v>415.32346954570875</v>
      </c>
      <c r="P137">
        <f t="shared" si="155"/>
        <v>42.086384558904236</v>
      </c>
      <c r="Q137">
        <f t="shared" si="156"/>
        <v>60.843055970042599</v>
      </c>
      <c r="R137">
        <f t="shared" si="157"/>
        <v>-2.0047883930193002E-3</v>
      </c>
      <c r="S137">
        <f t="shared" si="158"/>
        <v>2.9589125469486444</v>
      </c>
      <c r="T137">
        <f t="shared" si="159"/>
        <v>-2.0055433271062048E-3</v>
      </c>
      <c r="U137">
        <f t="shared" si="160"/>
        <v>-1.2533967297134953E-3</v>
      </c>
      <c r="V137">
        <f t="shared" si="161"/>
        <v>3.9914684550854387E-3</v>
      </c>
      <c r="W137">
        <f t="shared" si="162"/>
        <v>29.995221760101259</v>
      </c>
      <c r="X137">
        <f t="shared" si="163"/>
        <v>29.7149</v>
      </c>
      <c r="Y137">
        <f t="shared" si="164"/>
        <v>4.1911768966718457</v>
      </c>
      <c r="Z137">
        <f t="shared" si="165"/>
        <v>50.168808130925704</v>
      </c>
      <c r="AA137">
        <f t="shared" si="166"/>
        <v>2.1355023845053398</v>
      </c>
      <c r="AB137">
        <f t="shared" si="167"/>
        <v>4.2566336814945096</v>
      </c>
      <c r="AC137">
        <f t="shared" si="168"/>
        <v>2.0556745121665059</v>
      </c>
      <c r="AD137">
        <f t="shared" si="169"/>
        <v>1.8520099630454032</v>
      </c>
      <c r="AE137">
        <f t="shared" si="170"/>
        <v>42.990880725780308</v>
      </c>
      <c r="AF137">
        <f t="shared" si="171"/>
        <v>3.2257947810898902</v>
      </c>
      <c r="AG137">
        <f t="shared" si="172"/>
        <v>48.072676938370684</v>
      </c>
      <c r="AH137">
        <f t="shared" si="173"/>
        <v>-0.28066395892728918</v>
      </c>
      <c r="AI137">
        <f t="shared" si="174"/>
        <v>-4.0123615051228946E-2</v>
      </c>
      <c r="AJ137">
        <f t="shared" si="175"/>
        <v>-0.21067219402624501</v>
      </c>
      <c r="AK137">
        <v>612.95340208097991</v>
      </c>
      <c r="AL137">
        <v>613.31596363636356</v>
      </c>
      <c r="AM137">
        <v>-6.0250563638097072E-3</v>
      </c>
      <c r="AN137">
        <v>65.840702573943815</v>
      </c>
      <c r="AO137">
        <f t="shared" si="176"/>
        <v>-4.1995690772004608E-2</v>
      </c>
      <c r="AP137">
        <v>21.134581919742359</v>
      </c>
      <c r="AQ137">
        <v>21.073027272727259</v>
      </c>
      <c r="AR137">
        <v>-1.207120998506722E-5</v>
      </c>
      <c r="AS137">
        <v>77.193770064854704</v>
      </c>
      <c r="AT137">
        <v>0</v>
      </c>
      <c r="AU137">
        <v>0</v>
      </c>
      <c r="AV137">
        <f t="shared" si="177"/>
        <v>1</v>
      </c>
      <c r="AW137">
        <f t="shared" si="178"/>
        <v>0</v>
      </c>
      <c r="AX137">
        <f t="shared" si="179"/>
        <v>53227.973657921422</v>
      </c>
      <c r="AY137" t="s">
        <v>434</v>
      </c>
      <c r="AZ137" t="s">
        <v>434</v>
      </c>
      <c r="BA137">
        <v>0</v>
      </c>
      <c r="BB137">
        <v>0</v>
      </c>
      <c r="BC137" t="e">
        <f t="shared" si="180"/>
        <v>#DIV/0!</v>
      </c>
      <c r="BD137">
        <v>0</v>
      </c>
      <c r="BE137" t="s">
        <v>434</v>
      </c>
      <c r="BF137" t="s">
        <v>434</v>
      </c>
      <c r="BG137">
        <v>0</v>
      </c>
      <c r="BH137">
        <v>0</v>
      </c>
      <c r="BI137" t="e">
        <f t="shared" si="181"/>
        <v>#DIV/0!</v>
      </c>
      <c r="BJ137">
        <v>0.5</v>
      </c>
      <c r="BK137">
        <f t="shared" si="182"/>
        <v>2.1007728710975997E-2</v>
      </c>
      <c r="BL137">
        <f t="shared" si="183"/>
        <v>-0.21067219402624501</v>
      </c>
      <c r="BM137" t="e">
        <f t="shared" si="184"/>
        <v>#DIV/0!</v>
      </c>
      <c r="BN137">
        <f t="shared" si="185"/>
        <v>-10.028318478626117</v>
      </c>
      <c r="BO137" t="e">
        <f t="shared" si="186"/>
        <v>#DIV/0!</v>
      </c>
      <c r="BP137" t="e">
        <f t="shared" si="187"/>
        <v>#DIV/0!</v>
      </c>
      <c r="BQ137" t="s">
        <v>434</v>
      </c>
      <c r="BR137">
        <v>0</v>
      </c>
      <c r="BS137" t="e">
        <f t="shared" si="188"/>
        <v>#DIV/0!</v>
      </c>
      <c r="BT137" t="e">
        <f t="shared" si="189"/>
        <v>#DIV/0!</v>
      </c>
      <c r="BU137" t="e">
        <f t="shared" si="190"/>
        <v>#DIV/0!</v>
      </c>
      <c r="BV137" t="e">
        <f t="shared" si="191"/>
        <v>#DIV/0!</v>
      </c>
      <c r="BW137" t="e">
        <f t="shared" si="192"/>
        <v>#DIV/0!</v>
      </c>
      <c r="BX137" t="e">
        <f t="shared" si="193"/>
        <v>#DIV/0!</v>
      </c>
      <c r="BY137" t="e">
        <f t="shared" si="194"/>
        <v>#DIV/0!</v>
      </c>
      <c r="BZ137" t="e">
        <f t="shared" si="195"/>
        <v>#DIV/0!</v>
      </c>
      <c r="DI137">
        <f t="shared" si="196"/>
        <v>5.0009199999999997E-2</v>
      </c>
      <c r="DJ137">
        <f t="shared" si="197"/>
        <v>2.1007728710975997E-2</v>
      </c>
      <c r="DK137">
        <f t="shared" si="198"/>
        <v>0.42007727999999994</v>
      </c>
      <c r="DL137">
        <f t="shared" si="199"/>
        <v>7.9814683199999986E-2</v>
      </c>
      <c r="DM137">
        <v>6</v>
      </c>
      <c r="DN137">
        <v>0.5</v>
      </c>
      <c r="DO137" t="s">
        <v>435</v>
      </c>
      <c r="DP137">
        <v>2</v>
      </c>
      <c r="DQ137" t="b">
        <v>1</v>
      </c>
      <c r="DR137">
        <v>1747249660.5999999</v>
      </c>
      <c r="DS137">
        <v>600.42100000000005</v>
      </c>
      <c r="DT137">
        <v>599.96400000000006</v>
      </c>
      <c r="DU137">
        <v>21.073899999999998</v>
      </c>
      <c r="DV137">
        <v>21.1328</v>
      </c>
      <c r="DW137">
        <v>599.81299999999999</v>
      </c>
      <c r="DX137">
        <v>20.867599999999999</v>
      </c>
      <c r="DY137">
        <v>400.11599999999999</v>
      </c>
      <c r="DZ137">
        <v>101.23399999999999</v>
      </c>
      <c r="EA137">
        <v>9.9990599999999999E-2</v>
      </c>
      <c r="EB137">
        <v>29.984400000000001</v>
      </c>
      <c r="EC137">
        <v>29.7149</v>
      </c>
      <c r="ED137">
        <v>999.9</v>
      </c>
      <c r="EE137">
        <v>0</v>
      </c>
      <c r="EF137">
        <v>0</v>
      </c>
      <c r="EG137">
        <v>10044.4</v>
      </c>
      <c r="EH137">
        <v>0</v>
      </c>
      <c r="EI137">
        <v>0.221054</v>
      </c>
      <c r="EJ137">
        <v>0.45696999999999999</v>
      </c>
      <c r="EK137">
        <v>613.346</v>
      </c>
      <c r="EL137">
        <v>612.91700000000003</v>
      </c>
      <c r="EM137">
        <v>-5.8925600000000002E-2</v>
      </c>
      <c r="EN137">
        <v>599.96400000000006</v>
      </c>
      <c r="EO137">
        <v>21.1328</v>
      </c>
      <c r="EP137">
        <v>2.1333899999999999</v>
      </c>
      <c r="EQ137">
        <v>2.1393599999999999</v>
      </c>
      <c r="ER137">
        <v>18.470700000000001</v>
      </c>
      <c r="ES137">
        <v>18.5153</v>
      </c>
      <c r="ET137">
        <v>5.0009199999999997E-2</v>
      </c>
      <c r="EU137">
        <v>0</v>
      </c>
      <c r="EV137">
        <v>0</v>
      </c>
      <c r="EW137">
        <v>0</v>
      </c>
      <c r="EX137">
        <v>-3.89</v>
      </c>
      <c r="EY137">
        <v>5.0009199999999997E-2</v>
      </c>
      <c r="EZ137">
        <v>1.26</v>
      </c>
      <c r="FA137">
        <v>1.72</v>
      </c>
      <c r="FB137">
        <v>34.25</v>
      </c>
      <c r="FC137">
        <v>38</v>
      </c>
      <c r="FD137">
        <v>36.125</v>
      </c>
      <c r="FE137">
        <v>37.625</v>
      </c>
      <c r="FF137">
        <v>36.875</v>
      </c>
      <c r="FG137">
        <v>0</v>
      </c>
      <c r="FH137">
        <v>0</v>
      </c>
      <c r="FI137">
        <v>0</v>
      </c>
      <c r="FJ137">
        <v>1747249741.2</v>
      </c>
      <c r="FK137">
        <v>0</v>
      </c>
      <c r="FL137">
        <v>1.7350000000000001</v>
      </c>
      <c r="FM137">
        <v>12.82358955959795</v>
      </c>
      <c r="FN137">
        <v>7.9558975324777679</v>
      </c>
      <c r="FO137">
        <v>-0.70423076923076922</v>
      </c>
      <c r="FP137">
        <v>15</v>
      </c>
      <c r="FQ137">
        <v>1747234147.5</v>
      </c>
      <c r="FR137" t="s">
        <v>436</v>
      </c>
      <c r="FS137">
        <v>1747234147.5</v>
      </c>
      <c r="FT137">
        <v>1747234138</v>
      </c>
      <c r="FU137">
        <v>2</v>
      </c>
      <c r="FV137">
        <v>0.09</v>
      </c>
      <c r="FW137">
        <v>8.9999999999999993E-3</v>
      </c>
      <c r="FX137">
        <v>0.59599999999999997</v>
      </c>
      <c r="FY137">
        <v>-0.03</v>
      </c>
      <c r="FZ137">
        <v>400</v>
      </c>
      <c r="GA137">
        <v>9</v>
      </c>
      <c r="GB137">
        <v>0.79</v>
      </c>
      <c r="GC137">
        <v>0.15</v>
      </c>
      <c r="GD137">
        <v>-0.24844665506721961</v>
      </c>
      <c r="GE137">
        <v>-3.9876696582717683E-2</v>
      </c>
      <c r="GF137">
        <v>7.9613739787401119E-2</v>
      </c>
      <c r="GG137">
        <v>1</v>
      </c>
      <c r="GH137">
        <v>-2.0458348278964721E-3</v>
      </c>
      <c r="GI137">
        <v>3.0132302555358463E-4</v>
      </c>
      <c r="GJ137">
        <v>4.9862127000981778E-5</v>
      </c>
      <c r="GK137">
        <v>1</v>
      </c>
      <c r="GL137">
        <v>2</v>
      </c>
      <c r="GM137">
        <v>2</v>
      </c>
      <c r="GN137" t="s">
        <v>437</v>
      </c>
      <c r="GO137">
        <v>3.0184600000000001</v>
      </c>
      <c r="GP137">
        <v>2.7750499999999998</v>
      </c>
      <c r="GQ137">
        <v>0.130688</v>
      </c>
      <c r="GR137">
        <v>0.12984499999999999</v>
      </c>
      <c r="GS137">
        <v>0.110945</v>
      </c>
      <c r="GT137">
        <v>0.110653</v>
      </c>
      <c r="GU137">
        <v>22443.599999999999</v>
      </c>
      <c r="GV137">
        <v>26246</v>
      </c>
      <c r="GW137">
        <v>22623.9</v>
      </c>
      <c r="GX137">
        <v>27714.6</v>
      </c>
      <c r="GY137">
        <v>29153.599999999999</v>
      </c>
      <c r="GZ137">
        <v>35193.199999999997</v>
      </c>
      <c r="HA137">
        <v>36265.199999999997</v>
      </c>
      <c r="HB137">
        <v>43994</v>
      </c>
      <c r="HC137">
        <v>1.8106800000000001</v>
      </c>
      <c r="HD137">
        <v>2.2326000000000001</v>
      </c>
      <c r="HE137">
        <v>0.140123</v>
      </c>
      <c r="HF137">
        <v>0</v>
      </c>
      <c r="HG137">
        <v>27.429300000000001</v>
      </c>
      <c r="HH137">
        <v>999.9</v>
      </c>
      <c r="HI137">
        <v>57.6</v>
      </c>
      <c r="HJ137">
        <v>29</v>
      </c>
      <c r="HK137">
        <v>22.886800000000001</v>
      </c>
      <c r="HL137">
        <v>62.115200000000002</v>
      </c>
      <c r="HM137">
        <v>10.681100000000001</v>
      </c>
      <c r="HN137">
        <v>1</v>
      </c>
      <c r="HO137">
        <v>-0.15956799999999999</v>
      </c>
      <c r="HP137">
        <v>-2.23454</v>
      </c>
      <c r="HQ137">
        <v>20.2804</v>
      </c>
      <c r="HR137">
        <v>5.1981200000000003</v>
      </c>
      <c r="HS137">
        <v>11.9557</v>
      </c>
      <c r="HT137">
        <v>4.9476500000000003</v>
      </c>
      <c r="HU137">
        <v>3.3</v>
      </c>
      <c r="HV137">
        <v>9999</v>
      </c>
      <c r="HW137">
        <v>9999</v>
      </c>
      <c r="HX137">
        <v>9999</v>
      </c>
      <c r="HY137">
        <v>390.3</v>
      </c>
      <c r="HZ137">
        <v>1.86008</v>
      </c>
      <c r="IA137">
        <v>1.86073</v>
      </c>
      <c r="IB137">
        <v>1.8615699999999999</v>
      </c>
      <c r="IC137">
        <v>1.8571500000000001</v>
      </c>
      <c r="ID137">
        <v>1.85683</v>
      </c>
      <c r="IE137">
        <v>1.85791</v>
      </c>
      <c r="IF137">
        <v>1.85867</v>
      </c>
      <c r="IG137">
        <v>1.85822</v>
      </c>
      <c r="IH137">
        <v>0</v>
      </c>
      <c r="II137">
        <v>0</v>
      </c>
      <c r="IJ137">
        <v>0</v>
      </c>
      <c r="IK137">
        <v>0</v>
      </c>
      <c r="IL137" t="s">
        <v>438</v>
      </c>
      <c r="IM137" t="s">
        <v>439</v>
      </c>
      <c r="IN137" t="s">
        <v>440</v>
      </c>
      <c r="IO137" t="s">
        <v>440</v>
      </c>
      <c r="IP137" t="s">
        <v>440</v>
      </c>
      <c r="IQ137" t="s">
        <v>440</v>
      </c>
      <c r="IR137">
        <v>0</v>
      </c>
      <c r="IS137">
        <v>100</v>
      </c>
      <c r="IT137">
        <v>100</v>
      </c>
      <c r="IU137">
        <v>0.60799999999999998</v>
      </c>
      <c r="IV137">
        <v>0.20630000000000001</v>
      </c>
      <c r="IW137">
        <v>0.38101654895325499</v>
      </c>
      <c r="IX137">
        <v>1.016113312649949E-3</v>
      </c>
      <c r="IY137">
        <v>-1.4583462428187309E-6</v>
      </c>
      <c r="IZ137">
        <v>6.5755811106805324E-10</v>
      </c>
      <c r="JA137">
        <v>0.20620395535450359</v>
      </c>
      <c r="JB137">
        <v>0</v>
      </c>
      <c r="JC137">
        <v>0</v>
      </c>
      <c r="JD137">
        <v>0</v>
      </c>
      <c r="JE137">
        <v>2</v>
      </c>
      <c r="JF137">
        <v>1799</v>
      </c>
      <c r="JG137">
        <v>1</v>
      </c>
      <c r="JH137">
        <v>18</v>
      </c>
      <c r="JI137">
        <v>258.60000000000002</v>
      </c>
      <c r="JJ137">
        <v>258.7</v>
      </c>
      <c r="JK137">
        <v>1.46851</v>
      </c>
      <c r="JL137">
        <v>2.5500500000000001</v>
      </c>
      <c r="JM137">
        <v>1.5466299999999999</v>
      </c>
      <c r="JN137">
        <v>2.2460900000000001</v>
      </c>
      <c r="JO137">
        <v>1.49658</v>
      </c>
      <c r="JP137">
        <v>2.4597199999999999</v>
      </c>
      <c r="JQ137">
        <v>35.082500000000003</v>
      </c>
      <c r="JR137">
        <v>24.192599999999999</v>
      </c>
      <c r="JS137">
        <v>18</v>
      </c>
      <c r="JT137">
        <v>380.74700000000001</v>
      </c>
      <c r="JU137">
        <v>696.39099999999996</v>
      </c>
      <c r="JV137">
        <v>30.8505</v>
      </c>
      <c r="JW137">
        <v>25.496700000000001</v>
      </c>
      <c r="JX137">
        <v>30.0001</v>
      </c>
      <c r="JY137">
        <v>25.400700000000001</v>
      </c>
      <c r="JZ137">
        <v>25.378900000000002</v>
      </c>
      <c r="KA137">
        <v>29.408799999999999</v>
      </c>
      <c r="KB137">
        <v>16.5809</v>
      </c>
      <c r="KC137">
        <v>100</v>
      </c>
      <c r="KD137">
        <v>30.854900000000001</v>
      </c>
      <c r="KE137">
        <v>600</v>
      </c>
      <c r="KF137">
        <v>21.152699999999999</v>
      </c>
      <c r="KG137">
        <v>100.086</v>
      </c>
      <c r="KH137">
        <v>100.708</v>
      </c>
    </row>
    <row r="138" spans="1:294" x14ac:dyDescent="0.3">
      <c r="A138">
        <v>122</v>
      </c>
      <c r="B138">
        <v>1747249781.0999999</v>
      </c>
      <c r="C138">
        <v>14582.5</v>
      </c>
      <c r="D138" t="s">
        <v>681</v>
      </c>
      <c r="E138" t="s">
        <v>682</v>
      </c>
      <c r="F138" t="s">
        <v>431</v>
      </c>
      <c r="G138" t="s">
        <v>432</v>
      </c>
      <c r="I138" t="s">
        <v>433</v>
      </c>
      <c r="J138">
        <v>1747249781.0999999</v>
      </c>
      <c r="K138">
        <f t="shared" si="150"/>
        <v>-4.0009197113692213E-5</v>
      </c>
      <c r="L138">
        <f t="shared" si="151"/>
        <v>-4.0009197113692212E-2</v>
      </c>
      <c r="M138">
        <f t="shared" si="152"/>
        <v>-0.263169068270036</v>
      </c>
      <c r="N138">
        <f t="shared" si="153"/>
        <v>500.46100000000001</v>
      </c>
      <c r="O138">
        <f t="shared" si="154"/>
        <v>266.25777965055966</v>
      </c>
      <c r="P138">
        <f t="shared" si="155"/>
        <v>26.980697002629704</v>
      </c>
      <c r="Q138">
        <f t="shared" si="156"/>
        <v>50.713209658528307</v>
      </c>
      <c r="R138">
        <f t="shared" si="157"/>
        <v>-1.9020870755875731E-3</v>
      </c>
      <c r="S138">
        <f t="shared" si="158"/>
        <v>2.9596674362532438</v>
      </c>
      <c r="T138">
        <f t="shared" si="159"/>
        <v>-1.9027664557632789E-3</v>
      </c>
      <c r="U138">
        <f t="shared" si="160"/>
        <v>-1.1891679766290026E-3</v>
      </c>
      <c r="V138">
        <f t="shared" si="161"/>
        <v>3.9914684550854387E-3</v>
      </c>
      <c r="W138">
        <f t="shared" si="162"/>
        <v>30.019508343567054</v>
      </c>
      <c r="X138">
        <f t="shared" si="163"/>
        <v>29.735499999999998</v>
      </c>
      <c r="Y138">
        <f t="shared" si="164"/>
        <v>4.1961491156410444</v>
      </c>
      <c r="Z138">
        <f t="shared" si="165"/>
        <v>50.014408867662276</v>
      </c>
      <c r="AA138">
        <f t="shared" si="166"/>
        <v>2.1319650495197604</v>
      </c>
      <c r="AB138">
        <f t="shared" si="167"/>
        <v>4.2627016849502768</v>
      </c>
      <c r="AC138">
        <f t="shared" si="168"/>
        <v>2.064184066121284</v>
      </c>
      <c r="AD138">
        <f t="shared" si="169"/>
        <v>1.7644055927138267</v>
      </c>
      <c r="AE138">
        <f t="shared" si="170"/>
        <v>43.672007408333329</v>
      </c>
      <c r="AF138">
        <f t="shared" si="171"/>
        <v>3.2768036527293063</v>
      </c>
      <c r="AG138">
        <f t="shared" si="172"/>
        <v>48.717208122231547</v>
      </c>
      <c r="AH138">
        <f t="shared" si="173"/>
        <v>-0.27448319137683164</v>
      </c>
      <c r="AI138">
        <f t="shared" si="174"/>
        <v>-3.9022628383075818E-2</v>
      </c>
      <c r="AJ138">
        <f t="shared" si="175"/>
        <v>-0.263169068270036</v>
      </c>
      <c r="AK138">
        <v>510.77780441582848</v>
      </c>
      <c r="AL138">
        <v>511.21357575757571</v>
      </c>
      <c r="AM138">
        <v>-4.9203171447617976E-3</v>
      </c>
      <c r="AN138">
        <v>65.840702573943815</v>
      </c>
      <c r="AO138">
        <f t="shared" si="176"/>
        <v>-4.0009197113692212E-2</v>
      </c>
      <c r="AP138">
        <v>21.097603576409611</v>
      </c>
      <c r="AQ138">
        <v>21.038871515151509</v>
      </c>
      <c r="AR138">
        <v>-2.1436639721226382E-6</v>
      </c>
      <c r="AS138">
        <v>77.193770064854704</v>
      </c>
      <c r="AT138">
        <v>0</v>
      </c>
      <c r="AU138">
        <v>0</v>
      </c>
      <c r="AV138">
        <f t="shared" si="177"/>
        <v>1</v>
      </c>
      <c r="AW138">
        <f t="shared" si="178"/>
        <v>0</v>
      </c>
      <c r="AX138">
        <f t="shared" si="179"/>
        <v>53245.426847976669</v>
      </c>
      <c r="AY138" t="s">
        <v>434</v>
      </c>
      <c r="AZ138" t="s">
        <v>434</v>
      </c>
      <c r="BA138">
        <v>0</v>
      </c>
      <c r="BB138">
        <v>0</v>
      </c>
      <c r="BC138" t="e">
        <f t="shared" si="180"/>
        <v>#DIV/0!</v>
      </c>
      <c r="BD138">
        <v>0</v>
      </c>
      <c r="BE138" t="s">
        <v>434</v>
      </c>
      <c r="BF138" t="s">
        <v>434</v>
      </c>
      <c r="BG138">
        <v>0</v>
      </c>
      <c r="BH138">
        <v>0</v>
      </c>
      <c r="BI138" t="e">
        <f t="shared" si="181"/>
        <v>#DIV/0!</v>
      </c>
      <c r="BJ138">
        <v>0.5</v>
      </c>
      <c r="BK138">
        <f t="shared" si="182"/>
        <v>2.1007728710975997E-2</v>
      </c>
      <c r="BL138">
        <f t="shared" si="183"/>
        <v>-0.263169068270036</v>
      </c>
      <c r="BM138" t="e">
        <f t="shared" si="184"/>
        <v>#DIV/0!</v>
      </c>
      <c r="BN138">
        <f t="shared" si="185"/>
        <v>-12.527249941710117</v>
      </c>
      <c r="BO138" t="e">
        <f t="shared" si="186"/>
        <v>#DIV/0!</v>
      </c>
      <c r="BP138" t="e">
        <f t="shared" si="187"/>
        <v>#DIV/0!</v>
      </c>
      <c r="BQ138" t="s">
        <v>434</v>
      </c>
      <c r="BR138">
        <v>0</v>
      </c>
      <c r="BS138" t="e">
        <f t="shared" si="188"/>
        <v>#DIV/0!</v>
      </c>
      <c r="BT138" t="e">
        <f t="shared" si="189"/>
        <v>#DIV/0!</v>
      </c>
      <c r="BU138" t="e">
        <f t="shared" si="190"/>
        <v>#DIV/0!</v>
      </c>
      <c r="BV138" t="e">
        <f t="shared" si="191"/>
        <v>#DIV/0!</v>
      </c>
      <c r="BW138" t="e">
        <f t="shared" si="192"/>
        <v>#DIV/0!</v>
      </c>
      <c r="BX138" t="e">
        <f t="shared" si="193"/>
        <v>#DIV/0!</v>
      </c>
      <c r="BY138" t="e">
        <f t="shared" si="194"/>
        <v>#DIV/0!</v>
      </c>
      <c r="BZ138" t="e">
        <f t="shared" si="195"/>
        <v>#DIV/0!</v>
      </c>
      <c r="DI138">
        <f t="shared" si="196"/>
        <v>5.0009199999999997E-2</v>
      </c>
      <c r="DJ138">
        <f t="shared" si="197"/>
        <v>2.1007728710975997E-2</v>
      </c>
      <c r="DK138">
        <f t="shared" si="198"/>
        <v>0.42007727999999994</v>
      </c>
      <c r="DL138">
        <f t="shared" si="199"/>
        <v>7.9814683199999986E-2</v>
      </c>
      <c r="DM138">
        <v>6</v>
      </c>
      <c r="DN138">
        <v>0.5</v>
      </c>
      <c r="DO138" t="s">
        <v>435</v>
      </c>
      <c r="DP138">
        <v>2</v>
      </c>
      <c r="DQ138" t="b">
        <v>1</v>
      </c>
      <c r="DR138">
        <v>1747249781.0999999</v>
      </c>
      <c r="DS138">
        <v>500.46100000000001</v>
      </c>
      <c r="DT138">
        <v>500.02</v>
      </c>
      <c r="DU138">
        <v>21.039200000000001</v>
      </c>
      <c r="DV138">
        <v>21.096499999999999</v>
      </c>
      <c r="DW138">
        <v>499.85399999999998</v>
      </c>
      <c r="DX138">
        <v>20.832999999999998</v>
      </c>
      <c r="DY138">
        <v>400.017</v>
      </c>
      <c r="DZ138">
        <v>101.233</v>
      </c>
      <c r="EA138">
        <v>9.9990300000000004E-2</v>
      </c>
      <c r="EB138">
        <v>30.0092</v>
      </c>
      <c r="EC138">
        <v>29.735499999999998</v>
      </c>
      <c r="ED138">
        <v>999.9</v>
      </c>
      <c r="EE138">
        <v>0</v>
      </c>
      <c r="EF138">
        <v>0</v>
      </c>
      <c r="EG138">
        <v>10048.799999999999</v>
      </c>
      <c r="EH138">
        <v>0</v>
      </c>
      <c r="EI138">
        <v>0.221054</v>
      </c>
      <c r="EJ138">
        <v>0.44128400000000001</v>
      </c>
      <c r="EK138">
        <v>511.21600000000001</v>
      </c>
      <c r="EL138">
        <v>510.79599999999999</v>
      </c>
      <c r="EM138">
        <v>-5.7239499999999999E-2</v>
      </c>
      <c r="EN138">
        <v>500.02</v>
      </c>
      <c r="EO138">
        <v>21.096499999999999</v>
      </c>
      <c r="EP138">
        <v>2.1298699999999999</v>
      </c>
      <c r="EQ138">
        <v>2.1356700000000002</v>
      </c>
      <c r="ER138">
        <v>18.444400000000002</v>
      </c>
      <c r="ES138">
        <v>18.4877</v>
      </c>
      <c r="ET138">
        <v>5.0009199999999997E-2</v>
      </c>
      <c r="EU138">
        <v>0</v>
      </c>
      <c r="EV138">
        <v>0</v>
      </c>
      <c r="EW138">
        <v>0</v>
      </c>
      <c r="EX138">
        <v>1.45</v>
      </c>
      <c r="EY138">
        <v>5.0009199999999997E-2</v>
      </c>
      <c r="EZ138">
        <v>-7.14</v>
      </c>
      <c r="FA138">
        <v>0.03</v>
      </c>
      <c r="FB138">
        <v>35</v>
      </c>
      <c r="FC138">
        <v>40.125</v>
      </c>
      <c r="FD138">
        <v>37.311999999999998</v>
      </c>
      <c r="FE138">
        <v>40.5</v>
      </c>
      <c r="FF138">
        <v>38.125</v>
      </c>
      <c r="FG138">
        <v>0</v>
      </c>
      <c r="FH138">
        <v>0</v>
      </c>
      <c r="FI138">
        <v>0</v>
      </c>
      <c r="FJ138">
        <v>1747249861.8</v>
      </c>
      <c r="FK138">
        <v>0</v>
      </c>
      <c r="FL138">
        <v>3.3359999999999999</v>
      </c>
      <c r="FM138">
        <v>2.9607698662487958</v>
      </c>
      <c r="FN138">
        <v>-5.1215384614208981</v>
      </c>
      <c r="FO138">
        <v>-5.1044</v>
      </c>
      <c r="FP138">
        <v>15</v>
      </c>
      <c r="FQ138">
        <v>1747234147.5</v>
      </c>
      <c r="FR138" t="s">
        <v>436</v>
      </c>
      <c r="FS138">
        <v>1747234147.5</v>
      </c>
      <c r="FT138">
        <v>1747234138</v>
      </c>
      <c r="FU138">
        <v>2</v>
      </c>
      <c r="FV138">
        <v>0.09</v>
      </c>
      <c r="FW138">
        <v>8.9999999999999993E-3</v>
      </c>
      <c r="FX138">
        <v>0.59599999999999997</v>
      </c>
      <c r="FY138">
        <v>-0.03</v>
      </c>
      <c r="FZ138">
        <v>400</v>
      </c>
      <c r="GA138">
        <v>9</v>
      </c>
      <c r="GB138">
        <v>0.79</v>
      </c>
      <c r="GC138">
        <v>0.15</v>
      </c>
      <c r="GD138">
        <v>-0.31866378871396939</v>
      </c>
      <c r="GE138">
        <v>0.2040432152471218</v>
      </c>
      <c r="GF138">
        <v>7.5026412984001853E-2</v>
      </c>
      <c r="GG138">
        <v>1</v>
      </c>
      <c r="GH138">
        <v>-1.8383976594937631E-3</v>
      </c>
      <c r="GI138">
        <v>2.1472760861034428E-5</v>
      </c>
      <c r="GJ138">
        <v>2.82878224125424E-5</v>
      </c>
      <c r="GK138">
        <v>1</v>
      </c>
      <c r="GL138">
        <v>2</v>
      </c>
      <c r="GM138">
        <v>2</v>
      </c>
      <c r="GN138" t="s">
        <v>437</v>
      </c>
      <c r="GO138">
        <v>3.0183399999999998</v>
      </c>
      <c r="GP138">
        <v>2.7750900000000001</v>
      </c>
      <c r="GQ138">
        <v>0.114672</v>
      </c>
      <c r="GR138">
        <v>0.11392099999999999</v>
      </c>
      <c r="GS138">
        <v>0.11081299999999999</v>
      </c>
      <c r="GT138">
        <v>0.11051900000000001</v>
      </c>
      <c r="GU138">
        <v>22856.5</v>
      </c>
      <c r="GV138">
        <v>26726</v>
      </c>
      <c r="GW138">
        <v>22623.7</v>
      </c>
      <c r="GX138">
        <v>27714.7</v>
      </c>
      <c r="GY138">
        <v>29157.7</v>
      </c>
      <c r="GZ138">
        <v>35198.199999999997</v>
      </c>
      <c r="HA138">
        <v>36265.300000000003</v>
      </c>
      <c r="HB138">
        <v>43994.1</v>
      </c>
      <c r="HC138">
        <v>1.81012</v>
      </c>
      <c r="HD138">
        <v>2.2323300000000001</v>
      </c>
      <c r="HE138">
        <v>0.140958</v>
      </c>
      <c r="HF138">
        <v>0</v>
      </c>
      <c r="HG138">
        <v>27.436199999999999</v>
      </c>
      <c r="HH138">
        <v>999.9</v>
      </c>
      <c r="HI138">
        <v>57.5</v>
      </c>
      <c r="HJ138">
        <v>29</v>
      </c>
      <c r="HK138">
        <v>22.8461</v>
      </c>
      <c r="HL138">
        <v>62.045200000000001</v>
      </c>
      <c r="HM138">
        <v>10.745200000000001</v>
      </c>
      <c r="HN138">
        <v>1</v>
      </c>
      <c r="HO138">
        <v>-0.15953800000000001</v>
      </c>
      <c r="HP138">
        <v>-2.11083</v>
      </c>
      <c r="HQ138">
        <v>20.283999999999999</v>
      </c>
      <c r="HR138">
        <v>5.1984199999999996</v>
      </c>
      <c r="HS138">
        <v>11.9536</v>
      </c>
      <c r="HT138">
        <v>4.9474999999999998</v>
      </c>
      <c r="HU138">
        <v>3.3</v>
      </c>
      <c r="HV138">
        <v>9999</v>
      </c>
      <c r="HW138">
        <v>9999</v>
      </c>
      <c r="HX138">
        <v>9999</v>
      </c>
      <c r="HY138">
        <v>390.4</v>
      </c>
      <c r="HZ138">
        <v>1.86009</v>
      </c>
      <c r="IA138">
        <v>1.8607400000000001</v>
      </c>
      <c r="IB138">
        <v>1.8615699999999999</v>
      </c>
      <c r="IC138">
        <v>1.8571500000000001</v>
      </c>
      <c r="ID138">
        <v>1.85684</v>
      </c>
      <c r="IE138">
        <v>1.85791</v>
      </c>
      <c r="IF138">
        <v>1.85867</v>
      </c>
      <c r="IG138">
        <v>1.8582099999999999</v>
      </c>
      <c r="IH138">
        <v>0</v>
      </c>
      <c r="II138">
        <v>0</v>
      </c>
      <c r="IJ138">
        <v>0</v>
      </c>
      <c r="IK138">
        <v>0</v>
      </c>
      <c r="IL138" t="s">
        <v>438</v>
      </c>
      <c r="IM138" t="s">
        <v>439</v>
      </c>
      <c r="IN138" t="s">
        <v>440</v>
      </c>
      <c r="IO138" t="s">
        <v>440</v>
      </c>
      <c r="IP138" t="s">
        <v>440</v>
      </c>
      <c r="IQ138" t="s">
        <v>440</v>
      </c>
      <c r="IR138">
        <v>0</v>
      </c>
      <c r="IS138">
        <v>100</v>
      </c>
      <c r="IT138">
        <v>100</v>
      </c>
      <c r="IU138">
        <v>0.60699999999999998</v>
      </c>
      <c r="IV138">
        <v>0.20619999999999999</v>
      </c>
      <c r="IW138">
        <v>0.38101654895325499</v>
      </c>
      <c r="IX138">
        <v>1.016113312649949E-3</v>
      </c>
      <c r="IY138">
        <v>-1.4583462428187309E-6</v>
      </c>
      <c r="IZ138">
        <v>6.5755811106805324E-10</v>
      </c>
      <c r="JA138">
        <v>0.20620395535450359</v>
      </c>
      <c r="JB138">
        <v>0</v>
      </c>
      <c r="JC138">
        <v>0</v>
      </c>
      <c r="JD138">
        <v>0</v>
      </c>
      <c r="JE138">
        <v>2</v>
      </c>
      <c r="JF138">
        <v>1799</v>
      </c>
      <c r="JG138">
        <v>1</v>
      </c>
      <c r="JH138">
        <v>18</v>
      </c>
      <c r="JI138">
        <v>260.60000000000002</v>
      </c>
      <c r="JJ138">
        <v>260.7</v>
      </c>
      <c r="JK138">
        <v>1.2658700000000001</v>
      </c>
      <c r="JL138">
        <v>2.5390600000000001</v>
      </c>
      <c r="JM138">
        <v>1.5466299999999999</v>
      </c>
      <c r="JN138">
        <v>2.2460900000000001</v>
      </c>
      <c r="JO138">
        <v>1.49658</v>
      </c>
      <c r="JP138">
        <v>2.4230999999999998</v>
      </c>
      <c r="JQ138">
        <v>35.082500000000003</v>
      </c>
      <c r="JR138">
        <v>24.192599999999999</v>
      </c>
      <c r="JS138">
        <v>18</v>
      </c>
      <c r="JT138">
        <v>380.49099999999999</v>
      </c>
      <c r="JU138">
        <v>696.18200000000002</v>
      </c>
      <c r="JV138">
        <v>30.806899999999999</v>
      </c>
      <c r="JW138">
        <v>25.498799999999999</v>
      </c>
      <c r="JX138">
        <v>30.0001</v>
      </c>
      <c r="JY138">
        <v>25.402799999999999</v>
      </c>
      <c r="JZ138">
        <v>25.381</v>
      </c>
      <c r="KA138">
        <v>25.354099999999999</v>
      </c>
      <c r="KB138">
        <v>16.5809</v>
      </c>
      <c r="KC138">
        <v>100</v>
      </c>
      <c r="KD138">
        <v>30.802800000000001</v>
      </c>
      <c r="KE138">
        <v>500</v>
      </c>
      <c r="KF138">
        <v>21.152699999999999</v>
      </c>
      <c r="KG138">
        <v>100.086</v>
      </c>
      <c r="KH138">
        <v>100.709</v>
      </c>
    </row>
    <row r="139" spans="1:294" x14ac:dyDescent="0.3">
      <c r="A139">
        <v>123</v>
      </c>
      <c r="B139">
        <v>1747249901.5999999</v>
      </c>
      <c r="C139">
        <v>14703</v>
      </c>
      <c r="D139" t="s">
        <v>683</v>
      </c>
      <c r="E139" t="s">
        <v>684</v>
      </c>
      <c r="F139" t="s">
        <v>431</v>
      </c>
      <c r="G139" t="s">
        <v>432</v>
      </c>
      <c r="I139" t="s">
        <v>433</v>
      </c>
      <c r="J139">
        <v>1747249901.5999999</v>
      </c>
      <c r="K139">
        <f t="shared" si="150"/>
        <v>-4.1757082449551398E-5</v>
      </c>
      <c r="L139">
        <f t="shared" si="151"/>
        <v>-4.1757082449551397E-2</v>
      </c>
      <c r="M139">
        <f t="shared" si="152"/>
        <v>-0.37963876479719105</v>
      </c>
      <c r="N139">
        <f t="shared" si="153"/>
        <v>400.58100000000002</v>
      </c>
      <c r="O139">
        <f t="shared" si="154"/>
        <v>87.107768621224849</v>
      </c>
      <c r="P139">
        <f t="shared" si="155"/>
        <v>8.8272416909244349</v>
      </c>
      <c r="Q139">
        <f t="shared" si="156"/>
        <v>40.593684808619997</v>
      </c>
      <c r="R139">
        <f t="shared" si="157"/>
        <v>-1.9890503948101169E-3</v>
      </c>
      <c r="S139">
        <f t="shared" si="158"/>
        <v>2.9576478057081275</v>
      </c>
      <c r="T139">
        <f t="shared" si="159"/>
        <v>-1.9897938381758804E-3</v>
      </c>
      <c r="U139">
        <f t="shared" si="160"/>
        <v>-1.2435543320337993E-3</v>
      </c>
      <c r="V139">
        <f t="shared" si="161"/>
        <v>3.9914684550854387E-3</v>
      </c>
      <c r="W139">
        <f t="shared" si="162"/>
        <v>30.009264580551651</v>
      </c>
      <c r="X139">
        <f t="shared" si="163"/>
        <v>29.727699999999999</v>
      </c>
      <c r="Y139">
        <f t="shared" si="164"/>
        <v>4.1942658262902617</v>
      </c>
      <c r="Z139">
        <f t="shared" si="165"/>
        <v>50.094007914997441</v>
      </c>
      <c r="AA139">
        <f t="shared" si="166"/>
        <v>2.1340461704779998</v>
      </c>
      <c r="AB139">
        <f t="shared" si="167"/>
        <v>4.2600827110882786</v>
      </c>
      <c r="AC139">
        <f t="shared" si="168"/>
        <v>2.0602196558122619</v>
      </c>
      <c r="AD139">
        <f t="shared" si="169"/>
        <v>1.8414873360252166</v>
      </c>
      <c r="AE139">
        <f t="shared" si="170"/>
        <v>43.179793462162152</v>
      </c>
      <c r="AF139">
        <f t="shared" si="171"/>
        <v>3.2417870866198806</v>
      </c>
      <c r="AG139">
        <f t="shared" si="172"/>
        <v>48.267059353262333</v>
      </c>
      <c r="AH139">
        <f t="shared" si="173"/>
        <v>-0.35944400663019505</v>
      </c>
      <c r="AI139">
        <f t="shared" si="174"/>
        <v>-3.9988957796676557E-2</v>
      </c>
      <c r="AJ139">
        <f t="shared" si="175"/>
        <v>-0.37963876479719105</v>
      </c>
      <c r="AK139">
        <v>408.61829204839171</v>
      </c>
      <c r="AL139">
        <v>409.2103454545454</v>
      </c>
      <c r="AM139">
        <v>-1.5903043600886499E-3</v>
      </c>
      <c r="AN139">
        <v>65.840702573943815</v>
      </c>
      <c r="AO139">
        <f t="shared" si="176"/>
        <v>-4.1757082449551397E-2</v>
      </c>
      <c r="AP139">
        <v>21.120222640515681</v>
      </c>
      <c r="AQ139">
        <v>21.058919393939391</v>
      </c>
      <c r="AR139">
        <v>1.0076612713902269E-6</v>
      </c>
      <c r="AS139">
        <v>77.193770064854704</v>
      </c>
      <c r="AT139">
        <v>0</v>
      </c>
      <c r="AU139">
        <v>0</v>
      </c>
      <c r="AV139">
        <f t="shared" si="177"/>
        <v>1</v>
      </c>
      <c r="AW139">
        <f t="shared" si="178"/>
        <v>0</v>
      </c>
      <c r="AX139">
        <f t="shared" si="179"/>
        <v>53188.992805656329</v>
      </c>
      <c r="AY139" t="s">
        <v>434</v>
      </c>
      <c r="AZ139" t="s">
        <v>434</v>
      </c>
      <c r="BA139">
        <v>0</v>
      </c>
      <c r="BB139">
        <v>0</v>
      </c>
      <c r="BC139" t="e">
        <f t="shared" si="180"/>
        <v>#DIV/0!</v>
      </c>
      <c r="BD139">
        <v>0</v>
      </c>
      <c r="BE139" t="s">
        <v>434</v>
      </c>
      <c r="BF139" t="s">
        <v>434</v>
      </c>
      <c r="BG139">
        <v>0</v>
      </c>
      <c r="BH139">
        <v>0</v>
      </c>
      <c r="BI139" t="e">
        <f t="shared" si="181"/>
        <v>#DIV/0!</v>
      </c>
      <c r="BJ139">
        <v>0.5</v>
      </c>
      <c r="BK139">
        <f t="shared" si="182"/>
        <v>2.1007728710975997E-2</v>
      </c>
      <c r="BL139">
        <f t="shared" si="183"/>
        <v>-0.37963876479719105</v>
      </c>
      <c r="BM139" t="e">
        <f t="shared" si="184"/>
        <v>#DIV/0!</v>
      </c>
      <c r="BN139">
        <f t="shared" si="185"/>
        <v>-18.071385537211341</v>
      </c>
      <c r="BO139" t="e">
        <f t="shared" si="186"/>
        <v>#DIV/0!</v>
      </c>
      <c r="BP139" t="e">
        <f t="shared" si="187"/>
        <v>#DIV/0!</v>
      </c>
      <c r="BQ139" t="s">
        <v>434</v>
      </c>
      <c r="BR139">
        <v>0</v>
      </c>
      <c r="BS139" t="e">
        <f t="shared" si="188"/>
        <v>#DIV/0!</v>
      </c>
      <c r="BT139" t="e">
        <f t="shared" si="189"/>
        <v>#DIV/0!</v>
      </c>
      <c r="BU139" t="e">
        <f t="shared" si="190"/>
        <v>#DIV/0!</v>
      </c>
      <c r="BV139" t="e">
        <f t="shared" si="191"/>
        <v>#DIV/0!</v>
      </c>
      <c r="BW139" t="e">
        <f t="shared" si="192"/>
        <v>#DIV/0!</v>
      </c>
      <c r="BX139" t="e">
        <f t="shared" si="193"/>
        <v>#DIV/0!</v>
      </c>
      <c r="BY139" t="e">
        <f t="shared" si="194"/>
        <v>#DIV/0!</v>
      </c>
      <c r="BZ139" t="e">
        <f t="shared" si="195"/>
        <v>#DIV/0!</v>
      </c>
      <c r="DI139">
        <f t="shared" si="196"/>
        <v>5.0009199999999997E-2</v>
      </c>
      <c r="DJ139">
        <f t="shared" si="197"/>
        <v>2.1007728710975997E-2</v>
      </c>
      <c r="DK139">
        <f t="shared" si="198"/>
        <v>0.42007727999999994</v>
      </c>
      <c r="DL139">
        <f t="shared" si="199"/>
        <v>7.9814683199999986E-2</v>
      </c>
      <c r="DM139">
        <v>6</v>
      </c>
      <c r="DN139">
        <v>0.5</v>
      </c>
      <c r="DO139" t="s">
        <v>435</v>
      </c>
      <c r="DP139">
        <v>2</v>
      </c>
      <c r="DQ139" t="b">
        <v>1</v>
      </c>
      <c r="DR139">
        <v>1747249901.5999999</v>
      </c>
      <c r="DS139">
        <v>400.58100000000002</v>
      </c>
      <c r="DT139">
        <v>400.01799999999997</v>
      </c>
      <c r="DU139">
        <v>21.058900000000001</v>
      </c>
      <c r="DV139">
        <v>21.117599999999999</v>
      </c>
      <c r="DW139">
        <v>399.98500000000001</v>
      </c>
      <c r="DX139">
        <v>20.852699999999999</v>
      </c>
      <c r="DY139">
        <v>400.13799999999998</v>
      </c>
      <c r="DZ139">
        <v>101.23699999999999</v>
      </c>
      <c r="EA139">
        <v>0.10002</v>
      </c>
      <c r="EB139">
        <v>29.9985</v>
      </c>
      <c r="EC139">
        <v>29.727699999999999</v>
      </c>
      <c r="ED139">
        <v>999.9</v>
      </c>
      <c r="EE139">
        <v>0</v>
      </c>
      <c r="EF139">
        <v>0</v>
      </c>
      <c r="EG139">
        <v>10036.9</v>
      </c>
      <c r="EH139">
        <v>0</v>
      </c>
      <c r="EI139">
        <v>0.22934299999999999</v>
      </c>
      <c r="EJ139">
        <v>0.563446</v>
      </c>
      <c r="EK139">
        <v>409.19900000000001</v>
      </c>
      <c r="EL139">
        <v>408.64800000000002</v>
      </c>
      <c r="EM139">
        <v>-5.8618499999999997E-2</v>
      </c>
      <c r="EN139">
        <v>400.01799999999997</v>
      </c>
      <c r="EO139">
        <v>21.117599999999999</v>
      </c>
      <c r="EP139">
        <v>2.1319400000000002</v>
      </c>
      <c r="EQ139">
        <v>2.13788</v>
      </c>
      <c r="ER139">
        <v>18.459900000000001</v>
      </c>
      <c r="ES139">
        <v>18.504200000000001</v>
      </c>
      <c r="ET139">
        <v>5.0009199999999997E-2</v>
      </c>
      <c r="EU139">
        <v>0</v>
      </c>
      <c r="EV139">
        <v>0</v>
      </c>
      <c r="EW139">
        <v>0</v>
      </c>
      <c r="EX139">
        <v>-3.02</v>
      </c>
      <c r="EY139">
        <v>5.0009199999999997E-2</v>
      </c>
      <c r="EZ139">
        <v>7.02</v>
      </c>
      <c r="FA139">
        <v>0.28000000000000003</v>
      </c>
      <c r="FB139">
        <v>35.311999999999998</v>
      </c>
      <c r="FC139">
        <v>39.936999999999998</v>
      </c>
      <c r="FD139">
        <v>37.5</v>
      </c>
      <c r="FE139">
        <v>40.311999999999998</v>
      </c>
      <c r="FF139">
        <v>38.125</v>
      </c>
      <c r="FG139">
        <v>0</v>
      </c>
      <c r="FH139">
        <v>0</v>
      </c>
      <c r="FI139">
        <v>0</v>
      </c>
      <c r="FJ139">
        <v>1747249982.4000001</v>
      </c>
      <c r="FK139">
        <v>0</v>
      </c>
      <c r="FL139">
        <v>2.3584615384615391</v>
      </c>
      <c r="FM139">
        <v>-1.9993162417448309</v>
      </c>
      <c r="FN139">
        <v>12.918632410242971</v>
      </c>
      <c r="FO139">
        <v>-3.5173076923076918</v>
      </c>
      <c r="FP139">
        <v>15</v>
      </c>
      <c r="FQ139">
        <v>1747234147.5</v>
      </c>
      <c r="FR139" t="s">
        <v>436</v>
      </c>
      <c r="FS139">
        <v>1747234147.5</v>
      </c>
      <c r="FT139">
        <v>1747234138</v>
      </c>
      <c r="FU139">
        <v>2</v>
      </c>
      <c r="FV139">
        <v>0.09</v>
      </c>
      <c r="FW139">
        <v>8.9999999999999993E-3</v>
      </c>
      <c r="FX139">
        <v>0.59599999999999997</v>
      </c>
      <c r="FY139">
        <v>-0.03</v>
      </c>
      <c r="FZ139">
        <v>400</v>
      </c>
      <c r="GA139">
        <v>9</v>
      </c>
      <c r="GB139">
        <v>0.79</v>
      </c>
      <c r="GC139">
        <v>0.15</v>
      </c>
      <c r="GD139">
        <v>-0.40442752424135747</v>
      </c>
      <c r="GE139">
        <v>-0.1037265927645548</v>
      </c>
      <c r="GF139">
        <v>4.02539070629147E-2</v>
      </c>
      <c r="GG139">
        <v>1</v>
      </c>
      <c r="GH139">
        <v>-2.0488705749994881E-3</v>
      </c>
      <c r="GI139">
        <v>4.114891687387572E-4</v>
      </c>
      <c r="GJ139">
        <v>7.1067234243873744E-5</v>
      </c>
      <c r="GK139">
        <v>1</v>
      </c>
      <c r="GL139">
        <v>2</v>
      </c>
      <c r="GM139">
        <v>2</v>
      </c>
      <c r="GN139" t="s">
        <v>437</v>
      </c>
      <c r="GO139">
        <v>3.0184799999999998</v>
      </c>
      <c r="GP139">
        <v>2.77501</v>
      </c>
      <c r="GQ139">
        <v>9.7046599999999997E-2</v>
      </c>
      <c r="GR139">
        <v>9.6374100000000004E-2</v>
      </c>
      <c r="GS139">
        <v>0.11089</v>
      </c>
      <c r="GT139">
        <v>0.110599</v>
      </c>
      <c r="GU139">
        <v>23310.9</v>
      </c>
      <c r="GV139">
        <v>27254.400000000001</v>
      </c>
      <c r="GW139">
        <v>22623.4</v>
      </c>
      <c r="GX139">
        <v>27714.2</v>
      </c>
      <c r="GY139">
        <v>29154.400000000001</v>
      </c>
      <c r="GZ139">
        <v>35194</v>
      </c>
      <c r="HA139">
        <v>36265</v>
      </c>
      <c r="HB139">
        <v>43993.5</v>
      </c>
      <c r="HC139">
        <v>1.8104499999999999</v>
      </c>
      <c r="HD139">
        <v>2.2323499999999998</v>
      </c>
      <c r="HE139">
        <v>0.139318</v>
      </c>
      <c r="HF139">
        <v>0</v>
      </c>
      <c r="HG139">
        <v>27.455200000000001</v>
      </c>
      <c r="HH139">
        <v>999.9</v>
      </c>
      <c r="HI139">
        <v>57.5</v>
      </c>
      <c r="HJ139">
        <v>28.9</v>
      </c>
      <c r="HK139">
        <v>22.711300000000001</v>
      </c>
      <c r="HL139">
        <v>62.165199999999999</v>
      </c>
      <c r="HM139">
        <v>10.665100000000001</v>
      </c>
      <c r="HN139">
        <v>1</v>
      </c>
      <c r="HO139">
        <v>-0.15936700000000001</v>
      </c>
      <c r="HP139">
        <v>-2.1231200000000001</v>
      </c>
      <c r="HQ139">
        <v>20.281700000000001</v>
      </c>
      <c r="HR139">
        <v>5.1982699999999999</v>
      </c>
      <c r="HS139">
        <v>11.9529</v>
      </c>
      <c r="HT139">
        <v>4.9474999999999998</v>
      </c>
      <c r="HU139">
        <v>3.3</v>
      </c>
      <c r="HV139">
        <v>9999</v>
      </c>
      <c r="HW139">
        <v>9999</v>
      </c>
      <c r="HX139">
        <v>9999</v>
      </c>
      <c r="HY139">
        <v>390.4</v>
      </c>
      <c r="HZ139">
        <v>1.86005</v>
      </c>
      <c r="IA139">
        <v>1.8607499999999999</v>
      </c>
      <c r="IB139">
        <v>1.8615699999999999</v>
      </c>
      <c r="IC139">
        <v>1.8571500000000001</v>
      </c>
      <c r="ID139">
        <v>1.85684</v>
      </c>
      <c r="IE139">
        <v>1.85791</v>
      </c>
      <c r="IF139">
        <v>1.85867</v>
      </c>
      <c r="IG139">
        <v>1.85822</v>
      </c>
      <c r="IH139">
        <v>0</v>
      </c>
      <c r="II139">
        <v>0</v>
      </c>
      <c r="IJ139">
        <v>0</v>
      </c>
      <c r="IK139">
        <v>0</v>
      </c>
      <c r="IL139" t="s">
        <v>438</v>
      </c>
      <c r="IM139" t="s">
        <v>439</v>
      </c>
      <c r="IN139" t="s">
        <v>440</v>
      </c>
      <c r="IO139" t="s">
        <v>440</v>
      </c>
      <c r="IP139" t="s">
        <v>440</v>
      </c>
      <c r="IQ139" t="s">
        <v>440</v>
      </c>
      <c r="IR139">
        <v>0</v>
      </c>
      <c r="IS139">
        <v>100</v>
      </c>
      <c r="IT139">
        <v>100</v>
      </c>
      <c r="IU139">
        <v>0.59599999999999997</v>
      </c>
      <c r="IV139">
        <v>0.20619999999999999</v>
      </c>
      <c r="IW139">
        <v>0.38101654895325499</v>
      </c>
      <c r="IX139">
        <v>1.016113312649949E-3</v>
      </c>
      <c r="IY139">
        <v>-1.4583462428187309E-6</v>
      </c>
      <c r="IZ139">
        <v>6.5755811106805324E-10</v>
      </c>
      <c r="JA139">
        <v>0.20620395535450359</v>
      </c>
      <c r="JB139">
        <v>0</v>
      </c>
      <c r="JC139">
        <v>0</v>
      </c>
      <c r="JD139">
        <v>0</v>
      </c>
      <c r="JE139">
        <v>2</v>
      </c>
      <c r="JF139">
        <v>1799</v>
      </c>
      <c r="JG139">
        <v>1</v>
      </c>
      <c r="JH139">
        <v>18</v>
      </c>
      <c r="JI139">
        <v>262.60000000000002</v>
      </c>
      <c r="JJ139">
        <v>262.7</v>
      </c>
      <c r="JK139">
        <v>1.0571299999999999</v>
      </c>
      <c r="JL139">
        <v>2.5463900000000002</v>
      </c>
      <c r="JM139">
        <v>1.5466299999999999</v>
      </c>
      <c r="JN139">
        <v>2.2460900000000001</v>
      </c>
      <c r="JO139">
        <v>1.49658</v>
      </c>
      <c r="JP139">
        <v>2.4487299999999999</v>
      </c>
      <c r="JQ139">
        <v>35.059399999999997</v>
      </c>
      <c r="JR139">
        <v>24.2013</v>
      </c>
      <c r="JS139">
        <v>18</v>
      </c>
      <c r="JT139">
        <v>380.66399999999999</v>
      </c>
      <c r="JU139">
        <v>696.25900000000001</v>
      </c>
      <c r="JV139">
        <v>30.720400000000001</v>
      </c>
      <c r="JW139">
        <v>25.502600000000001</v>
      </c>
      <c r="JX139">
        <v>30</v>
      </c>
      <c r="JY139">
        <v>25.404900000000001</v>
      </c>
      <c r="JZ139">
        <v>25.385300000000001</v>
      </c>
      <c r="KA139">
        <v>21.190300000000001</v>
      </c>
      <c r="KB139">
        <v>16.310500000000001</v>
      </c>
      <c r="KC139">
        <v>100</v>
      </c>
      <c r="KD139">
        <v>30.713000000000001</v>
      </c>
      <c r="KE139">
        <v>400</v>
      </c>
      <c r="KF139">
        <v>21.152899999999999</v>
      </c>
      <c r="KG139">
        <v>100.08499999999999</v>
      </c>
      <c r="KH139">
        <v>100.70699999999999</v>
      </c>
    </row>
    <row r="140" spans="1:294" x14ac:dyDescent="0.3">
      <c r="A140">
        <v>124</v>
      </c>
      <c r="B140">
        <v>1747250022.0999999</v>
      </c>
      <c r="C140">
        <v>14823.5</v>
      </c>
      <c r="D140" t="s">
        <v>685</v>
      </c>
      <c r="E140" t="s">
        <v>686</v>
      </c>
      <c r="F140" t="s">
        <v>431</v>
      </c>
      <c r="G140" t="s">
        <v>432</v>
      </c>
      <c r="I140" t="s">
        <v>433</v>
      </c>
      <c r="J140">
        <v>1747250022.0999999</v>
      </c>
      <c r="K140">
        <f t="shared" si="150"/>
        <v>-4.1088819922638299E-5</v>
      </c>
      <c r="L140">
        <f t="shared" si="151"/>
        <v>-4.1088819922638298E-2</v>
      </c>
      <c r="M140">
        <f t="shared" si="152"/>
        <v>-0.34287407073985637</v>
      </c>
      <c r="N140">
        <f t="shared" si="153"/>
        <v>300.51799999999997</v>
      </c>
      <c r="O140">
        <f t="shared" si="154"/>
        <v>15.559552421046142</v>
      </c>
      <c r="P140">
        <f t="shared" si="155"/>
        <v>1.5768579292674951</v>
      </c>
      <c r="Q140">
        <f t="shared" si="156"/>
        <v>30.455515580681993</v>
      </c>
      <c r="R140">
        <f t="shared" si="157"/>
        <v>-1.9610290072989197E-3</v>
      </c>
      <c r="S140">
        <f t="shared" si="158"/>
        <v>2.9539026504654027</v>
      </c>
      <c r="T140">
        <f t="shared" si="159"/>
        <v>-1.9617525636846235E-3</v>
      </c>
      <c r="U140">
        <f t="shared" si="160"/>
        <v>-1.2260303231037392E-3</v>
      </c>
      <c r="V140">
        <f t="shared" si="161"/>
        <v>3.9914684550854387E-3</v>
      </c>
      <c r="W140">
        <f t="shared" si="162"/>
        <v>29.983605358778021</v>
      </c>
      <c r="X140">
        <f t="shared" si="163"/>
        <v>29.709700000000002</v>
      </c>
      <c r="Y140">
        <f t="shared" si="164"/>
        <v>4.1899225855257667</v>
      </c>
      <c r="Z140">
        <f t="shared" si="165"/>
        <v>50.154876210514111</v>
      </c>
      <c r="AA140">
        <f t="shared" si="166"/>
        <v>2.1335116387677</v>
      </c>
      <c r="AB140">
        <f t="shared" si="167"/>
        <v>4.2538468838259158</v>
      </c>
      <c r="AC140">
        <f t="shared" si="168"/>
        <v>2.0564109467580667</v>
      </c>
      <c r="AD140">
        <f t="shared" si="169"/>
        <v>1.812016958588349</v>
      </c>
      <c r="AE140">
        <f t="shared" si="170"/>
        <v>41.930735558874446</v>
      </c>
      <c r="AF140">
        <f t="shared" si="171"/>
        <v>3.1513244054576379</v>
      </c>
      <c r="AG140">
        <f t="shared" si="172"/>
        <v>46.898068391375517</v>
      </c>
      <c r="AH140">
        <f t="shared" si="173"/>
        <v>-0.32894684622526899</v>
      </c>
      <c r="AI140">
        <f t="shared" si="174"/>
        <v>-4.1200084880258746E-2</v>
      </c>
      <c r="AJ140">
        <f t="shared" si="175"/>
        <v>-0.34287407073985637</v>
      </c>
      <c r="AK140">
        <v>306.47888374847707</v>
      </c>
      <c r="AL140">
        <v>306.99746060606049</v>
      </c>
      <c r="AM140">
        <v>1.0336025582953689E-3</v>
      </c>
      <c r="AN140">
        <v>65.840702573943815</v>
      </c>
      <c r="AO140">
        <f t="shared" si="176"/>
        <v>-4.1088819922638298E-2</v>
      </c>
      <c r="AP140">
        <v>21.112695628648058</v>
      </c>
      <c r="AQ140">
        <v>21.052373939393949</v>
      </c>
      <c r="AR140">
        <v>-1.924422183993182E-6</v>
      </c>
      <c r="AS140">
        <v>77.193770064854704</v>
      </c>
      <c r="AT140">
        <v>0</v>
      </c>
      <c r="AU140">
        <v>0</v>
      </c>
      <c r="AV140">
        <f t="shared" si="177"/>
        <v>1</v>
      </c>
      <c r="AW140">
        <f t="shared" si="178"/>
        <v>0</v>
      </c>
      <c r="AX140">
        <f t="shared" si="179"/>
        <v>53085.361362728909</v>
      </c>
      <c r="AY140" t="s">
        <v>434</v>
      </c>
      <c r="AZ140" t="s">
        <v>434</v>
      </c>
      <c r="BA140">
        <v>0</v>
      </c>
      <c r="BB140">
        <v>0</v>
      </c>
      <c r="BC140" t="e">
        <f t="shared" si="180"/>
        <v>#DIV/0!</v>
      </c>
      <c r="BD140">
        <v>0</v>
      </c>
      <c r="BE140" t="s">
        <v>434</v>
      </c>
      <c r="BF140" t="s">
        <v>434</v>
      </c>
      <c r="BG140">
        <v>0</v>
      </c>
      <c r="BH140">
        <v>0</v>
      </c>
      <c r="BI140" t="e">
        <f t="shared" si="181"/>
        <v>#DIV/0!</v>
      </c>
      <c r="BJ140">
        <v>0.5</v>
      </c>
      <c r="BK140">
        <f t="shared" si="182"/>
        <v>2.1007728710975997E-2</v>
      </c>
      <c r="BL140">
        <f t="shared" si="183"/>
        <v>-0.34287407073985637</v>
      </c>
      <c r="BM140" t="e">
        <f t="shared" si="184"/>
        <v>#DIV/0!</v>
      </c>
      <c r="BN140">
        <f t="shared" si="185"/>
        <v>-16.32132989991981</v>
      </c>
      <c r="BO140" t="e">
        <f t="shared" si="186"/>
        <v>#DIV/0!</v>
      </c>
      <c r="BP140" t="e">
        <f t="shared" si="187"/>
        <v>#DIV/0!</v>
      </c>
      <c r="BQ140" t="s">
        <v>434</v>
      </c>
      <c r="BR140">
        <v>0</v>
      </c>
      <c r="BS140" t="e">
        <f t="shared" si="188"/>
        <v>#DIV/0!</v>
      </c>
      <c r="BT140" t="e">
        <f t="shared" si="189"/>
        <v>#DIV/0!</v>
      </c>
      <c r="BU140" t="e">
        <f t="shared" si="190"/>
        <v>#DIV/0!</v>
      </c>
      <c r="BV140" t="e">
        <f t="shared" si="191"/>
        <v>#DIV/0!</v>
      </c>
      <c r="BW140" t="e">
        <f t="shared" si="192"/>
        <v>#DIV/0!</v>
      </c>
      <c r="BX140" t="e">
        <f t="shared" si="193"/>
        <v>#DIV/0!</v>
      </c>
      <c r="BY140" t="e">
        <f t="shared" si="194"/>
        <v>#DIV/0!</v>
      </c>
      <c r="BZ140" t="e">
        <f t="shared" si="195"/>
        <v>#DIV/0!</v>
      </c>
      <c r="DI140">
        <f t="shared" si="196"/>
        <v>5.0009199999999997E-2</v>
      </c>
      <c r="DJ140">
        <f t="shared" si="197"/>
        <v>2.1007728710975997E-2</v>
      </c>
      <c r="DK140">
        <f t="shared" si="198"/>
        <v>0.42007727999999994</v>
      </c>
      <c r="DL140">
        <f t="shared" si="199"/>
        <v>7.9814683199999986E-2</v>
      </c>
      <c r="DM140">
        <v>6</v>
      </c>
      <c r="DN140">
        <v>0.5</v>
      </c>
      <c r="DO140" t="s">
        <v>435</v>
      </c>
      <c r="DP140">
        <v>2</v>
      </c>
      <c r="DQ140" t="b">
        <v>1</v>
      </c>
      <c r="DR140">
        <v>1747250022.0999999</v>
      </c>
      <c r="DS140">
        <v>300.51799999999997</v>
      </c>
      <c r="DT140">
        <v>300.00599999999997</v>
      </c>
      <c r="DU140">
        <v>21.052299999999999</v>
      </c>
      <c r="DV140">
        <v>21.1128</v>
      </c>
      <c r="DW140">
        <v>299.94499999999999</v>
      </c>
      <c r="DX140">
        <v>20.8461</v>
      </c>
      <c r="DY140">
        <v>399.99400000000003</v>
      </c>
      <c r="DZ140">
        <v>101.24299999999999</v>
      </c>
      <c r="EA140">
        <v>0.100399</v>
      </c>
      <c r="EB140">
        <v>29.972999999999999</v>
      </c>
      <c r="EC140">
        <v>29.709700000000002</v>
      </c>
      <c r="ED140">
        <v>999.9</v>
      </c>
      <c r="EE140">
        <v>0</v>
      </c>
      <c r="EF140">
        <v>0</v>
      </c>
      <c r="EG140">
        <v>10015</v>
      </c>
      <c r="EH140">
        <v>0</v>
      </c>
      <c r="EI140">
        <v>0.221054</v>
      </c>
      <c r="EJ140">
        <v>0.51196299999999995</v>
      </c>
      <c r="EK140">
        <v>306.98</v>
      </c>
      <c r="EL140">
        <v>306.476</v>
      </c>
      <c r="EM140">
        <v>-6.0524000000000001E-2</v>
      </c>
      <c r="EN140">
        <v>300.00599999999997</v>
      </c>
      <c r="EO140">
        <v>21.1128</v>
      </c>
      <c r="EP140">
        <v>2.1313900000000001</v>
      </c>
      <c r="EQ140">
        <v>2.1375099999999998</v>
      </c>
      <c r="ER140">
        <v>18.4557</v>
      </c>
      <c r="ES140">
        <v>18.5015</v>
      </c>
      <c r="ET140">
        <v>5.0009199999999997E-2</v>
      </c>
      <c r="EU140">
        <v>0</v>
      </c>
      <c r="EV140">
        <v>0</v>
      </c>
      <c r="EW140">
        <v>0</v>
      </c>
      <c r="EX140">
        <v>-2.85</v>
      </c>
      <c r="EY140">
        <v>5.0009199999999997E-2</v>
      </c>
      <c r="EZ140">
        <v>3.94</v>
      </c>
      <c r="FA140">
        <v>1.05</v>
      </c>
      <c r="FB140">
        <v>34.436999999999998</v>
      </c>
      <c r="FC140">
        <v>38.875</v>
      </c>
      <c r="FD140">
        <v>36.625</v>
      </c>
      <c r="FE140">
        <v>38.625</v>
      </c>
      <c r="FF140">
        <v>37.375</v>
      </c>
      <c r="FG140">
        <v>0</v>
      </c>
      <c r="FH140">
        <v>0</v>
      </c>
      <c r="FI140">
        <v>0</v>
      </c>
      <c r="FJ140">
        <v>1747250103</v>
      </c>
      <c r="FK140">
        <v>0</v>
      </c>
      <c r="FL140">
        <v>1.536</v>
      </c>
      <c r="FM140">
        <v>31.327691683317759</v>
      </c>
      <c r="FN140">
        <v>-22.379999649341279</v>
      </c>
      <c r="FO140">
        <v>-2.7955999999999999</v>
      </c>
      <c r="FP140">
        <v>15</v>
      </c>
      <c r="FQ140">
        <v>1747234147.5</v>
      </c>
      <c r="FR140" t="s">
        <v>436</v>
      </c>
      <c r="FS140">
        <v>1747234147.5</v>
      </c>
      <c r="FT140">
        <v>1747234138</v>
      </c>
      <c r="FU140">
        <v>2</v>
      </c>
      <c r="FV140">
        <v>0.09</v>
      </c>
      <c r="FW140">
        <v>8.9999999999999993E-3</v>
      </c>
      <c r="FX140">
        <v>0.59599999999999997</v>
      </c>
      <c r="FY140">
        <v>-0.03</v>
      </c>
      <c r="FZ140">
        <v>400</v>
      </c>
      <c r="GA140">
        <v>9</v>
      </c>
      <c r="GB140">
        <v>0.79</v>
      </c>
      <c r="GC140">
        <v>0.15</v>
      </c>
      <c r="GD140">
        <v>-0.33019873090601959</v>
      </c>
      <c r="GE140">
        <v>8.6366886063011334E-4</v>
      </c>
      <c r="GF140">
        <v>3.162099370614329E-2</v>
      </c>
      <c r="GG140">
        <v>1</v>
      </c>
      <c r="GH140">
        <v>-2.028729374951133E-3</v>
      </c>
      <c r="GI140">
        <v>5.3859832245614625E-4</v>
      </c>
      <c r="GJ140">
        <v>9.2256178042491292E-5</v>
      </c>
      <c r="GK140">
        <v>1</v>
      </c>
      <c r="GL140">
        <v>2</v>
      </c>
      <c r="GM140">
        <v>2</v>
      </c>
      <c r="GN140" t="s">
        <v>437</v>
      </c>
      <c r="GO140">
        <v>3.01831</v>
      </c>
      <c r="GP140">
        <v>2.7751999999999999</v>
      </c>
      <c r="GQ140">
        <v>7.7269099999999993E-2</v>
      </c>
      <c r="GR140">
        <v>7.6722499999999999E-2</v>
      </c>
      <c r="GS140">
        <v>0.110871</v>
      </c>
      <c r="GT140">
        <v>0.11058800000000001</v>
      </c>
      <c r="GU140">
        <v>23821.1</v>
      </c>
      <c r="GV140">
        <v>27847.7</v>
      </c>
      <c r="GW140">
        <v>22623.3</v>
      </c>
      <c r="GX140">
        <v>27715.1</v>
      </c>
      <c r="GY140">
        <v>29154.3</v>
      </c>
      <c r="GZ140">
        <v>35194.6</v>
      </c>
      <c r="HA140">
        <v>36264.699999999997</v>
      </c>
      <c r="HB140">
        <v>43994.5</v>
      </c>
      <c r="HC140">
        <v>1.8102</v>
      </c>
      <c r="HD140">
        <v>2.2322199999999999</v>
      </c>
      <c r="HE140">
        <v>0.138767</v>
      </c>
      <c r="HF140">
        <v>0</v>
      </c>
      <c r="HG140">
        <v>27.446200000000001</v>
      </c>
      <c r="HH140">
        <v>999.9</v>
      </c>
      <c r="HI140">
        <v>57.5</v>
      </c>
      <c r="HJ140">
        <v>28.9</v>
      </c>
      <c r="HK140">
        <v>22.709599999999998</v>
      </c>
      <c r="HL140">
        <v>62.215200000000003</v>
      </c>
      <c r="HM140">
        <v>10.697100000000001</v>
      </c>
      <c r="HN140">
        <v>1</v>
      </c>
      <c r="HO140">
        <v>-0.15935199999999999</v>
      </c>
      <c r="HP140">
        <v>-2.2705299999999999</v>
      </c>
      <c r="HQ140">
        <v>20.282</v>
      </c>
      <c r="HR140">
        <v>5.1976699999999996</v>
      </c>
      <c r="HS140">
        <v>11.954800000000001</v>
      </c>
      <c r="HT140">
        <v>4.9474</v>
      </c>
      <c r="HU140">
        <v>3.3</v>
      </c>
      <c r="HV140">
        <v>9999</v>
      </c>
      <c r="HW140">
        <v>9999</v>
      </c>
      <c r="HX140">
        <v>9999</v>
      </c>
      <c r="HY140">
        <v>390.4</v>
      </c>
      <c r="HZ140">
        <v>1.86006</v>
      </c>
      <c r="IA140">
        <v>1.8607800000000001</v>
      </c>
      <c r="IB140">
        <v>1.8615600000000001</v>
      </c>
      <c r="IC140">
        <v>1.85714</v>
      </c>
      <c r="ID140">
        <v>1.85684</v>
      </c>
      <c r="IE140">
        <v>1.85791</v>
      </c>
      <c r="IF140">
        <v>1.85867</v>
      </c>
      <c r="IG140">
        <v>1.85822</v>
      </c>
      <c r="IH140">
        <v>0</v>
      </c>
      <c r="II140">
        <v>0</v>
      </c>
      <c r="IJ140">
        <v>0</v>
      </c>
      <c r="IK140">
        <v>0</v>
      </c>
      <c r="IL140" t="s">
        <v>438</v>
      </c>
      <c r="IM140" t="s">
        <v>439</v>
      </c>
      <c r="IN140" t="s">
        <v>440</v>
      </c>
      <c r="IO140" t="s">
        <v>440</v>
      </c>
      <c r="IP140" t="s">
        <v>440</v>
      </c>
      <c r="IQ140" t="s">
        <v>440</v>
      </c>
      <c r="IR140">
        <v>0</v>
      </c>
      <c r="IS140">
        <v>100</v>
      </c>
      <c r="IT140">
        <v>100</v>
      </c>
      <c r="IU140">
        <v>0.57299999999999995</v>
      </c>
      <c r="IV140">
        <v>0.20619999999999999</v>
      </c>
      <c r="IW140">
        <v>0.38101654895325499</v>
      </c>
      <c r="IX140">
        <v>1.016113312649949E-3</v>
      </c>
      <c r="IY140">
        <v>-1.4583462428187309E-6</v>
      </c>
      <c r="IZ140">
        <v>6.5755811106805324E-10</v>
      </c>
      <c r="JA140">
        <v>0.20620395535450359</v>
      </c>
      <c r="JB140">
        <v>0</v>
      </c>
      <c r="JC140">
        <v>0</v>
      </c>
      <c r="JD140">
        <v>0</v>
      </c>
      <c r="JE140">
        <v>2</v>
      </c>
      <c r="JF140">
        <v>1799</v>
      </c>
      <c r="JG140">
        <v>1</v>
      </c>
      <c r="JH140">
        <v>18</v>
      </c>
      <c r="JI140">
        <v>264.60000000000002</v>
      </c>
      <c r="JJ140">
        <v>264.7</v>
      </c>
      <c r="JK140">
        <v>0.83984400000000003</v>
      </c>
      <c r="JL140">
        <v>2.5500500000000001</v>
      </c>
      <c r="JM140">
        <v>1.5466299999999999</v>
      </c>
      <c r="JN140">
        <v>2.2460900000000001</v>
      </c>
      <c r="JO140">
        <v>1.49658</v>
      </c>
      <c r="JP140">
        <v>2.4670399999999999</v>
      </c>
      <c r="JQ140">
        <v>35.059399999999997</v>
      </c>
      <c r="JR140">
        <v>24.2013</v>
      </c>
      <c r="JS140">
        <v>18</v>
      </c>
      <c r="JT140">
        <v>380.54199999999997</v>
      </c>
      <c r="JU140">
        <v>696.15099999999995</v>
      </c>
      <c r="JV140">
        <v>30.884599999999999</v>
      </c>
      <c r="JW140">
        <v>25.501000000000001</v>
      </c>
      <c r="JX140">
        <v>30.0001</v>
      </c>
      <c r="JY140">
        <v>25.404900000000001</v>
      </c>
      <c r="JZ140">
        <v>25.385300000000001</v>
      </c>
      <c r="KA140">
        <v>16.836300000000001</v>
      </c>
      <c r="KB140">
        <v>16.0349</v>
      </c>
      <c r="KC140">
        <v>100</v>
      </c>
      <c r="KD140">
        <v>30.903099999999998</v>
      </c>
      <c r="KE140">
        <v>300</v>
      </c>
      <c r="KF140">
        <v>21.152899999999999</v>
      </c>
      <c r="KG140">
        <v>100.084</v>
      </c>
      <c r="KH140">
        <v>100.71</v>
      </c>
    </row>
    <row r="141" spans="1:294" x14ac:dyDescent="0.3">
      <c r="A141">
        <v>125</v>
      </c>
      <c r="B141">
        <v>1747250142.5999999</v>
      </c>
      <c r="C141">
        <v>14944</v>
      </c>
      <c r="D141" t="s">
        <v>687</v>
      </c>
      <c r="E141" t="s">
        <v>688</v>
      </c>
      <c r="F141" t="s">
        <v>431</v>
      </c>
      <c r="G141" t="s">
        <v>432</v>
      </c>
      <c r="I141" t="s">
        <v>433</v>
      </c>
      <c r="J141">
        <v>1747250142.5999999</v>
      </c>
      <c r="K141">
        <f t="shared" si="150"/>
        <v>-3.8257482044654691E-5</v>
      </c>
      <c r="L141">
        <f t="shared" si="151"/>
        <v>-3.8257482044654692E-2</v>
      </c>
      <c r="M141">
        <f t="shared" si="152"/>
        <v>-0.36511032633921542</v>
      </c>
      <c r="N141">
        <f t="shared" si="153"/>
        <v>200.58</v>
      </c>
      <c r="O141">
        <f t="shared" si="154"/>
        <v>-122.01627104103561</v>
      </c>
      <c r="P141">
        <f t="shared" si="155"/>
        <v>-12.365306562989185</v>
      </c>
      <c r="Q141">
        <f t="shared" si="156"/>
        <v>20.327069244480001</v>
      </c>
      <c r="R141">
        <f t="shared" si="157"/>
        <v>-1.8177809113221969E-3</v>
      </c>
      <c r="S141">
        <f t="shared" si="158"/>
        <v>2.9542020641441766</v>
      </c>
      <c r="T141">
        <f t="shared" si="159"/>
        <v>-1.8184025395759226E-3</v>
      </c>
      <c r="U141">
        <f t="shared" si="160"/>
        <v>-1.1364457201601843E-3</v>
      </c>
      <c r="V141">
        <f t="shared" si="161"/>
        <v>3.9914684550854387E-3</v>
      </c>
      <c r="W141">
        <f t="shared" si="162"/>
        <v>30.029574923141571</v>
      </c>
      <c r="X141">
        <f t="shared" si="163"/>
        <v>29.742599999999999</v>
      </c>
      <c r="Y141">
        <f t="shared" si="164"/>
        <v>4.1978640326184351</v>
      </c>
      <c r="Z141">
        <f t="shared" si="165"/>
        <v>49.992709510168709</v>
      </c>
      <c r="AA141">
        <f t="shared" si="166"/>
        <v>2.1323255756959996</v>
      </c>
      <c r="AB141">
        <f t="shared" si="167"/>
        <v>4.2652730699908883</v>
      </c>
      <c r="AC141">
        <f t="shared" si="168"/>
        <v>2.0655384569224355</v>
      </c>
      <c r="AD141">
        <f t="shared" si="169"/>
        <v>1.687154958169272</v>
      </c>
      <c r="AE141">
        <f t="shared" si="170"/>
        <v>44.132869540121362</v>
      </c>
      <c r="AF141">
        <f t="shared" si="171"/>
        <v>3.3177984856004903</v>
      </c>
      <c r="AG141">
        <f t="shared" si="172"/>
        <v>49.14181445234621</v>
      </c>
      <c r="AH141">
        <f t="shared" si="173"/>
        <v>-0.38502994068668173</v>
      </c>
      <c r="AI141">
        <f t="shared" si="174"/>
        <v>-3.8484325356492467E-2</v>
      </c>
      <c r="AJ141">
        <f t="shared" si="175"/>
        <v>-0.36511032633921542</v>
      </c>
      <c r="AK141">
        <v>204.33677004376119</v>
      </c>
      <c r="AL141">
        <v>204.89487272727271</v>
      </c>
      <c r="AM141">
        <v>1.889152816026719E-4</v>
      </c>
      <c r="AN141">
        <v>65.840702573943815</v>
      </c>
      <c r="AO141">
        <f t="shared" si="176"/>
        <v>-3.8257482044654692E-2</v>
      </c>
      <c r="AP141">
        <v>21.096243338281539</v>
      </c>
      <c r="AQ141">
        <v>21.040099393939379</v>
      </c>
      <c r="AR141">
        <v>-2.9770769915891681E-6</v>
      </c>
      <c r="AS141">
        <v>77.193770064854704</v>
      </c>
      <c r="AT141">
        <v>0</v>
      </c>
      <c r="AU141">
        <v>0</v>
      </c>
      <c r="AV141">
        <f t="shared" si="177"/>
        <v>1</v>
      </c>
      <c r="AW141">
        <f t="shared" si="178"/>
        <v>0</v>
      </c>
      <c r="AX141">
        <f t="shared" si="179"/>
        <v>53085.78547853537</v>
      </c>
      <c r="AY141" t="s">
        <v>434</v>
      </c>
      <c r="AZ141" t="s">
        <v>434</v>
      </c>
      <c r="BA141">
        <v>0</v>
      </c>
      <c r="BB141">
        <v>0</v>
      </c>
      <c r="BC141" t="e">
        <f t="shared" si="180"/>
        <v>#DIV/0!</v>
      </c>
      <c r="BD141">
        <v>0</v>
      </c>
      <c r="BE141" t="s">
        <v>434</v>
      </c>
      <c r="BF141" t="s">
        <v>434</v>
      </c>
      <c r="BG141">
        <v>0</v>
      </c>
      <c r="BH141">
        <v>0</v>
      </c>
      <c r="BI141" t="e">
        <f t="shared" si="181"/>
        <v>#DIV/0!</v>
      </c>
      <c r="BJ141">
        <v>0.5</v>
      </c>
      <c r="BK141">
        <f t="shared" si="182"/>
        <v>2.1007728710975997E-2</v>
      </c>
      <c r="BL141">
        <f t="shared" si="183"/>
        <v>-0.36511032633921542</v>
      </c>
      <c r="BM141" t="e">
        <f t="shared" si="184"/>
        <v>#DIV/0!</v>
      </c>
      <c r="BN141">
        <f t="shared" si="185"/>
        <v>-17.379809657788215</v>
      </c>
      <c r="BO141" t="e">
        <f t="shared" si="186"/>
        <v>#DIV/0!</v>
      </c>
      <c r="BP141" t="e">
        <f t="shared" si="187"/>
        <v>#DIV/0!</v>
      </c>
      <c r="BQ141" t="s">
        <v>434</v>
      </c>
      <c r="BR141">
        <v>0</v>
      </c>
      <c r="BS141" t="e">
        <f t="shared" si="188"/>
        <v>#DIV/0!</v>
      </c>
      <c r="BT141" t="e">
        <f t="shared" si="189"/>
        <v>#DIV/0!</v>
      </c>
      <c r="BU141" t="e">
        <f t="shared" si="190"/>
        <v>#DIV/0!</v>
      </c>
      <c r="BV141" t="e">
        <f t="shared" si="191"/>
        <v>#DIV/0!</v>
      </c>
      <c r="BW141" t="e">
        <f t="shared" si="192"/>
        <v>#DIV/0!</v>
      </c>
      <c r="BX141" t="e">
        <f t="shared" si="193"/>
        <v>#DIV/0!</v>
      </c>
      <c r="BY141" t="e">
        <f t="shared" si="194"/>
        <v>#DIV/0!</v>
      </c>
      <c r="BZ141" t="e">
        <f t="shared" si="195"/>
        <v>#DIV/0!</v>
      </c>
      <c r="DI141">
        <f t="shared" si="196"/>
        <v>5.0009199999999997E-2</v>
      </c>
      <c r="DJ141">
        <f t="shared" si="197"/>
        <v>2.1007728710975997E-2</v>
      </c>
      <c r="DK141">
        <f t="shared" si="198"/>
        <v>0.42007727999999994</v>
      </c>
      <c r="DL141">
        <f t="shared" si="199"/>
        <v>7.9814683199999986E-2</v>
      </c>
      <c r="DM141">
        <v>6</v>
      </c>
      <c r="DN141">
        <v>0.5</v>
      </c>
      <c r="DO141" t="s">
        <v>435</v>
      </c>
      <c r="DP141">
        <v>2</v>
      </c>
      <c r="DQ141" t="b">
        <v>1</v>
      </c>
      <c r="DR141">
        <v>1747250142.5999999</v>
      </c>
      <c r="DS141">
        <v>200.58</v>
      </c>
      <c r="DT141">
        <v>199.99100000000001</v>
      </c>
      <c r="DU141">
        <v>21.041</v>
      </c>
      <c r="DV141">
        <v>21.0975</v>
      </c>
      <c r="DW141">
        <v>200.04900000000001</v>
      </c>
      <c r="DX141">
        <v>20.834800000000001</v>
      </c>
      <c r="DY141">
        <v>400.084</v>
      </c>
      <c r="DZ141">
        <v>101.241</v>
      </c>
      <c r="EA141">
        <v>0.100456</v>
      </c>
      <c r="EB141">
        <v>30.0197</v>
      </c>
      <c r="EC141">
        <v>29.742599999999999</v>
      </c>
      <c r="ED141">
        <v>999.9</v>
      </c>
      <c r="EE141">
        <v>0</v>
      </c>
      <c r="EF141">
        <v>0</v>
      </c>
      <c r="EG141">
        <v>10016.9</v>
      </c>
      <c r="EH141">
        <v>0</v>
      </c>
      <c r="EI141">
        <v>0.27631699999999998</v>
      </c>
      <c r="EJ141">
        <v>0.58964499999999997</v>
      </c>
      <c r="EK141">
        <v>204.89099999999999</v>
      </c>
      <c r="EL141">
        <v>204.30099999999999</v>
      </c>
      <c r="EM141">
        <v>-5.6556700000000001E-2</v>
      </c>
      <c r="EN141">
        <v>199.99100000000001</v>
      </c>
      <c r="EO141">
        <v>21.0975</v>
      </c>
      <c r="EP141">
        <v>2.1301999999999999</v>
      </c>
      <c r="EQ141">
        <v>2.1359300000000001</v>
      </c>
      <c r="ER141">
        <v>18.4468</v>
      </c>
      <c r="ES141">
        <v>18.489699999999999</v>
      </c>
      <c r="ET141">
        <v>5.0009199999999997E-2</v>
      </c>
      <c r="EU141">
        <v>0</v>
      </c>
      <c r="EV141">
        <v>0</v>
      </c>
      <c r="EW141">
        <v>0</v>
      </c>
      <c r="EX141">
        <v>4.82</v>
      </c>
      <c r="EY141">
        <v>5.0009199999999997E-2</v>
      </c>
      <c r="EZ141">
        <v>-1.05</v>
      </c>
      <c r="FA141">
        <v>0.56000000000000005</v>
      </c>
      <c r="FB141">
        <v>35.25</v>
      </c>
      <c r="FC141">
        <v>40.561999999999998</v>
      </c>
      <c r="FD141">
        <v>37.686999999999998</v>
      </c>
      <c r="FE141">
        <v>41.25</v>
      </c>
      <c r="FF141">
        <v>38.375</v>
      </c>
      <c r="FG141">
        <v>0</v>
      </c>
      <c r="FH141">
        <v>0</v>
      </c>
      <c r="FI141">
        <v>0</v>
      </c>
      <c r="FJ141">
        <v>1747250223.5999999</v>
      </c>
      <c r="FK141">
        <v>0</v>
      </c>
      <c r="FL141">
        <v>0.97769230769230775</v>
      </c>
      <c r="FM141">
        <v>-11.691623948222841</v>
      </c>
      <c r="FN141">
        <v>2.5917946629270472</v>
      </c>
      <c r="FO141">
        <v>-2.1534615384615381</v>
      </c>
      <c r="FP141">
        <v>15</v>
      </c>
      <c r="FQ141">
        <v>1747234147.5</v>
      </c>
      <c r="FR141" t="s">
        <v>436</v>
      </c>
      <c r="FS141">
        <v>1747234147.5</v>
      </c>
      <c r="FT141">
        <v>1747234138</v>
      </c>
      <c r="FU141">
        <v>2</v>
      </c>
      <c r="FV141">
        <v>0.09</v>
      </c>
      <c r="FW141">
        <v>8.9999999999999993E-3</v>
      </c>
      <c r="FX141">
        <v>0.59599999999999997</v>
      </c>
      <c r="FY141">
        <v>-0.03</v>
      </c>
      <c r="FZ141">
        <v>400</v>
      </c>
      <c r="GA141">
        <v>9</v>
      </c>
      <c r="GB141">
        <v>0.79</v>
      </c>
      <c r="GC141">
        <v>0.15</v>
      </c>
      <c r="GD141">
        <v>-0.37862734969459783</v>
      </c>
      <c r="GE141">
        <v>8.7341017939975479E-2</v>
      </c>
      <c r="GF141">
        <v>2.0248657150606648E-2</v>
      </c>
      <c r="GG141">
        <v>1</v>
      </c>
      <c r="GH141">
        <v>-1.780216541792902E-3</v>
      </c>
      <c r="GI141">
        <v>4.9192445086179717E-5</v>
      </c>
      <c r="GJ141">
        <v>4.0772493137879139E-5</v>
      </c>
      <c r="GK141">
        <v>1</v>
      </c>
      <c r="GL141">
        <v>2</v>
      </c>
      <c r="GM141">
        <v>2</v>
      </c>
      <c r="GN141" t="s">
        <v>437</v>
      </c>
      <c r="GO141">
        <v>3.0184099999999998</v>
      </c>
      <c r="GP141">
        <v>2.7752699999999999</v>
      </c>
      <c r="GQ141">
        <v>5.4746999999999997E-2</v>
      </c>
      <c r="GR141">
        <v>5.43224E-2</v>
      </c>
      <c r="GS141">
        <v>0.11082599999999999</v>
      </c>
      <c r="GT141">
        <v>0.11053</v>
      </c>
      <c r="GU141">
        <v>24402.400000000001</v>
      </c>
      <c r="GV141">
        <v>28523.5</v>
      </c>
      <c r="GW141">
        <v>22623.3</v>
      </c>
      <c r="GX141">
        <v>27715.200000000001</v>
      </c>
      <c r="GY141">
        <v>29155.1</v>
      </c>
      <c r="GZ141">
        <v>35195.800000000003</v>
      </c>
      <c r="HA141">
        <v>36264.6</v>
      </c>
      <c r="HB141">
        <v>43993.9</v>
      </c>
      <c r="HC141">
        <v>1.81012</v>
      </c>
      <c r="HD141">
        <v>2.23203</v>
      </c>
      <c r="HE141">
        <v>0.14024200000000001</v>
      </c>
      <c r="HF141">
        <v>0</v>
      </c>
      <c r="HG141">
        <v>27.455100000000002</v>
      </c>
      <c r="HH141">
        <v>999.9</v>
      </c>
      <c r="HI141">
        <v>57.5</v>
      </c>
      <c r="HJ141">
        <v>28.9</v>
      </c>
      <c r="HK141">
        <v>22.709</v>
      </c>
      <c r="HL141">
        <v>62.1252</v>
      </c>
      <c r="HM141">
        <v>10.7372</v>
      </c>
      <c r="HN141">
        <v>1</v>
      </c>
      <c r="HO141">
        <v>-0.15979399999999999</v>
      </c>
      <c r="HP141">
        <v>-2.0043199999999999</v>
      </c>
      <c r="HQ141">
        <v>20.2852</v>
      </c>
      <c r="HR141">
        <v>5.1979699999999998</v>
      </c>
      <c r="HS141">
        <v>11.955299999999999</v>
      </c>
      <c r="HT141">
        <v>4.9473500000000001</v>
      </c>
      <c r="HU141">
        <v>3.3</v>
      </c>
      <c r="HV141">
        <v>9999</v>
      </c>
      <c r="HW141">
        <v>9999</v>
      </c>
      <c r="HX141">
        <v>9999</v>
      </c>
      <c r="HY141">
        <v>390.5</v>
      </c>
      <c r="HZ141">
        <v>1.86008</v>
      </c>
      <c r="IA141">
        <v>1.86077</v>
      </c>
      <c r="IB141">
        <v>1.8615699999999999</v>
      </c>
      <c r="IC141">
        <v>1.85714</v>
      </c>
      <c r="ID141">
        <v>1.85684</v>
      </c>
      <c r="IE141">
        <v>1.85791</v>
      </c>
      <c r="IF141">
        <v>1.85867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438</v>
      </c>
      <c r="IM141" t="s">
        <v>439</v>
      </c>
      <c r="IN141" t="s">
        <v>440</v>
      </c>
      <c r="IO141" t="s">
        <v>440</v>
      </c>
      <c r="IP141" t="s">
        <v>440</v>
      </c>
      <c r="IQ141" t="s">
        <v>440</v>
      </c>
      <c r="IR141">
        <v>0</v>
      </c>
      <c r="IS141">
        <v>100</v>
      </c>
      <c r="IT141">
        <v>100</v>
      </c>
      <c r="IU141">
        <v>0.53100000000000003</v>
      </c>
      <c r="IV141">
        <v>0.20619999999999999</v>
      </c>
      <c r="IW141">
        <v>0.38101654895325499</v>
      </c>
      <c r="IX141">
        <v>1.016113312649949E-3</v>
      </c>
      <c r="IY141">
        <v>-1.4583462428187309E-6</v>
      </c>
      <c r="IZ141">
        <v>6.5755811106805324E-10</v>
      </c>
      <c r="JA141">
        <v>0.20620395535450359</v>
      </c>
      <c r="JB141">
        <v>0</v>
      </c>
      <c r="JC141">
        <v>0</v>
      </c>
      <c r="JD141">
        <v>0</v>
      </c>
      <c r="JE141">
        <v>2</v>
      </c>
      <c r="JF141">
        <v>1799</v>
      </c>
      <c r="JG141">
        <v>1</v>
      </c>
      <c r="JH141">
        <v>18</v>
      </c>
      <c r="JI141">
        <v>266.60000000000002</v>
      </c>
      <c r="JJ141">
        <v>266.7</v>
      </c>
      <c r="JK141">
        <v>0.61401399999999995</v>
      </c>
      <c r="JL141">
        <v>2.5622600000000002</v>
      </c>
      <c r="JM141">
        <v>1.5466299999999999</v>
      </c>
      <c r="JN141">
        <v>2.2460900000000001</v>
      </c>
      <c r="JO141">
        <v>1.49658</v>
      </c>
      <c r="JP141">
        <v>2.4352999999999998</v>
      </c>
      <c r="JQ141">
        <v>35.059399999999997</v>
      </c>
      <c r="JR141">
        <v>24.192599999999999</v>
      </c>
      <c r="JS141">
        <v>18</v>
      </c>
      <c r="JT141">
        <v>380.505</v>
      </c>
      <c r="JU141">
        <v>695.97799999999995</v>
      </c>
      <c r="JV141">
        <v>30.695</v>
      </c>
      <c r="JW141">
        <v>25.498799999999999</v>
      </c>
      <c r="JX141">
        <v>30.0001</v>
      </c>
      <c r="JY141">
        <v>25.404900000000001</v>
      </c>
      <c r="JZ141">
        <v>25.385300000000001</v>
      </c>
      <c r="KA141">
        <v>12.313599999999999</v>
      </c>
      <c r="KB141">
        <v>16.0349</v>
      </c>
      <c r="KC141">
        <v>100</v>
      </c>
      <c r="KD141">
        <v>30.677600000000002</v>
      </c>
      <c r="KE141">
        <v>200</v>
      </c>
      <c r="KF141">
        <v>21.152899999999999</v>
      </c>
      <c r="KG141">
        <v>100.084</v>
      </c>
      <c r="KH141">
        <v>100.709</v>
      </c>
    </row>
    <row r="142" spans="1:294" x14ac:dyDescent="0.3">
      <c r="A142">
        <v>126</v>
      </c>
      <c r="B142">
        <v>1747250263.0999999</v>
      </c>
      <c r="C142">
        <v>15064.5</v>
      </c>
      <c r="D142" t="s">
        <v>689</v>
      </c>
      <c r="E142" t="s">
        <v>690</v>
      </c>
      <c r="F142" t="s">
        <v>431</v>
      </c>
      <c r="G142" t="s">
        <v>432</v>
      </c>
      <c r="I142" t="s">
        <v>433</v>
      </c>
      <c r="J142">
        <v>1747250263.0999999</v>
      </c>
      <c r="K142">
        <f t="shared" si="150"/>
        <v>-4.3283521243122211E-5</v>
      </c>
      <c r="L142">
        <f t="shared" si="151"/>
        <v>-4.3283521243122208E-2</v>
      </c>
      <c r="M142">
        <f t="shared" si="152"/>
        <v>-0.31091091689818662</v>
      </c>
      <c r="N142">
        <f t="shared" si="153"/>
        <v>100.483</v>
      </c>
      <c r="O142">
        <f t="shared" si="154"/>
        <v>-139.42209535033936</v>
      </c>
      <c r="P142">
        <f t="shared" si="155"/>
        <v>-14.12918237253608</v>
      </c>
      <c r="Q142">
        <f t="shared" si="156"/>
        <v>10.183053330048001</v>
      </c>
      <c r="R142">
        <f t="shared" si="157"/>
        <v>-2.0672514456209021E-3</v>
      </c>
      <c r="S142">
        <f t="shared" si="158"/>
        <v>2.9572783037827901</v>
      </c>
      <c r="T142">
        <f t="shared" si="159"/>
        <v>-2.068054609376022E-3</v>
      </c>
      <c r="U142">
        <f t="shared" si="160"/>
        <v>-1.2924619456914583E-3</v>
      </c>
      <c r="V142">
        <f t="shared" si="161"/>
        <v>3.9914684550854387E-3</v>
      </c>
      <c r="W142">
        <f t="shared" si="162"/>
        <v>29.996458629493553</v>
      </c>
      <c r="X142">
        <f t="shared" si="163"/>
        <v>29.7224</v>
      </c>
      <c r="Y142">
        <f t="shared" si="164"/>
        <v>4.1929865757413429</v>
      </c>
      <c r="Z142">
        <f t="shared" si="165"/>
        <v>50.229942805526036</v>
      </c>
      <c r="AA142">
        <f t="shared" si="166"/>
        <v>2.1382152087552</v>
      </c>
      <c r="AB142">
        <f t="shared" si="167"/>
        <v>4.2568537595865319</v>
      </c>
      <c r="AC142">
        <f t="shared" si="168"/>
        <v>2.0547713669861429</v>
      </c>
      <c r="AD142">
        <f t="shared" si="169"/>
        <v>1.9088032868216895</v>
      </c>
      <c r="AE142">
        <f t="shared" si="170"/>
        <v>41.914879942468815</v>
      </c>
      <c r="AF142">
        <f t="shared" si="171"/>
        <v>3.1469266187008449</v>
      </c>
      <c r="AG142">
        <f t="shared" si="172"/>
        <v>46.974601316446439</v>
      </c>
      <c r="AH142">
        <f t="shared" si="173"/>
        <v>-0.31834238060174774</v>
      </c>
      <c r="AI142">
        <f t="shared" si="174"/>
        <v>-4.2291277114086145E-2</v>
      </c>
      <c r="AJ142">
        <f t="shared" si="175"/>
        <v>-0.31091091689818662</v>
      </c>
      <c r="AK142">
        <v>102.1758396272042</v>
      </c>
      <c r="AL142">
        <v>102.6517878787879</v>
      </c>
      <c r="AM142">
        <v>7.7477565965570501E-5</v>
      </c>
      <c r="AN142">
        <v>65.840702573943815</v>
      </c>
      <c r="AO142">
        <f t="shared" si="176"/>
        <v>-4.3283521243122208E-2</v>
      </c>
      <c r="AP142">
        <v>21.161718102568688</v>
      </c>
      <c r="AQ142">
        <v>21.098280606060602</v>
      </c>
      <c r="AR142">
        <v>-1.5422396317439101E-5</v>
      </c>
      <c r="AS142">
        <v>77.193770064854704</v>
      </c>
      <c r="AT142">
        <v>0</v>
      </c>
      <c r="AU142">
        <v>0</v>
      </c>
      <c r="AV142">
        <f t="shared" si="177"/>
        <v>1</v>
      </c>
      <c r="AW142">
        <f t="shared" si="178"/>
        <v>0</v>
      </c>
      <c r="AX142">
        <f t="shared" si="179"/>
        <v>53180.715078809699</v>
      </c>
      <c r="AY142" t="s">
        <v>434</v>
      </c>
      <c r="AZ142" t="s">
        <v>434</v>
      </c>
      <c r="BA142">
        <v>0</v>
      </c>
      <c r="BB142">
        <v>0</v>
      </c>
      <c r="BC142" t="e">
        <f t="shared" si="180"/>
        <v>#DIV/0!</v>
      </c>
      <c r="BD142">
        <v>0</v>
      </c>
      <c r="BE142" t="s">
        <v>434</v>
      </c>
      <c r="BF142" t="s">
        <v>434</v>
      </c>
      <c r="BG142">
        <v>0</v>
      </c>
      <c r="BH142">
        <v>0</v>
      </c>
      <c r="BI142" t="e">
        <f t="shared" si="181"/>
        <v>#DIV/0!</v>
      </c>
      <c r="BJ142">
        <v>0.5</v>
      </c>
      <c r="BK142">
        <f t="shared" si="182"/>
        <v>2.1007728710975997E-2</v>
      </c>
      <c r="BL142">
        <f t="shared" si="183"/>
        <v>-0.31091091689818662</v>
      </c>
      <c r="BM142" t="e">
        <f t="shared" si="184"/>
        <v>#DIV/0!</v>
      </c>
      <c r="BN142">
        <f t="shared" si="185"/>
        <v>-14.799834916743935</v>
      </c>
      <c r="BO142" t="e">
        <f t="shared" si="186"/>
        <v>#DIV/0!</v>
      </c>
      <c r="BP142" t="e">
        <f t="shared" si="187"/>
        <v>#DIV/0!</v>
      </c>
      <c r="BQ142" t="s">
        <v>434</v>
      </c>
      <c r="BR142">
        <v>0</v>
      </c>
      <c r="BS142" t="e">
        <f t="shared" si="188"/>
        <v>#DIV/0!</v>
      </c>
      <c r="BT142" t="e">
        <f t="shared" si="189"/>
        <v>#DIV/0!</v>
      </c>
      <c r="BU142" t="e">
        <f t="shared" si="190"/>
        <v>#DIV/0!</v>
      </c>
      <c r="BV142" t="e">
        <f t="shared" si="191"/>
        <v>#DIV/0!</v>
      </c>
      <c r="BW142" t="e">
        <f t="shared" si="192"/>
        <v>#DIV/0!</v>
      </c>
      <c r="BX142" t="e">
        <f t="shared" si="193"/>
        <v>#DIV/0!</v>
      </c>
      <c r="BY142" t="e">
        <f t="shared" si="194"/>
        <v>#DIV/0!</v>
      </c>
      <c r="BZ142" t="e">
        <f t="shared" si="195"/>
        <v>#DIV/0!</v>
      </c>
      <c r="DI142">
        <f t="shared" si="196"/>
        <v>5.0009199999999997E-2</v>
      </c>
      <c r="DJ142">
        <f t="shared" si="197"/>
        <v>2.1007728710975997E-2</v>
      </c>
      <c r="DK142">
        <f t="shared" si="198"/>
        <v>0.42007727999999994</v>
      </c>
      <c r="DL142">
        <f t="shared" si="199"/>
        <v>7.9814683199999986E-2</v>
      </c>
      <c r="DM142">
        <v>6</v>
      </c>
      <c r="DN142">
        <v>0.5</v>
      </c>
      <c r="DO142" t="s">
        <v>435</v>
      </c>
      <c r="DP142">
        <v>2</v>
      </c>
      <c r="DQ142" t="b">
        <v>1</v>
      </c>
      <c r="DR142">
        <v>1747250263.0999999</v>
      </c>
      <c r="DS142">
        <v>100.483</v>
      </c>
      <c r="DT142">
        <v>99.999099999999999</v>
      </c>
      <c r="DU142">
        <v>21.0992</v>
      </c>
      <c r="DV142">
        <v>21.161300000000001</v>
      </c>
      <c r="DW142">
        <v>100.014</v>
      </c>
      <c r="DX142">
        <v>20.893000000000001</v>
      </c>
      <c r="DY142">
        <v>399.99</v>
      </c>
      <c r="DZ142">
        <v>101.241</v>
      </c>
      <c r="EA142">
        <v>0.10005600000000001</v>
      </c>
      <c r="EB142">
        <v>29.985299999999999</v>
      </c>
      <c r="EC142">
        <v>29.7224</v>
      </c>
      <c r="ED142">
        <v>999.9</v>
      </c>
      <c r="EE142">
        <v>0</v>
      </c>
      <c r="EF142">
        <v>0</v>
      </c>
      <c r="EG142">
        <v>10034.4</v>
      </c>
      <c r="EH142">
        <v>0</v>
      </c>
      <c r="EI142">
        <v>0.26250099999999998</v>
      </c>
      <c r="EJ142">
        <v>0.48381000000000002</v>
      </c>
      <c r="EK142">
        <v>102.649</v>
      </c>
      <c r="EL142">
        <v>102.161</v>
      </c>
      <c r="EM142">
        <v>-6.2072799999999997E-2</v>
      </c>
      <c r="EN142">
        <v>99.999099999999999</v>
      </c>
      <c r="EO142">
        <v>21.161300000000001</v>
      </c>
      <c r="EP142">
        <v>2.13611</v>
      </c>
      <c r="EQ142">
        <v>2.1423999999999999</v>
      </c>
      <c r="ER142">
        <v>18.491</v>
      </c>
      <c r="ES142">
        <v>18.5379</v>
      </c>
      <c r="ET142">
        <v>5.0009199999999997E-2</v>
      </c>
      <c r="EU142">
        <v>0</v>
      </c>
      <c r="EV142">
        <v>0</v>
      </c>
      <c r="EW142">
        <v>0</v>
      </c>
      <c r="EX142">
        <v>-5.63</v>
      </c>
      <c r="EY142">
        <v>5.0009199999999997E-2</v>
      </c>
      <c r="EZ142">
        <v>-8.16</v>
      </c>
      <c r="FA142">
        <v>1.08</v>
      </c>
      <c r="FB142">
        <v>34.75</v>
      </c>
      <c r="FC142">
        <v>38.75</v>
      </c>
      <c r="FD142">
        <v>36.75</v>
      </c>
      <c r="FE142">
        <v>38.625</v>
      </c>
      <c r="FF142">
        <v>37.436999999999998</v>
      </c>
      <c r="FG142">
        <v>0</v>
      </c>
      <c r="FH142">
        <v>0</v>
      </c>
      <c r="FI142">
        <v>0</v>
      </c>
      <c r="FJ142">
        <v>1747250343.5999999</v>
      </c>
      <c r="FK142">
        <v>0</v>
      </c>
      <c r="FL142">
        <v>0.49730769230769228</v>
      </c>
      <c r="FM142">
        <v>-0.26358952517054351</v>
      </c>
      <c r="FN142">
        <v>-1.8625642713579651</v>
      </c>
      <c r="FO142">
        <v>-1.6161538461538461</v>
      </c>
      <c r="FP142">
        <v>15</v>
      </c>
      <c r="FQ142">
        <v>1747234147.5</v>
      </c>
      <c r="FR142" t="s">
        <v>436</v>
      </c>
      <c r="FS142">
        <v>1747234147.5</v>
      </c>
      <c r="FT142">
        <v>1747234138</v>
      </c>
      <c r="FU142">
        <v>2</v>
      </c>
      <c r="FV142">
        <v>0.09</v>
      </c>
      <c r="FW142">
        <v>8.9999999999999993E-3</v>
      </c>
      <c r="FX142">
        <v>0.59599999999999997</v>
      </c>
      <c r="FY142">
        <v>-0.03</v>
      </c>
      <c r="FZ142">
        <v>400</v>
      </c>
      <c r="GA142">
        <v>9</v>
      </c>
      <c r="GB142">
        <v>0.79</v>
      </c>
      <c r="GC142">
        <v>0.15</v>
      </c>
      <c r="GD142">
        <v>-0.33493835940157052</v>
      </c>
      <c r="GE142">
        <v>2.6301471207629951E-2</v>
      </c>
      <c r="GF142">
        <v>1.4147992501672049E-2</v>
      </c>
      <c r="GG142">
        <v>1</v>
      </c>
      <c r="GH142">
        <v>-2.0971936657464369E-3</v>
      </c>
      <c r="GI142">
        <v>-4.0073297728495802E-5</v>
      </c>
      <c r="GJ142">
        <v>3.8973928585523959E-5</v>
      </c>
      <c r="GK142">
        <v>1</v>
      </c>
      <c r="GL142">
        <v>2</v>
      </c>
      <c r="GM142">
        <v>2</v>
      </c>
      <c r="GN142" t="s">
        <v>437</v>
      </c>
      <c r="GO142">
        <v>3.01831</v>
      </c>
      <c r="GP142">
        <v>2.7750300000000001</v>
      </c>
      <c r="GQ142">
        <v>2.8823700000000001E-2</v>
      </c>
      <c r="GR142">
        <v>2.86E-2</v>
      </c>
      <c r="GS142">
        <v>0.11104700000000001</v>
      </c>
      <c r="GT142">
        <v>0.110763</v>
      </c>
      <c r="GU142">
        <v>25072.1</v>
      </c>
      <c r="GV142">
        <v>29299.599999999999</v>
      </c>
      <c r="GW142">
        <v>22623.599999999999</v>
      </c>
      <c r="GX142">
        <v>27715.4</v>
      </c>
      <c r="GY142">
        <v>29147.4</v>
      </c>
      <c r="GZ142">
        <v>35185.699999999997</v>
      </c>
      <c r="HA142">
        <v>36265.1</v>
      </c>
      <c r="HB142">
        <v>43993.9</v>
      </c>
      <c r="HC142">
        <v>1.8098700000000001</v>
      </c>
      <c r="HD142">
        <v>2.2321</v>
      </c>
      <c r="HE142">
        <v>0.13922499999999999</v>
      </c>
      <c r="HF142">
        <v>0</v>
      </c>
      <c r="HG142">
        <v>27.4514</v>
      </c>
      <c r="HH142">
        <v>999.9</v>
      </c>
      <c r="HI142">
        <v>57.5</v>
      </c>
      <c r="HJ142">
        <v>28.9</v>
      </c>
      <c r="HK142">
        <v>22.710100000000001</v>
      </c>
      <c r="HL142">
        <v>62.2652</v>
      </c>
      <c r="HM142">
        <v>10.7051</v>
      </c>
      <c r="HN142">
        <v>1</v>
      </c>
      <c r="HO142">
        <v>-0.15950500000000001</v>
      </c>
      <c r="HP142">
        <v>-2.1901299999999999</v>
      </c>
      <c r="HQ142">
        <v>20.2804</v>
      </c>
      <c r="HR142">
        <v>5.1901900000000003</v>
      </c>
      <c r="HS142">
        <v>11.9541</v>
      </c>
      <c r="HT142">
        <v>4.9470000000000001</v>
      </c>
      <c r="HU142">
        <v>3.29928</v>
      </c>
      <c r="HV142">
        <v>9999</v>
      </c>
      <c r="HW142">
        <v>9999</v>
      </c>
      <c r="HX142">
        <v>9999</v>
      </c>
      <c r="HY142">
        <v>390.5</v>
      </c>
      <c r="HZ142">
        <v>1.8600699999999999</v>
      </c>
      <c r="IA142">
        <v>1.8607400000000001</v>
      </c>
      <c r="IB142">
        <v>1.8615699999999999</v>
      </c>
      <c r="IC142">
        <v>1.8571500000000001</v>
      </c>
      <c r="ID142">
        <v>1.85684</v>
      </c>
      <c r="IE142">
        <v>1.85791</v>
      </c>
      <c r="IF142">
        <v>1.85867</v>
      </c>
      <c r="IG142">
        <v>1.85822</v>
      </c>
      <c r="IH142">
        <v>0</v>
      </c>
      <c r="II142">
        <v>0</v>
      </c>
      <c r="IJ142">
        <v>0</v>
      </c>
      <c r="IK142">
        <v>0</v>
      </c>
      <c r="IL142" t="s">
        <v>438</v>
      </c>
      <c r="IM142" t="s">
        <v>439</v>
      </c>
      <c r="IN142" t="s">
        <v>440</v>
      </c>
      <c r="IO142" t="s">
        <v>440</v>
      </c>
      <c r="IP142" t="s">
        <v>440</v>
      </c>
      <c r="IQ142" t="s">
        <v>440</v>
      </c>
      <c r="IR142">
        <v>0</v>
      </c>
      <c r="IS142">
        <v>100</v>
      </c>
      <c r="IT142">
        <v>100</v>
      </c>
      <c r="IU142">
        <v>0.46899999999999997</v>
      </c>
      <c r="IV142">
        <v>0.20619999999999999</v>
      </c>
      <c r="IW142">
        <v>0.38101654895325499</v>
      </c>
      <c r="IX142">
        <v>1.016113312649949E-3</v>
      </c>
      <c r="IY142">
        <v>-1.4583462428187309E-6</v>
      </c>
      <c r="IZ142">
        <v>6.5755811106805324E-10</v>
      </c>
      <c r="JA142">
        <v>0.20620395535450359</v>
      </c>
      <c r="JB142">
        <v>0</v>
      </c>
      <c r="JC142">
        <v>0</v>
      </c>
      <c r="JD142">
        <v>0</v>
      </c>
      <c r="JE142">
        <v>2</v>
      </c>
      <c r="JF142">
        <v>1799</v>
      </c>
      <c r="JG142">
        <v>1</v>
      </c>
      <c r="JH142">
        <v>18</v>
      </c>
      <c r="JI142">
        <v>268.60000000000002</v>
      </c>
      <c r="JJ142">
        <v>268.8</v>
      </c>
      <c r="JK142">
        <v>0.379639</v>
      </c>
      <c r="JL142">
        <v>2.5744600000000002</v>
      </c>
      <c r="JM142">
        <v>1.5466299999999999</v>
      </c>
      <c r="JN142">
        <v>2.2460900000000001</v>
      </c>
      <c r="JO142">
        <v>1.49658</v>
      </c>
      <c r="JP142">
        <v>2.4511699999999998</v>
      </c>
      <c r="JQ142">
        <v>35.0364</v>
      </c>
      <c r="JR142">
        <v>24.2013</v>
      </c>
      <c r="JS142">
        <v>18</v>
      </c>
      <c r="JT142">
        <v>380.39600000000002</v>
      </c>
      <c r="JU142">
        <v>696.04300000000001</v>
      </c>
      <c r="JV142">
        <v>30.775600000000001</v>
      </c>
      <c r="JW142">
        <v>25.501000000000001</v>
      </c>
      <c r="JX142">
        <v>30.0001</v>
      </c>
      <c r="JY142">
        <v>25.407</v>
      </c>
      <c r="JZ142">
        <v>25.385300000000001</v>
      </c>
      <c r="KA142">
        <v>7.6325399999999997</v>
      </c>
      <c r="KB142">
        <v>15.761100000000001</v>
      </c>
      <c r="KC142">
        <v>100</v>
      </c>
      <c r="KD142">
        <v>30.784700000000001</v>
      </c>
      <c r="KE142">
        <v>100</v>
      </c>
      <c r="KF142">
        <v>21.1066</v>
      </c>
      <c r="KG142">
        <v>100.08499999999999</v>
      </c>
      <c r="KH142">
        <v>100.709</v>
      </c>
    </row>
    <row r="143" spans="1:294" x14ac:dyDescent="0.3">
      <c r="A143">
        <v>127</v>
      </c>
      <c r="B143">
        <v>1747250383.5999999</v>
      </c>
      <c r="C143">
        <v>15185</v>
      </c>
      <c r="D143" t="s">
        <v>691</v>
      </c>
      <c r="E143" t="s">
        <v>692</v>
      </c>
      <c r="F143" t="s">
        <v>431</v>
      </c>
      <c r="G143" t="s">
        <v>432</v>
      </c>
      <c r="I143" t="s">
        <v>433</v>
      </c>
      <c r="J143">
        <v>1747250383.5999999</v>
      </c>
      <c r="K143">
        <f t="shared" si="150"/>
        <v>-3.8864670560504333E-5</v>
      </c>
      <c r="L143">
        <f t="shared" si="151"/>
        <v>-3.8864670560504334E-2</v>
      </c>
      <c r="M143">
        <f t="shared" si="152"/>
        <v>-0.36322339217540472</v>
      </c>
      <c r="N143">
        <f t="shared" si="153"/>
        <v>50.5398</v>
      </c>
      <c r="O143">
        <f t="shared" si="154"/>
        <v>-259.53121798609845</v>
      </c>
      <c r="P143">
        <f t="shared" si="155"/>
        <v>-26.302660181852684</v>
      </c>
      <c r="Q143">
        <f t="shared" si="156"/>
        <v>5.1220473412566596</v>
      </c>
      <c r="R143">
        <f t="shared" si="157"/>
        <v>-1.8527641768328414E-3</v>
      </c>
      <c r="S143">
        <f t="shared" si="158"/>
        <v>2.9611044620760589</v>
      </c>
      <c r="T143">
        <f t="shared" si="159"/>
        <v>-1.8534084605161443E-3</v>
      </c>
      <c r="U143">
        <f t="shared" si="160"/>
        <v>-1.1583223843464985E-3</v>
      </c>
      <c r="V143">
        <f t="shared" si="161"/>
        <v>3.9914684550854387E-3</v>
      </c>
      <c r="W143">
        <f t="shared" si="162"/>
        <v>30.01440963547498</v>
      </c>
      <c r="X143">
        <f t="shared" si="163"/>
        <v>29.7316</v>
      </c>
      <c r="Y143">
        <f t="shared" si="164"/>
        <v>4.1952073788524533</v>
      </c>
      <c r="Z143">
        <f t="shared" si="165"/>
        <v>50.132763852245311</v>
      </c>
      <c r="AA143">
        <f t="shared" si="166"/>
        <v>2.1364210892780102</v>
      </c>
      <c r="AB143">
        <f t="shared" si="167"/>
        <v>4.2615266446801447</v>
      </c>
      <c r="AC143">
        <f t="shared" si="168"/>
        <v>2.0587862895744431</v>
      </c>
      <c r="AD143">
        <f t="shared" si="169"/>
        <v>1.7139319717182411</v>
      </c>
      <c r="AE143">
        <f t="shared" si="170"/>
        <v>43.549536593576484</v>
      </c>
      <c r="AF143">
        <f t="shared" si="171"/>
        <v>3.2658879043704254</v>
      </c>
      <c r="AG143">
        <f t="shared" si="172"/>
        <v>48.533347938120237</v>
      </c>
      <c r="AH143">
        <f t="shared" si="173"/>
        <v>-0.35950444416646377</v>
      </c>
      <c r="AI143">
        <f t="shared" si="174"/>
        <v>-3.7935247736185153E-2</v>
      </c>
      <c r="AJ143">
        <f t="shared" si="175"/>
        <v>-0.36322339217540472</v>
      </c>
      <c r="AK143">
        <v>51.074845116688003</v>
      </c>
      <c r="AL143">
        <v>51.631881818181768</v>
      </c>
      <c r="AM143">
        <v>-7.119485415732798E-5</v>
      </c>
      <c r="AN143">
        <v>65.840702573943815</v>
      </c>
      <c r="AO143">
        <f t="shared" si="176"/>
        <v>-3.8864670560504334E-2</v>
      </c>
      <c r="AP143">
        <v>21.137996112695859</v>
      </c>
      <c r="AQ143">
        <v>21.08094545454545</v>
      </c>
      <c r="AR143">
        <v>-1.801871952400839E-6</v>
      </c>
      <c r="AS143">
        <v>77.193770064854704</v>
      </c>
      <c r="AT143">
        <v>0</v>
      </c>
      <c r="AU143">
        <v>0</v>
      </c>
      <c r="AV143">
        <f t="shared" si="177"/>
        <v>1</v>
      </c>
      <c r="AW143">
        <f t="shared" si="178"/>
        <v>0</v>
      </c>
      <c r="AX143">
        <f t="shared" si="179"/>
        <v>53288.152068020587</v>
      </c>
      <c r="AY143" t="s">
        <v>434</v>
      </c>
      <c r="AZ143" t="s">
        <v>434</v>
      </c>
      <c r="BA143">
        <v>0</v>
      </c>
      <c r="BB143">
        <v>0</v>
      </c>
      <c r="BC143" t="e">
        <f t="shared" si="180"/>
        <v>#DIV/0!</v>
      </c>
      <c r="BD143">
        <v>0</v>
      </c>
      <c r="BE143" t="s">
        <v>434</v>
      </c>
      <c r="BF143" t="s">
        <v>434</v>
      </c>
      <c r="BG143">
        <v>0</v>
      </c>
      <c r="BH143">
        <v>0</v>
      </c>
      <c r="BI143" t="e">
        <f t="shared" si="181"/>
        <v>#DIV/0!</v>
      </c>
      <c r="BJ143">
        <v>0.5</v>
      </c>
      <c r="BK143">
        <f t="shared" si="182"/>
        <v>2.1007728710975997E-2</v>
      </c>
      <c r="BL143">
        <f t="shared" si="183"/>
        <v>-0.36322339217540472</v>
      </c>
      <c r="BM143" t="e">
        <f t="shared" si="184"/>
        <v>#DIV/0!</v>
      </c>
      <c r="BN143">
        <f t="shared" si="185"/>
        <v>-17.289988707138523</v>
      </c>
      <c r="BO143" t="e">
        <f t="shared" si="186"/>
        <v>#DIV/0!</v>
      </c>
      <c r="BP143" t="e">
        <f t="shared" si="187"/>
        <v>#DIV/0!</v>
      </c>
      <c r="BQ143" t="s">
        <v>434</v>
      </c>
      <c r="BR143">
        <v>0</v>
      </c>
      <c r="BS143" t="e">
        <f t="shared" si="188"/>
        <v>#DIV/0!</v>
      </c>
      <c r="BT143" t="e">
        <f t="shared" si="189"/>
        <v>#DIV/0!</v>
      </c>
      <c r="BU143" t="e">
        <f t="shared" si="190"/>
        <v>#DIV/0!</v>
      </c>
      <c r="BV143" t="e">
        <f t="shared" si="191"/>
        <v>#DIV/0!</v>
      </c>
      <c r="BW143" t="e">
        <f t="shared" si="192"/>
        <v>#DIV/0!</v>
      </c>
      <c r="BX143" t="e">
        <f t="shared" si="193"/>
        <v>#DIV/0!</v>
      </c>
      <c r="BY143" t="e">
        <f t="shared" si="194"/>
        <v>#DIV/0!</v>
      </c>
      <c r="BZ143" t="e">
        <f t="shared" si="195"/>
        <v>#DIV/0!</v>
      </c>
      <c r="DI143">
        <f t="shared" si="196"/>
        <v>5.0009199999999997E-2</v>
      </c>
      <c r="DJ143">
        <f t="shared" si="197"/>
        <v>2.1007728710975997E-2</v>
      </c>
      <c r="DK143">
        <f t="shared" si="198"/>
        <v>0.42007727999999994</v>
      </c>
      <c r="DL143">
        <f t="shared" si="199"/>
        <v>7.9814683199999986E-2</v>
      </c>
      <c r="DM143">
        <v>6</v>
      </c>
      <c r="DN143">
        <v>0.5</v>
      </c>
      <c r="DO143" t="s">
        <v>435</v>
      </c>
      <c r="DP143">
        <v>2</v>
      </c>
      <c r="DQ143" t="b">
        <v>1</v>
      </c>
      <c r="DR143">
        <v>1747250383.5999999</v>
      </c>
      <c r="DS143">
        <v>50.5398</v>
      </c>
      <c r="DT143">
        <v>49.997700000000002</v>
      </c>
      <c r="DU143">
        <v>21.080300000000001</v>
      </c>
      <c r="DV143">
        <v>21.135999999999999</v>
      </c>
      <c r="DW143">
        <v>50.111400000000003</v>
      </c>
      <c r="DX143">
        <v>20.874099999999999</v>
      </c>
      <c r="DY143">
        <v>400.024</v>
      </c>
      <c r="DZ143">
        <v>101.247</v>
      </c>
      <c r="EA143">
        <v>9.9806699999999998E-2</v>
      </c>
      <c r="EB143">
        <v>30.0044</v>
      </c>
      <c r="EC143">
        <v>29.7316</v>
      </c>
      <c r="ED143">
        <v>999.9</v>
      </c>
      <c r="EE143">
        <v>0</v>
      </c>
      <c r="EF143">
        <v>0</v>
      </c>
      <c r="EG143">
        <v>10055.6</v>
      </c>
      <c r="EH143">
        <v>0</v>
      </c>
      <c r="EI143">
        <v>0.27631699999999998</v>
      </c>
      <c r="EJ143">
        <v>0.542072</v>
      </c>
      <c r="EK143">
        <v>51.628100000000003</v>
      </c>
      <c r="EL143">
        <v>51.077300000000001</v>
      </c>
      <c r="EM143">
        <v>-5.5700300000000001E-2</v>
      </c>
      <c r="EN143">
        <v>49.997700000000002</v>
      </c>
      <c r="EO143">
        <v>21.135999999999999</v>
      </c>
      <c r="EP143">
        <v>2.1343200000000002</v>
      </c>
      <c r="EQ143">
        <v>2.1399599999999999</v>
      </c>
      <c r="ER143">
        <v>18.477699999999999</v>
      </c>
      <c r="ES143">
        <v>18.5198</v>
      </c>
      <c r="ET143">
        <v>5.0009199999999997E-2</v>
      </c>
      <c r="EU143">
        <v>0</v>
      </c>
      <c r="EV143">
        <v>0</v>
      </c>
      <c r="EW143">
        <v>0</v>
      </c>
      <c r="EX143">
        <v>9.25</v>
      </c>
      <c r="EY143">
        <v>5.0009199999999997E-2</v>
      </c>
      <c r="EZ143">
        <v>-9.73</v>
      </c>
      <c r="FA143">
        <v>1.1000000000000001</v>
      </c>
      <c r="FB143">
        <v>34.686999999999998</v>
      </c>
      <c r="FC143">
        <v>39.561999999999998</v>
      </c>
      <c r="FD143">
        <v>37</v>
      </c>
      <c r="FE143">
        <v>39.625</v>
      </c>
      <c r="FF143">
        <v>37.75</v>
      </c>
      <c r="FG143">
        <v>0</v>
      </c>
      <c r="FH143">
        <v>0</v>
      </c>
      <c r="FI143">
        <v>0</v>
      </c>
      <c r="FJ143">
        <v>1747250464.2</v>
      </c>
      <c r="FK143">
        <v>0</v>
      </c>
      <c r="FL143">
        <v>6.6188000000000002</v>
      </c>
      <c r="FM143">
        <v>11.588461440648789</v>
      </c>
      <c r="FN143">
        <v>-5.1469231944817722</v>
      </c>
      <c r="FO143">
        <v>-6.9108000000000001</v>
      </c>
      <c r="FP143">
        <v>15</v>
      </c>
      <c r="FQ143">
        <v>1747234147.5</v>
      </c>
      <c r="FR143" t="s">
        <v>436</v>
      </c>
      <c r="FS143">
        <v>1747234147.5</v>
      </c>
      <c r="FT143">
        <v>1747234138</v>
      </c>
      <c r="FU143">
        <v>2</v>
      </c>
      <c r="FV143">
        <v>0.09</v>
      </c>
      <c r="FW143">
        <v>8.9999999999999993E-3</v>
      </c>
      <c r="FX143">
        <v>0.59599999999999997</v>
      </c>
      <c r="FY143">
        <v>-0.03</v>
      </c>
      <c r="FZ143">
        <v>400</v>
      </c>
      <c r="GA143">
        <v>9</v>
      </c>
      <c r="GB143">
        <v>0.79</v>
      </c>
      <c r="GC143">
        <v>0.15</v>
      </c>
      <c r="GD143">
        <v>-0.38369823860235908</v>
      </c>
      <c r="GE143">
        <v>5.3711690686078777E-2</v>
      </c>
      <c r="GF143">
        <v>1.5738573844841359E-2</v>
      </c>
      <c r="GG143">
        <v>1</v>
      </c>
      <c r="GH143">
        <v>-1.8554049355052459E-3</v>
      </c>
      <c r="GI143">
        <v>-9.2793245605234749E-5</v>
      </c>
      <c r="GJ143">
        <v>3.4474032332947919E-5</v>
      </c>
      <c r="GK143">
        <v>1</v>
      </c>
      <c r="GL143">
        <v>2</v>
      </c>
      <c r="GM143">
        <v>2</v>
      </c>
      <c r="GN143" t="s">
        <v>437</v>
      </c>
      <c r="GO143">
        <v>3.0183499999999999</v>
      </c>
      <c r="GP143">
        <v>2.7749600000000001</v>
      </c>
      <c r="GQ143">
        <v>1.468E-2</v>
      </c>
      <c r="GR143">
        <v>1.45369E-2</v>
      </c>
      <c r="GS143">
        <v>0.110981</v>
      </c>
      <c r="GT143">
        <v>0.110677</v>
      </c>
      <c r="GU143">
        <v>25437.5</v>
      </c>
      <c r="GV143">
        <v>29724.2</v>
      </c>
      <c r="GW143">
        <v>22623.599999999999</v>
      </c>
      <c r="GX143">
        <v>27715.5</v>
      </c>
      <c r="GY143">
        <v>29148.799999999999</v>
      </c>
      <c r="GZ143">
        <v>35189.1</v>
      </c>
      <c r="HA143">
        <v>36264.5</v>
      </c>
      <c r="HB143">
        <v>43994.3</v>
      </c>
      <c r="HC143">
        <v>1.8099499999999999</v>
      </c>
      <c r="HD143">
        <v>2.2319300000000002</v>
      </c>
      <c r="HE143">
        <v>0.140294</v>
      </c>
      <c r="HF143">
        <v>0</v>
      </c>
      <c r="HG143">
        <v>27.443200000000001</v>
      </c>
      <c r="HH143">
        <v>999.9</v>
      </c>
      <c r="HI143">
        <v>57.5</v>
      </c>
      <c r="HJ143">
        <v>28.9</v>
      </c>
      <c r="HK143">
        <v>22.707899999999999</v>
      </c>
      <c r="HL143">
        <v>61.935200000000002</v>
      </c>
      <c r="HM143">
        <v>10.789300000000001</v>
      </c>
      <c r="HN143">
        <v>1</v>
      </c>
      <c r="HO143">
        <v>-0.15955800000000001</v>
      </c>
      <c r="HP143">
        <v>-2.1572300000000002</v>
      </c>
      <c r="HQ143">
        <v>20.2837</v>
      </c>
      <c r="HR143">
        <v>5.1979699999999998</v>
      </c>
      <c r="HS143">
        <v>11.955299999999999</v>
      </c>
      <c r="HT143">
        <v>4.9475499999999997</v>
      </c>
      <c r="HU143">
        <v>3.3</v>
      </c>
      <c r="HV143">
        <v>9999</v>
      </c>
      <c r="HW143">
        <v>9999</v>
      </c>
      <c r="HX143">
        <v>9999</v>
      </c>
      <c r="HY143">
        <v>390.5</v>
      </c>
      <c r="HZ143">
        <v>1.8600699999999999</v>
      </c>
      <c r="IA143">
        <v>1.8607100000000001</v>
      </c>
      <c r="IB143">
        <v>1.8615699999999999</v>
      </c>
      <c r="IC143">
        <v>1.85714</v>
      </c>
      <c r="ID143">
        <v>1.85683</v>
      </c>
      <c r="IE143">
        <v>1.85791</v>
      </c>
      <c r="IF143">
        <v>1.85867</v>
      </c>
      <c r="IG143">
        <v>1.85822</v>
      </c>
      <c r="IH143">
        <v>0</v>
      </c>
      <c r="II143">
        <v>0</v>
      </c>
      <c r="IJ143">
        <v>0</v>
      </c>
      <c r="IK143">
        <v>0</v>
      </c>
      <c r="IL143" t="s">
        <v>438</v>
      </c>
      <c r="IM143" t="s">
        <v>439</v>
      </c>
      <c r="IN143" t="s">
        <v>440</v>
      </c>
      <c r="IO143" t="s">
        <v>440</v>
      </c>
      <c r="IP143" t="s">
        <v>440</v>
      </c>
      <c r="IQ143" t="s">
        <v>440</v>
      </c>
      <c r="IR143">
        <v>0</v>
      </c>
      <c r="IS143">
        <v>100</v>
      </c>
      <c r="IT143">
        <v>100</v>
      </c>
      <c r="IU143">
        <v>0.42799999999999999</v>
      </c>
      <c r="IV143">
        <v>0.20619999999999999</v>
      </c>
      <c r="IW143">
        <v>0.38101654895325499</v>
      </c>
      <c r="IX143">
        <v>1.016113312649949E-3</v>
      </c>
      <c r="IY143">
        <v>-1.4583462428187309E-6</v>
      </c>
      <c r="IZ143">
        <v>6.5755811106805324E-10</v>
      </c>
      <c r="JA143">
        <v>0.20620395535450359</v>
      </c>
      <c r="JB143">
        <v>0</v>
      </c>
      <c r="JC143">
        <v>0</v>
      </c>
      <c r="JD143">
        <v>0</v>
      </c>
      <c r="JE143">
        <v>2</v>
      </c>
      <c r="JF143">
        <v>1799</v>
      </c>
      <c r="JG143">
        <v>1</v>
      </c>
      <c r="JH143">
        <v>18</v>
      </c>
      <c r="JI143">
        <v>270.60000000000002</v>
      </c>
      <c r="JJ143">
        <v>270.8</v>
      </c>
      <c r="JK143">
        <v>0.26367200000000002</v>
      </c>
      <c r="JL143">
        <v>2.5964399999999999</v>
      </c>
      <c r="JM143">
        <v>1.5466299999999999</v>
      </c>
      <c r="JN143">
        <v>2.2473100000000001</v>
      </c>
      <c r="JO143">
        <v>1.49658</v>
      </c>
      <c r="JP143">
        <v>2.4328599999999998</v>
      </c>
      <c r="JQ143">
        <v>35.0364</v>
      </c>
      <c r="JR143">
        <v>24.2013</v>
      </c>
      <c r="JS143">
        <v>18</v>
      </c>
      <c r="JT143">
        <v>380.42399999999998</v>
      </c>
      <c r="JU143">
        <v>695.89099999999996</v>
      </c>
      <c r="JV143">
        <v>30.8276</v>
      </c>
      <c r="JW143">
        <v>25.501000000000001</v>
      </c>
      <c r="JX143">
        <v>30.0001</v>
      </c>
      <c r="JY143">
        <v>25.4057</v>
      </c>
      <c r="JZ143">
        <v>25.385300000000001</v>
      </c>
      <c r="KA143">
        <v>5.2945399999999996</v>
      </c>
      <c r="KB143">
        <v>15.761100000000001</v>
      </c>
      <c r="KC143">
        <v>100</v>
      </c>
      <c r="KD143">
        <v>30.829799999999999</v>
      </c>
      <c r="KE143">
        <v>50</v>
      </c>
      <c r="KF143">
        <v>21.109500000000001</v>
      </c>
      <c r="KG143">
        <v>100.08499999999999</v>
      </c>
      <c r="KH143">
        <v>100.71</v>
      </c>
    </row>
    <row r="144" spans="1:294" x14ac:dyDescent="0.3">
      <c r="A144">
        <v>128</v>
      </c>
      <c r="B144">
        <v>1747250504.0999999</v>
      </c>
      <c r="C144">
        <v>15305.5</v>
      </c>
      <c r="D144" t="s">
        <v>693</v>
      </c>
      <c r="E144" t="s">
        <v>694</v>
      </c>
      <c r="F144" t="s">
        <v>431</v>
      </c>
      <c r="G144" t="s">
        <v>432</v>
      </c>
      <c r="I144" t="s">
        <v>433</v>
      </c>
      <c r="J144">
        <v>1747250504.0999999</v>
      </c>
      <c r="K144">
        <f t="shared" si="150"/>
        <v>-3.9016252012276573E-5</v>
      </c>
      <c r="L144">
        <f t="shared" si="151"/>
        <v>-3.9016252012276577E-2</v>
      </c>
      <c r="M144">
        <f t="shared" si="152"/>
        <v>-0.35527944365208242</v>
      </c>
      <c r="N144">
        <f t="shared" si="153"/>
        <v>-1.4372400000000001</v>
      </c>
      <c r="O144">
        <f t="shared" si="154"/>
        <v>-302.12934682862493</v>
      </c>
      <c r="P144">
        <f t="shared" si="155"/>
        <v>-30.620462728507388</v>
      </c>
      <c r="Q144">
        <f t="shared" si="156"/>
        <v>-0.145662625341996</v>
      </c>
      <c r="R144">
        <f t="shared" si="157"/>
        <v>-1.8583959260423746E-3</v>
      </c>
      <c r="S144">
        <f t="shared" si="158"/>
        <v>2.960823526303066</v>
      </c>
      <c r="T144">
        <f t="shared" si="159"/>
        <v>-1.8590441947364154E-3</v>
      </c>
      <c r="U144">
        <f t="shared" si="160"/>
        <v>-1.161844360031996E-3</v>
      </c>
      <c r="V144">
        <f t="shared" si="161"/>
        <v>3.9914684550854387E-3</v>
      </c>
      <c r="W144">
        <f t="shared" si="162"/>
        <v>30.007649518837855</v>
      </c>
      <c r="X144">
        <f t="shared" si="163"/>
        <v>29.7287</v>
      </c>
      <c r="Y144">
        <f t="shared" si="164"/>
        <v>4.194507232463164</v>
      </c>
      <c r="Z144">
        <f t="shared" si="165"/>
        <v>50.092692763950886</v>
      </c>
      <c r="AA144">
        <f t="shared" si="166"/>
        <v>2.13387982803892</v>
      </c>
      <c r="AB144">
        <f t="shared" si="167"/>
        <v>4.2598624875174664</v>
      </c>
      <c r="AC144">
        <f t="shared" si="168"/>
        <v>2.0606274044242441</v>
      </c>
      <c r="AD144">
        <f t="shared" si="169"/>
        <v>1.7206167137413968</v>
      </c>
      <c r="AE144">
        <f t="shared" si="170"/>
        <v>42.922871536768469</v>
      </c>
      <c r="AF144">
        <f t="shared" si="171"/>
        <v>3.2190434892678557</v>
      </c>
      <c r="AG144">
        <f t="shared" si="172"/>
        <v>47.866523208232806</v>
      </c>
      <c r="AH144">
        <f t="shared" si="173"/>
        <v>-0.35713561471404953</v>
      </c>
      <c r="AI144">
        <f t="shared" si="174"/>
        <v>-3.9711331475278444E-2</v>
      </c>
      <c r="AJ144">
        <f t="shared" si="175"/>
        <v>-0.35527944365208242</v>
      </c>
      <c r="AK144">
        <v>-2.013335715817048</v>
      </c>
      <c r="AL144">
        <v>-1.471138848484848</v>
      </c>
      <c r="AM144">
        <v>3.1717084166318189E-4</v>
      </c>
      <c r="AN144">
        <v>65.840702573943815</v>
      </c>
      <c r="AO144">
        <f t="shared" si="176"/>
        <v>-3.9016252012276577E-2</v>
      </c>
      <c r="AP144">
        <v>21.11101833313127</v>
      </c>
      <c r="AQ144">
        <v>21.05380545454544</v>
      </c>
      <c r="AR144">
        <v>-8.6102086949150028E-6</v>
      </c>
      <c r="AS144">
        <v>77.193770064854704</v>
      </c>
      <c r="AT144">
        <v>0</v>
      </c>
      <c r="AU144">
        <v>0</v>
      </c>
      <c r="AV144">
        <f t="shared" si="177"/>
        <v>1</v>
      </c>
      <c r="AW144">
        <f t="shared" si="178"/>
        <v>0</v>
      </c>
      <c r="AX144">
        <f t="shared" si="179"/>
        <v>53281.263791591249</v>
      </c>
      <c r="AY144" t="s">
        <v>434</v>
      </c>
      <c r="AZ144" t="s">
        <v>434</v>
      </c>
      <c r="BA144">
        <v>0</v>
      </c>
      <c r="BB144">
        <v>0</v>
      </c>
      <c r="BC144" t="e">
        <f t="shared" si="180"/>
        <v>#DIV/0!</v>
      </c>
      <c r="BD144">
        <v>0</v>
      </c>
      <c r="BE144" t="s">
        <v>434</v>
      </c>
      <c r="BF144" t="s">
        <v>434</v>
      </c>
      <c r="BG144">
        <v>0</v>
      </c>
      <c r="BH144">
        <v>0</v>
      </c>
      <c r="BI144" t="e">
        <f t="shared" si="181"/>
        <v>#DIV/0!</v>
      </c>
      <c r="BJ144">
        <v>0.5</v>
      </c>
      <c r="BK144">
        <f t="shared" si="182"/>
        <v>2.1007728710975997E-2</v>
      </c>
      <c r="BL144">
        <f t="shared" si="183"/>
        <v>-0.35527944365208242</v>
      </c>
      <c r="BM144" t="e">
        <f t="shared" si="184"/>
        <v>#DIV/0!</v>
      </c>
      <c r="BN144">
        <f t="shared" si="185"/>
        <v>-16.911844613951914</v>
      </c>
      <c r="BO144" t="e">
        <f t="shared" si="186"/>
        <v>#DIV/0!</v>
      </c>
      <c r="BP144" t="e">
        <f t="shared" si="187"/>
        <v>#DIV/0!</v>
      </c>
      <c r="BQ144" t="s">
        <v>434</v>
      </c>
      <c r="BR144">
        <v>0</v>
      </c>
      <c r="BS144" t="e">
        <f t="shared" si="188"/>
        <v>#DIV/0!</v>
      </c>
      <c r="BT144" t="e">
        <f t="shared" si="189"/>
        <v>#DIV/0!</v>
      </c>
      <c r="BU144" t="e">
        <f t="shared" si="190"/>
        <v>#DIV/0!</v>
      </c>
      <c r="BV144" t="e">
        <f t="shared" si="191"/>
        <v>#DIV/0!</v>
      </c>
      <c r="BW144" t="e">
        <f t="shared" si="192"/>
        <v>#DIV/0!</v>
      </c>
      <c r="BX144" t="e">
        <f t="shared" si="193"/>
        <v>#DIV/0!</v>
      </c>
      <c r="BY144" t="e">
        <f t="shared" si="194"/>
        <v>#DIV/0!</v>
      </c>
      <c r="BZ144" t="e">
        <f t="shared" si="195"/>
        <v>#DIV/0!</v>
      </c>
      <c r="DI144">
        <f t="shared" si="196"/>
        <v>5.0009199999999997E-2</v>
      </c>
      <c r="DJ144">
        <f t="shared" si="197"/>
        <v>2.1007728710975997E-2</v>
      </c>
      <c r="DK144">
        <f t="shared" si="198"/>
        <v>0.42007727999999994</v>
      </c>
      <c r="DL144">
        <f t="shared" si="199"/>
        <v>7.9814683199999986E-2</v>
      </c>
      <c r="DM144">
        <v>6</v>
      </c>
      <c r="DN144">
        <v>0.5</v>
      </c>
      <c r="DO144" t="s">
        <v>435</v>
      </c>
      <c r="DP144">
        <v>2</v>
      </c>
      <c r="DQ144" t="b">
        <v>1</v>
      </c>
      <c r="DR144">
        <v>1747250504.0999999</v>
      </c>
      <c r="DS144">
        <v>-1.4372400000000001</v>
      </c>
      <c r="DT144">
        <v>-1.9727399999999999</v>
      </c>
      <c r="DU144">
        <v>21.0548</v>
      </c>
      <c r="DV144">
        <v>21.113099999999999</v>
      </c>
      <c r="DW144">
        <v>-1.8164</v>
      </c>
      <c r="DX144">
        <v>20.848600000000001</v>
      </c>
      <c r="DY144">
        <v>400.08800000000002</v>
      </c>
      <c r="DZ144">
        <v>101.249</v>
      </c>
      <c r="EA144">
        <v>9.9852899999999994E-2</v>
      </c>
      <c r="EB144">
        <v>29.997599999999998</v>
      </c>
      <c r="EC144">
        <v>29.7287</v>
      </c>
      <c r="ED144">
        <v>999.9</v>
      </c>
      <c r="EE144">
        <v>0</v>
      </c>
      <c r="EF144">
        <v>0</v>
      </c>
      <c r="EG144">
        <v>10053.799999999999</v>
      </c>
      <c r="EH144">
        <v>0</v>
      </c>
      <c r="EI144">
        <v>0.23487</v>
      </c>
      <c r="EJ144">
        <v>0.53550799999999998</v>
      </c>
      <c r="EK144">
        <v>-1.4681500000000001</v>
      </c>
      <c r="EL144">
        <v>-2.0152899999999998</v>
      </c>
      <c r="EM144">
        <v>-5.8296199999999999E-2</v>
      </c>
      <c r="EN144">
        <v>-1.9727399999999999</v>
      </c>
      <c r="EO144">
        <v>21.113099999999999</v>
      </c>
      <c r="EP144">
        <v>2.1317699999999999</v>
      </c>
      <c r="EQ144">
        <v>2.13768</v>
      </c>
      <c r="ER144">
        <v>18.458600000000001</v>
      </c>
      <c r="ES144">
        <v>18.502700000000001</v>
      </c>
      <c r="ET144">
        <v>5.0009199999999997E-2</v>
      </c>
      <c r="EU144">
        <v>0</v>
      </c>
      <c r="EV144">
        <v>0</v>
      </c>
      <c r="EW144">
        <v>0</v>
      </c>
      <c r="EX144">
        <v>-4.96</v>
      </c>
      <c r="EY144">
        <v>5.0009199999999997E-2</v>
      </c>
      <c r="EZ144">
        <v>-1.54</v>
      </c>
      <c r="FA144">
        <v>-0.01</v>
      </c>
      <c r="FB144">
        <v>35.5</v>
      </c>
      <c r="FC144">
        <v>40.936999999999998</v>
      </c>
      <c r="FD144">
        <v>37.936999999999998</v>
      </c>
      <c r="FE144">
        <v>41.875</v>
      </c>
      <c r="FF144">
        <v>38.686999999999998</v>
      </c>
      <c r="FG144">
        <v>0</v>
      </c>
      <c r="FH144">
        <v>0</v>
      </c>
      <c r="FI144">
        <v>0</v>
      </c>
      <c r="FJ144">
        <v>1747250584.8</v>
      </c>
      <c r="FK144">
        <v>0</v>
      </c>
      <c r="FL144">
        <v>3.4615384615386269E-3</v>
      </c>
      <c r="FM144">
        <v>-6.4488884936642972</v>
      </c>
      <c r="FN144">
        <v>-2.6782906373673749</v>
      </c>
      <c r="FO144">
        <v>-4.2415384615384619</v>
      </c>
      <c r="FP144">
        <v>15</v>
      </c>
      <c r="FQ144">
        <v>1747234147.5</v>
      </c>
      <c r="FR144" t="s">
        <v>436</v>
      </c>
      <c r="FS144">
        <v>1747234147.5</v>
      </c>
      <c r="FT144">
        <v>1747234138</v>
      </c>
      <c r="FU144">
        <v>2</v>
      </c>
      <c r="FV144">
        <v>0.09</v>
      </c>
      <c r="FW144">
        <v>8.9999999999999993E-3</v>
      </c>
      <c r="FX144">
        <v>0.59599999999999997</v>
      </c>
      <c r="FY144">
        <v>-0.03</v>
      </c>
      <c r="FZ144">
        <v>400</v>
      </c>
      <c r="GA144">
        <v>9</v>
      </c>
      <c r="GB144">
        <v>0.79</v>
      </c>
      <c r="GC144">
        <v>0.15</v>
      </c>
      <c r="GD144">
        <v>-0.33197411576224478</v>
      </c>
      <c r="GE144">
        <v>8.9420391399527718E-2</v>
      </c>
      <c r="GF144">
        <v>1.756771876031183E-2</v>
      </c>
      <c r="GG144">
        <v>1</v>
      </c>
      <c r="GH144">
        <v>-1.859291581895783E-3</v>
      </c>
      <c r="GI144">
        <v>-1.14674518903876E-4</v>
      </c>
      <c r="GJ144">
        <v>3.5502240413065933E-5</v>
      </c>
      <c r="GK144">
        <v>1</v>
      </c>
      <c r="GL144">
        <v>2</v>
      </c>
      <c r="GM144">
        <v>2</v>
      </c>
      <c r="GN144" t="s">
        <v>437</v>
      </c>
      <c r="GO144">
        <v>3.0184199999999999</v>
      </c>
      <c r="GP144">
        <v>2.7749899999999998</v>
      </c>
      <c r="GQ144">
        <v>-5.3494899999999995E-4</v>
      </c>
      <c r="GR144">
        <v>-5.7680299999999997E-4</v>
      </c>
      <c r="GS144">
        <v>0.110887</v>
      </c>
      <c r="GT144">
        <v>0.110595</v>
      </c>
      <c r="GU144">
        <v>25831.1</v>
      </c>
      <c r="GV144">
        <v>30179.7</v>
      </c>
      <c r="GW144">
        <v>22624.2</v>
      </c>
      <c r="GX144">
        <v>27715</v>
      </c>
      <c r="GY144">
        <v>29152</v>
      </c>
      <c r="GZ144">
        <v>35191.300000000003</v>
      </c>
      <c r="HA144">
        <v>36265</v>
      </c>
      <c r="HB144">
        <v>43993.5</v>
      </c>
      <c r="HC144">
        <v>1.81002</v>
      </c>
      <c r="HD144">
        <v>2.2317499999999999</v>
      </c>
      <c r="HE144">
        <v>0.1394</v>
      </c>
      <c r="HF144">
        <v>0</v>
      </c>
      <c r="HG144">
        <v>27.454899999999999</v>
      </c>
      <c r="HH144">
        <v>999.9</v>
      </c>
      <c r="HI144">
        <v>57.4</v>
      </c>
      <c r="HJ144">
        <v>28.9</v>
      </c>
      <c r="HK144">
        <v>22.6693</v>
      </c>
      <c r="HL144">
        <v>62.165199999999999</v>
      </c>
      <c r="HM144">
        <v>10.661099999999999</v>
      </c>
      <c r="HN144">
        <v>1</v>
      </c>
      <c r="HO144">
        <v>-0.15961400000000001</v>
      </c>
      <c r="HP144">
        <v>-2.0255299999999998</v>
      </c>
      <c r="HQ144">
        <v>20.2849</v>
      </c>
      <c r="HR144">
        <v>5.1940799999999996</v>
      </c>
      <c r="HS144">
        <v>11.954800000000001</v>
      </c>
      <c r="HT144">
        <v>4.9473500000000001</v>
      </c>
      <c r="HU144">
        <v>3.3</v>
      </c>
      <c r="HV144">
        <v>9999</v>
      </c>
      <c r="HW144">
        <v>9999</v>
      </c>
      <c r="HX144">
        <v>9999</v>
      </c>
      <c r="HY144">
        <v>390.6</v>
      </c>
      <c r="HZ144">
        <v>1.8601700000000001</v>
      </c>
      <c r="IA144">
        <v>1.8608100000000001</v>
      </c>
      <c r="IB144">
        <v>1.8615699999999999</v>
      </c>
      <c r="IC144">
        <v>1.8571500000000001</v>
      </c>
      <c r="ID144">
        <v>1.85684</v>
      </c>
      <c r="IE144">
        <v>1.85791</v>
      </c>
      <c r="IF144">
        <v>1.85867</v>
      </c>
      <c r="IG144">
        <v>1.85822</v>
      </c>
      <c r="IH144">
        <v>0</v>
      </c>
      <c r="II144">
        <v>0</v>
      </c>
      <c r="IJ144">
        <v>0</v>
      </c>
      <c r="IK144">
        <v>0</v>
      </c>
      <c r="IL144" t="s">
        <v>438</v>
      </c>
      <c r="IM144" t="s">
        <v>439</v>
      </c>
      <c r="IN144" t="s">
        <v>440</v>
      </c>
      <c r="IO144" t="s">
        <v>440</v>
      </c>
      <c r="IP144" t="s">
        <v>440</v>
      </c>
      <c r="IQ144" t="s">
        <v>440</v>
      </c>
      <c r="IR144">
        <v>0</v>
      </c>
      <c r="IS144">
        <v>100</v>
      </c>
      <c r="IT144">
        <v>100</v>
      </c>
      <c r="IU144">
        <v>0.379</v>
      </c>
      <c r="IV144">
        <v>0.20619999999999999</v>
      </c>
      <c r="IW144">
        <v>0.38101654895325499</v>
      </c>
      <c r="IX144">
        <v>1.016113312649949E-3</v>
      </c>
      <c r="IY144">
        <v>-1.4583462428187309E-6</v>
      </c>
      <c r="IZ144">
        <v>6.5755811106805324E-10</v>
      </c>
      <c r="JA144">
        <v>0.20620395535450359</v>
      </c>
      <c r="JB144">
        <v>0</v>
      </c>
      <c r="JC144">
        <v>0</v>
      </c>
      <c r="JD144">
        <v>0</v>
      </c>
      <c r="JE144">
        <v>2</v>
      </c>
      <c r="JF144">
        <v>1799</v>
      </c>
      <c r="JG144">
        <v>1</v>
      </c>
      <c r="JH144">
        <v>18</v>
      </c>
      <c r="JI144">
        <v>272.60000000000002</v>
      </c>
      <c r="JJ144">
        <v>272.8</v>
      </c>
      <c r="JK144">
        <v>2.9296900000000001E-2</v>
      </c>
      <c r="JL144">
        <v>4.99634</v>
      </c>
      <c r="JM144">
        <v>1.5466299999999999</v>
      </c>
      <c r="JN144">
        <v>2.2460900000000001</v>
      </c>
      <c r="JO144">
        <v>1.49658</v>
      </c>
      <c r="JP144">
        <v>2.4157700000000002</v>
      </c>
      <c r="JQ144">
        <v>35.059399999999997</v>
      </c>
      <c r="JR144">
        <v>24.192599999999999</v>
      </c>
      <c r="JS144">
        <v>18</v>
      </c>
      <c r="JT144">
        <v>380.46899999999999</v>
      </c>
      <c r="JU144">
        <v>695.76700000000005</v>
      </c>
      <c r="JV144">
        <v>30.595800000000001</v>
      </c>
      <c r="JW144">
        <v>25.5031</v>
      </c>
      <c r="JX144">
        <v>30.0001</v>
      </c>
      <c r="JY144">
        <v>25.407</v>
      </c>
      <c r="JZ144">
        <v>25.3874</v>
      </c>
      <c r="KA144">
        <v>0</v>
      </c>
      <c r="KB144">
        <v>15.761100000000001</v>
      </c>
      <c r="KC144">
        <v>100</v>
      </c>
      <c r="KD144">
        <v>30.5975</v>
      </c>
      <c r="KE144">
        <v>0</v>
      </c>
      <c r="KF144">
        <v>21.109500000000001</v>
      </c>
      <c r="KG144">
        <v>100.086</v>
      </c>
      <c r="KH144">
        <v>100.708</v>
      </c>
    </row>
    <row r="145" spans="1:294" x14ac:dyDescent="0.3">
      <c r="A145">
        <v>129</v>
      </c>
      <c r="B145">
        <v>1747250624.5999999</v>
      </c>
      <c r="C145">
        <v>15426</v>
      </c>
      <c r="D145" t="s">
        <v>695</v>
      </c>
      <c r="E145" t="s">
        <v>696</v>
      </c>
      <c r="F145" t="s">
        <v>431</v>
      </c>
      <c r="G145" t="s">
        <v>432</v>
      </c>
      <c r="I145" t="s">
        <v>433</v>
      </c>
      <c r="J145">
        <v>1747250624.5999999</v>
      </c>
      <c r="K145">
        <f t="shared" ref="K145:K176" si="200">(L145)/1000</f>
        <v>-3.9793166180322754E-5</v>
      </c>
      <c r="L145">
        <f t="shared" ref="L145:L176" si="201">IF(DQ145, AO145, AI145)</f>
        <v>-3.9793166180322755E-2</v>
      </c>
      <c r="M145">
        <f t="shared" ref="M145:M176" si="202">IF(DQ145, AJ145, AH145)</f>
        <v>-0.33151469405763689</v>
      </c>
      <c r="N145">
        <f t="shared" ref="N145:N176" si="203">DS145 - IF(AV145&gt;1, M145*DM145*100/(AX145), 0)</f>
        <v>51.2209</v>
      </c>
      <c r="O145">
        <f t="shared" ref="O145:O176" si="204">((U145-K145/2)*N145-M145)/(U145+K145/2)</f>
        <v>-225.5446756512849</v>
      </c>
      <c r="P145">
        <f t="shared" ref="P145:P176" si="205">O145*(DZ145+EA145)/1000</f>
        <v>-22.860293943344676</v>
      </c>
      <c r="Q145">
        <f t="shared" ref="Q145:Q176" si="206">(DS145 - IF(AV145&gt;1, M145*DM145*100/(AX145), 0))*(DZ145+EA145)/1000</f>
        <v>5.1915427693493097</v>
      </c>
      <c r="R145">
        <f t="shared" ref="R145:R176" si="207">2/((1/T145-1/S145)+SIGN(T145)*SQRT((1/T145-1/S145)*(1/T145-1/S145) + 4*DN145/((DN145+1)*(DN145+1))*(2*1/T145*1/S145-1/S145*1/S145)))</f>
        <v>-1.8958790702067524E-3</v>
      </c>
      <c r="S145">
        <f t="shared" ref="S145:S176" si="208">IF(LEFT(DO145,1)&lt;&gt;"0",IF(LEFT(DO145,1)="1",3,DP145),$D$5+$E$5*(EG145*DZ145/($K$5*1000))+$F$5*(EG145*DZ145/($K$5*1000))*MAX(MIN(DM145,$J$5),$I$5)*MAX(MIN(DM145,$J$5),$I$5)+$G$5*MAX(MIN(DM145,$J$5),$I$5)*(EG145*DZ145/($K$5*1000))+$H$5*(EG145*DZ145/($K$5*1000))*(EG145*DZ145/($K$5*1000)))</f>
        <v>2.959839905494114</v>
      </c>
      <c r="T145">
        <f t="shared" ref="T145:T176" si="209">K145*(1000-(1000*0.61365*EXP(17.502*X145/(240.97+X145))/(DZ145+EA145)+DU145)/2)/(1000*0.61365*EXP(17.502*X145/(240.97+X145))/(DZ145+EA145)-DU145)</f>
        <v>-1.8965539827220318E-3</v>
      </c>
      <c r="U145">
        <f t="shared" ref="U145:U176" si="210">1/((DN145+1)/(R145/1.6)+1/(S145/1.37)) + DN145/((DN145+1)/(R145/1.6) + DN145/(S145/1.37))</f>
        <v>-1.1852855825687202E-3</v>
      </c>
      <c r="V145">
        <f t="shared" ref="V145:V176" si="211">(DI145*DL145)</f>
        <v>3.9914684550854387E-3</v>
      </c>
      <c r="W145">
        <f t="shared" ref="W145:W176" si="212">(EB145+(V145+2*0.95*0.0000000567*(((EB145+$B$7)+273)^4-(EB145+273)^4)-44100*K145)/(1.84*29.3*S145+8*0.95*0.0000000567*(EB145+273)^3))</f>
        <v>29.989352466772914</v>
      </c>
      <c r="X145">
        <f t="shared" ref="X145:X176" si="213">($C$7*EC145+$D$7*ED145+$E$7*W145)</f>
        <v>29.721599999999999</v>
      </c>
      <c r="Y145">
        <f t="shared" ref="Y145:Y176" si="214">0.61365*EXP(17.502*X145/(240.97+X145))</f>
        <v>4.1927935108629981</v>
      </c>
      <c r="Z145">
        <f t="shared" ref="Z145:Z176" si="215">(AA145/AB145*100)</f>
        <v>50.113975263508678</v>
      </c>
      <c r="AA145">
        <f t="shared" ref="AA145:AA176" si="216">DU145*(DZ145+EA145)/1000</f>
        <v>2.1325189661414097</v>
      </c>
      <c r="AB145">
        <f t="shared" ref="AB145:AB176" si="217">0.61365*EXP(17.502*EB145/(240.97+EB145))</f>
        <v>4.255337867188195</v>
      </c>
      <c r="AC145">
        <f t="shared" ref="AC145:AC176" si="218">(Y145-DU145*(DZ145+EA145)/1000)</f>
        <v>2.0602745447215884</v>
      </c>
      <c r="AD145">
        <f t="shared" ref="AD145:AD176" si="219">(-K145*44100)</f>
        <v>1.7548786285522335</v>
      </c>
      <c r="AE145">
        <f t="shared" ref="AE145:AE176" si="220">2*29.3*S145*0.92*(EB145-X145)</f>
        <v>41.089503913637209</v>
      </c>
      <c r="AF145">
        <f t="shared" ref="AF145:AF176" si="221">2*0.95*0.0000000567*(((EB145+$B$7)+273)^4-(X145+273)^4)</f>
        <v>3.0821814530933151</v>
      </c>
      <c r="AG145">
        <f t="shared" ref="AG145:AG176" si="222">V145+AF145+AD145+AE145</f>
        <v>45.930555463737846</v>
      </c>
      <c r="AH145">
        <f t="shared" ref="AH145:AH176" si="223">DY145*AV145*(DT145-DS145*(1000-AV145*DV145)/(1000-AV145*DU145))/(100*DM145)</f>
        <v>-0.45123669712877756</v>
      </c>
      <c r="AI145">
        <f t="shared" ref="AI145:AI176" si="224">1000*DY145*AV145*(DU145-DV145)/(100*DM145*(1000-AV145*DU145))</f>
        <v>-3.8813108930590159E-2</v>
      </c>
      <c r="AJ145">
        <f t="shared" ref="AJ145:AJ176" si="225">(AK145 - AL145 - DZ145*1000/(8.314*(EB145+273.15)) * AN145/DY145 * AM145) * DY145/(100*DM145) * (1000 - DV145)/1000</f>
        <v>-0.33151469405763689</v>
      </c>
      <c r="AK145">
        <v>51.682327231860853</v>
      </c>
      <c r="AL145">
        <v>52.324124848484843</v>
      </c>
      <c r="AM145">
        <v>-2.0224307551204971E-2</v>
      </c>
      <c r="AN145">
        <v>65.840702573943815</v>
      </c>
      <c r="AO145">
        <f t="shared" ref="AO145:AO176" si="226">(AQ145 - AP145 + DZ145*1000/(8.314*(EB145+273.15)) * AS145/DY145 * AR145) * DY145/(100*DM145) * 1000/(1000 - AQ145)</f>
        <v>-3.9793166180322755E-2</v>
      </c>
      <c r="AP145">
        <v>21.09864799302359</v>
      </c>
      <c r="AQ145">
        <v>21.040211515151508</v>
      </c>
      <c r="AR145">
        <v>-3.6006627988103949E-7</v>
      </c>
      <c r="AS145">
        <v>77.193770064854704</v>
      </c>
      <c r="AT145">
        <v>0</v>
      </c>
      <c r="AU145">
        <v>0</v>
      </c>
      <c r="AV145">
        <f t="shared" ref="AV145:AV176" si="227">IF(AT145*$H$13&gt;=AX145,1,(AX145/(AX145-AT145*$H$13)))</f>
        <v>1</v>
      </c>
      <c r="AW145">
        <f t="shared" ref="AW145:AW176" si="228">(AV145-1)*100</f>
        <v>0</v>
      </c>
      <c r="AX145">
        <f t="shared" ref="AX145:AX176" si="229">MAX(0,($B$13+$C$13*EG145)/(1+$D$13*EG145)*DZ145/(EB145+273)*$E$13)</f>
        <v>53256.214142751363</v>
      </c>
      <c r="AY145" t="s">
        <v>434</v>
      </c>
      <c r="AZ145" t="s">
        <v>434</v>
      </c>
      <c r="BA145">
        <v>0</v>
      </c>
      <c r="BB145">
        <v>0</v>
      </c>
      <c r="BC145" t="e">
        <f t="shared" ref="BC145:BC176" si="230">1-BA145/BB145</f>
        <v>#DIV/0!</v>
      </c>
      <c r="BD145">
        <v>0</v>
      </c>
      <c r="BE145" t="s">
        <v>434</v>
      </c>
      <c r="BF145" t="s">
        <v>434</v>
      </c>
      <c r="BG145">
        <v>0</v>
      </c>
      <c r="BH145">
        <v>0</v>
      </c>
      <c r="BI145" t="e">
        <f t="shared" ref="BI145:BI176" si="231">1-BG145/BH145</f>
        <v>#DIV/0!</v>
      </c>
      <c r="BJ145">
        <v>0.5</v>
      </c>
      <c r="BK145">
        <f t="shared" ref="BK145:BK176" si="232">DJ145</f>
        <v>2.1007728710975997E-2</v>
      </c>
      <c r="BL145">
        <f t="shared" ref="BL145:BL176" si="233">M145</f>
        <v>-0.33151469405763689</v>
      </c>
      <c r="BM145" t="e">
        <f t="shared" ref="BM145:BM176" si="234">BI145*BJ145*BK145</f>
        <v>#DIV/0!</v>
      </c>
      <c r="BN145">
        <f t="shared" ref="BN145:BN176" si="235">(BL145-BD145)/BK145</f>
        <v>-15.780606205392829</v>
      </c>
      <c r="BO145" t="e">
        <f t="shared" ref="BO145:BO176" si="236">(BB145-BH145)/BH145</f>
        <v>#DIV/0!</v>
      </c>
      <c r="BP145" t="e">
        <f t="shared" ref="BP145:BP176" si="237">BA145/(BC145+BA145/BH145)</f>
        <v>#DIV/0!</v>
      </c>
      <c r="BQ145" t="s">
        <v>434</v>
      </c>
      <c r="BR145">
        <v>0</v>
      </c>
      <c r="BS145" t="e">
        <f t="shared" ref="BS145:BS176" si="238">IF(BR145&lt;&gt;0, BR145, BP145)</f>
        <v>#DIV/0!</v>
      </c>
      <c r="BT145" t="e">
        <f t="shared" ref="BT145:BT176" si="239">1-BS145/BH145</f>
        <v>#DIV/0!</v>
      </c>
      <c r="BU145" t="e">
        <f t="shared" ref="BU145:BU176" si="240">(BH145-BG145)/(BH145-BS145)</f>
        <v>#DIV/0!</v>
      </c>
      <c r="BV145" t="e">
        <f t="shared" ref="BV145:BV176" si="241">(BB145-BH145)/(BB145-BS145)</f>
        <v>#DIV/0!</v>
      </c>
      <c r="BW145" t="e">
        <f t="shared" ref="BW145:BW176" si="242">(BH145-BG145)/(BH145-BA145)</f>
        <v>#DIV/0!</v>
      </c>
      <c r="BX145" t="e">
        <f t="shared" ref="BX145:BX176" si="243">(BB145-BH145)/(BB145-BA145)</f>
        <v>#DIV/0!</v>
      </c>
      <c r="BY145" t="e">
        <f t="shared" ref="BY145:BY176" si="244">(BU145*BS145/BG145)</f>
        <v>#DIV/0!</v>
      </c>
      <c r="BZ145" t="e">
        <f t="shared" ref="BZ145:BZ176" si="245">(1-BY145)</f>
        <v>#DIV/0!</v>
      </c>
      <c r="DI145">
        <f t="shared" ref="DI145:DI176" si="246">$B$11*EH145+$C$11*EI145+$F$11*ET145*(1-EW145)</f>
        <v>5.0009199999999997E-2</v>
      </c>
      <c r="DJ145">
        <f t="shared" ref="DJ145:DJ176" si="247">DI145*DK145</f>
        <v>2.1007728710975997E-2</v>
      </c>
      <c r="DK145">
        <f t="shared" ref="DK145:DK176" si="248">($B$11*$D$9+$C$11*$D$9+$F$11*((FG145+EY145)/MAX(FG145+EY145+FH145, 0.1)*$I$9+FH145/MAX(FG145+EY145+FH145, 0.1)*$J$9))/($B$11+$C$11+$F$11)</f>
        <v>0.42007727999999994</v>
      </c>
      <c r="DL145">
        <f t="shared" ref="DL145:DL176" si="249">($B$11*$K$9+$C$11*$K$9+$F$11*((FG145+EY145)/MAX(FG145+EY145+FH145, 0.1)*$P$9+FH145/MAX(FG145+EY145+FH145, 0.1)*$Q$9))/($B$11+$C$11+$F$11)</f>
        <v>7.9814683199999986E-2</v>
      </c>
      <c r="DM145">
        <v>6</v>
      </c>
      <c r="DN145">
        <v>0.5</v>
      </c>
      <c r="DO145" t="s">
        <v>435</v>
      </c>
      <c r="DP145">
        <v>2</v>
      </c>
      <c r="DQ145" t="b">
        <v>1</v>
      </c>
      <c r="DR145">
        <v>1747250624.5999999</v>
      </c>
      <c r="DS145">
        <v>51.2209</v>
      </c>
      <c r="DT145">
        <v>50.540999999999997</v>
      </c>
      <c r="DU145">
        <v>21.039899999999999</v>
      </c>
      <c r="DV145">
        <v>21.096900000000002</v>
      </c>
      <c r="DW145">
        <v>50.791899999999998</v>
      </c>
      <c r="DX145">
        <v>20.8337</v>
      </c>
      <c r="DY145">
        <v>399.96300000000002</v>
      </c>
      <c r="DZ145">
        <v>101.256</v>
      </c>
      <c r="EA145">
        <v>9.9945900000000004E-2</v>
      </c>
      <c r="EB145">
        <v>29.979099999999999</v>
      </c>
      <c r="EC145">
        <v>29.721599999999999</v>
      </c>
      <c r="ED145">
        <v>999.9</v>
      </c>
      <c r="EE145">
        <v>0</v>
      </c>
      <c r="EF145">
        <v>0</v>
      </c>
      <c r="EG145">
        <v>10047.5</v>
      </c>
      <c r="EH145">
        <v>0</v>
      </c>
      <c r="EI145">
        <v>0.26250099999999998</v>
      </c>
      <c r="EJ145">
        <v>0.67990499999999998</v>
      </c>
      <c r="EK145">
        <v>52.3217</v>
      </c>
      <c r="EL145">
        <v>51.630200000000002</v>
      </c>
      <c r="EM145">
        <v>-5.7031600000000002E-2</v>
      </c>
      <c r="EN145">
        <v>50.540999999999997</v>
      </c>
      <c r="EO145">
        <v>21.096900000000002</v>
      </c>
      <c r="EP145">
        <v>2.1304099999999999</v>
      </c>
      <c r="EQ145">
        <v>2.13618</v>
      </c>
      <c r="ER145">
        <v>18.448399999999999</v>
      </c>
      <c r="ES145">
        <v>18.491599999999998</v>
      </c>
      <c r="ET145">
        <v>5.0009199999999997E-2</v>
      </c>
      <c r="EU145">
        <v>0</v>
      </c>
      <c r="EV145">
        <v>0</v>
      </c>
      <c r="EW145">
        <v>0</v>
      </c>
      <c r="EX145">
        <v>11.18</v>
      </c>
      <c r="EY145">
        <v>5.0009199999999997E-2</v>
      </c>
      <c r="EZ145">
        <v>-4.41</v>
      </c>
      <c r="FA145">
        <v>1.33</v>
      </c>
      <c r="FB145">
        <v>34.25</v>
      </c>
      <c r="FC145">
        <v>38</v>
      </c>
      <c r="FD145">
        <v>36.125</v>
      </c>
      <c r="FE145">
        <v>37.561999999999998</v>
      </c>
      <c r="FF145">
        <v>36.875</v>
      </c>
      <c r="FG145">
        <v>0</v>
      </c>
      <c r="FH145">
        <v>0</v>
      </c>
      <c r="FI145">
        <v>0</v>
      </c>
      <c r="FJ145">
        <v>1747250705.4000001</v>
      </c>
      <c r="FK145">
        <v>0</v>
      </c>
      <c r="FL145">
        <v>2.9575999999999998</v>
      </c>
      <c r="FM145">
        <v>-16.280769615415501</v>
      </c>
      <c r="FN145">
        <v>19.78846160702685</v>
      </c>
      <c r="FO145">
        <v>-3.3035999999999999</v>
      </c>
      <c r="FP145">
        <v>15</v>
      </c>
      <c r="FQ145">
        <v>1747234147.5</v>
      </c>
      <c r="FR145" t="s">
        <v>436</v>
      </c>
      <c r="FS145">
        <v>1747234147.5</v>
      </c>
      <c r="FT145">
        <v>1747234138</v>
      </c>
      <c r="FU145">
        <v>2</v>
      </c>
      <c r="FV145">
        <v>0.09</v>
      </c>
      <c r="FW145">
        <v>8.9999999999999993E-3</v>
      </c>
      <c r="FX145">
        <v>0.59599999999999997</v>
      </c>
      <c r="FY145">
        <v>-0.03</v>
      </c>
      <c r="FZ145">
        <v>400</v>
      </c>
      <c r="GA145">
        <v>9</v>
      </c>
      <c r="GB145">
        <v>0.79</v>
      </c>
      <c r="GC145">
        <v>0.15</v>
      </c>
      <c r="GD145">
        <v>-0.29729958367947729</v>
      </c>
      <c r="GE145">
        <v>-9.6241325550140866E-2</v>
      </c>
      <c r="GF145">
        <v>3.3477598922322688E-2</v>
      </c>
      <c r="GG145">
        <v>1</v>
      </c>
      <c r="GH145">
        <v>-1.8487873576778101E-3</v>
      </c>
      <c r="GI145">
        <v>5.7135675238846419E-5</v>
      </c>
      <c r="GJ145">
        <v>3.1275475038308638E-5</v>
      </c>
      <c r="GK145">
        <v>1</v>
      </c>
      <c r="GL145">
        <v>2</v>
      </c>
      <c r="GM145">
        <v>2</v>
      </c>
      <c r="GN145" t="s">
        <v>437</v>
      </c>
      <c r="GO145">
        <v>3.0182699999999998</v>
      </c>
      <c r="GP145">
        <v>2.7750300000000001</v>
      </c>
      <c r="GQ145">
        <v>1.4878199999999999E-2</v>
      </c>
      <c r="GR145">
        <v>1.4694199999999999E-2</v>
      </c>
      <c r="GS145">
        <v>0.11083800000000001</v>
      </c>
      <c r="GT145">
        <v>0.110543</v>
      </c>
      <c r="GU145">
        <v>25432.7</v>
      </c>
      <c r="GV145">
        <v>29719.8</v>
      </c>
      <c r="GW145">
        <v>22623.9</v>
      </c>
      <c r="GX145">
        <v>27715.9</v>
      </c>
      <c r="GY145">
        <v>29154.2</v>
      </c>
      <c r="GZ145">
        <v>35195.5</v>
      </c>
      <c r="HA145">
        <v>36265.199999999997</v>
      </c>
      <c r="HB145">
        <v>43995.5</v>
      </c>
      <c r="HC145">
        <v>1.8096699999999999</v>
      </c>
      <c r="HD145">
        <v>2.2321800000000001</v>
      </c>
      <c r="HE145">
        <v>0.14010800000000001</v>
      </c>
      <c r="HF145">
        <v>0</v>
      </c>
      <c r="HG145">
        <v>27.436199999999999</v>
      </c>
      <c r="HH145">
        <v>999.9</v>
      </c>
      <c r="HI145">
        <v>57.4</v>
      </c>
      <c r="HJ145">
        <v>28.9</v>
      </c>
      <c r="HK145">
        <v>22.666699999999999</v>
      </c>
      <c r="HL145">
        <v>62.075200000000002</v>
      </c>
      <c r="HM145">
        <v>10.7812</v>
      </c>
      <c r="HN145">
        <v>1</v>
      </c>
      <c r="HO145">
        <v>-0.15900900000000001</v>
      </c>
      <c r="HP145">
        <v>-2.2349899999999998</v>
      </c>
      <c r="HQ145">
        <v>20.2806</v>
      </c>
      <c r="HR145">
        <v>5.1948299999999996</v>
      </c>
      <c r="HS145">
        <v>11.955</v>
      </c>
      <c r="HT145">
        <v>4.9469500000000002</v>
      </c>
      <c r="HU145">
        <v>3.3</v>
      </c>
      <c r="HV145">
        <v>9999</v>
      </c>
      <c r="HW145">
        <v>9999</v>
      </c>
      <c r="HX145">
        <v>9999</v>
      </c>
      <c r="HY145">
        <v>390.6</v>
      </c>
      <c r="HZ145">
        <v>1.86006</v>
      </c>
      <c r="IA145">
        <v>1.86077</v>
      </c>
      <c r="IB145">
        <v>1.8615699999999999</v>
      </c>
      <c r="IC145">
        <v>1.8571500000000001</v>
      </c>
      <c r="ID145">
        <v>1.85684</v>
      </c>
      <c r="IE145">
        <v>1.85791</v>
      </c>
      <c r="IF145">
        <v>1.85867</v>
      </c>
      <c r="IG145">
        <v>1.85822</v>
      </c>
      <c r="IH145">
        <v>0</v>
      </c>
      <c r="II145">
        <v>0</v>
      </c>
      <c r="IJ145">
        <v>0</v>
      </c>
      <c r="IK145">
        <v>0</v>
      </c>
      <c r="IL145" t="s">
        <v>438</v>
      </c>
      <c r="IM145" t="s">
        <v>439</v>
      </c>
      <c r="IN145" t="s">
        <v>440</v>
      </c>
      <c r="IO145" t="s">
        <v>440</v>
      </c>
      <c r="IP145" t="s">
        <v>440</v>
      </c>
      <c r="IQ145" t="s">
        <v>440</v>
      </c>
      <c r="IR145">
        <v>0</v>
      </c>
      <c r="IS145">
        <v>100</v>
      </c>
      <c r="IT145">
        <v>100</v>
      </c>
      <c r="IU145">
        <v>0.42899999999999999</v>
      </c>
      <c r="IV145">
        <v>0.20619999999999999</v>
      </c>
      <c r="IW145">
        <v>0.38101654895325499</v>
      </c>
      <c r="IX145">
        <v>1.016113312649949E-3</v>
      </c>
      <c r="IY145">
        <v>-1.4583462428187309E-6</v>
      </c>
      <c r="IZ145">
        <v>6.5755811106805324E-10</v>
      </c>
      <c r="JA145">
        <v>0.20620395535450359</v>
      </c>
      <c r="JB145">
        <v>0</v>
      </c>
      <c r="JC145">
        <v>0</v>
      </c>
      <c r="JD145">
        <v>0</v>
      </c>
      <c r="JE145">
        <v>2</v>
      </c>
      <c r="JF145">
        <v>1799</v>
      </c>
      <c r="JG145">
        <v>1</v>
      </c>
      <c r="JH145">
        <v>18</v>
      </c>
      <c r="JI145">
        <v>274.60000000000002</v>
      </c>
      <c r="JJ145">
        <v>274.8</v>
      </c>
      <c r="JK145">
        <v>0.28076200000000001</v>
      </c>
      <c r="JL145">
        <v>2.6147499999999999</v>
      </c>
      <c r="JM145">
        <v>1.5466299999999999</v>
      </c>
      <c r="JN145">
        <v>2.2460900000000001</v>
      </c>
      <c r="JO145">
        <v>1.49658</v>
      </c>
      <c r="JP145">
        <v>2.4035600000000001</v>
      </c>
      <c r="JQ145">
        <v>35.082500000000003</v>
      </c>
      <c r="JR145">
        <v>24.192599999999999</v>
      </c>
      <c r="JS145">
        <v>18</v>
      </c>
      <c r="JT145">
        <v>380.29700000000003</v>
      </c>
      <c r="JU145">
        <v>696.13499999999999</v>
      </c>
      <c r="JV145">
        <v>30.821200000000001</v>
      </c>
      <c r="JW145">
        <v>25.5031</v>
      </c>
      <c r="JX145">
        <v>30.0001</v>
      </c>
      <c r="JY145">
        <v>25.407</v>
      </c>
      <c r="JZ145">
        <v>25.3874</v>
      </c>
      <c r="KA145">
        <v>5.6510999999999996</v>
      </c>
      <c r="KB145">
        <v>15.761100000000001</v>
      </c>
      <c r="KC145">
        <v>100</v>
      </c>
      <c r="KD145">
        <v>30.828600000000002</v>
      </c>
      <c r="KE145">
        <v>50</v>
      </c>
      <c r="KF145">
        <v>21.109500000000001</v>
      </c>
      <c r="KG145">
        <v>100.086</v>
      </c>
      <c r="KH145">
        <v>100.712</v>
      </c>
    </row>
    <row r="146" spans="1:294" x14ac:dyDescent="0.3">
      <c r="A146">
        <v>130</v>
      </c>
      <c r="B146">
        <v>1747250745.0999999</v>
      </c>
      <c r="C146">
        <v>15546.5</v>
      </c>
      <c r="D146" t="s">
        <v>697</v>
      </c>
      <c r="E146" t="s">
        <v>698</v>
      </c>
      <c r="F146" t="s">
        <v>431</v>
      </c>
      <c r="G146" t="s">
        <v>432</v>
      </c>
      <c r="I146" t="s">
        <v>433</v>
      </c>
      <c r="J146">
        <v>1747250745.0999999</v>
      </c>
      <c r="K146">
        <f t="shared" si="200"/>
        <v>-3.8929271781696093E-5</v>
      </c>
      <c r="L146">
        <f t="shared" si="201"/>
        <v>-3.8929271781696091E-2</v>
      </c>
      <c r="M146">
        <f t="shared" si="202"/>
        <v>-0.20853972123521419</v>
      </c>
      <c r="N146">
        <f t="shared" si="203"/>
        <v>100.47499999999999</v>
      </c>
      <c r="O146">
        <f t="shared" si="204"/>
        <v>-80.188786861366182</v>
      </c>
      <c r="P146">
        <f t="shared" si="205"/>
        <v>-8.1276890321638078</v>
      </c>
      <c r="Q146">
        <f t="shared" si="206"/>
        <v>10.183837260419999</v>
      </c>
      <c r="R146">
        <f t="shared" si="207"/>
        <v>-1.8498225634614822E-3</v>
      </c>
      <c r="S146">
        <f t="shared" si="208"/>
        <v>2.9598573225838796</v>
      </c>
      <c r="T146">
        <f t="shared" si="209"/>
        <v>-1.8504650732513561E-3</v>
      </c>
      <c r="U146">
        <f t="shared" si="210"/>
        <v>-1.1564829267521636E-3</v>
      </c>
      <c r="V146">
        <f t="shared" si="211"/>
        <v>3.9914684550854387E-3</v>
      </c>
      <c r="W146">
        <f t="shared" si="212"/>
        <v>30.01863013515344</v>
      </c>
      <c r="X146">
        <f t="shared" si="213"/>
        <v>29.740500000000001</v>
      </c>
      <c r="Y146">
        <f t="shared" si="214"/>
        <v>4.1973567400429896</v>
      </c>
      <c r="Z146">
        <f t="shared" si="215"/>
        <v>50.008211167468389</v>
      </c>
      <c r="AA146">
        <f t="shared" si="216"/>
        <v>2.1316274002504803</v>
      </c>
      <c r="AB146">
        <f t="shared" si="217"/>
        <v>4.2625547894765692</v>
      </c>
      <c r="AC146">
        <f t="shared" si="218"/>
        <v>2.0657293397925094</v>
      </c>
      <c r="AD146">
        <f t="shared" si="219"/>
        <v>1.7167808855727977</v>
      </c>
      <c r="AE146">
        <f t="shared" si="220"/>
        <v>42.78120708013568</v>
      </c>
      <c r="AF146">
        <f t="shared" si="221"/>
        <v>3.2098289956824999</v>
      </c>
      <c r="AG146">
        <f t="shared" si="222"/>
        <v>47.711808429846059</v>
      </c>
      <c r="AH146">
        <f t="shared" si="223"/>
        <v>-0.21219943264304564</v>
      </c>
      <c r="AI146">
        <f t="shared" si="224"/>
        <v>-3.7863621367962057E-2</v>
      </c>
      <c r="AJ146">
        <f t="shared" si="225"/>
        <v>-0.20853972123521419</v>
      </c>
      <c r="AK146">
        <v>102.30036967806259</v>
      </c>
      <c r="AL146">
        <v>102.62018181818181</v>
      </c>
      <c r="AM146">
        <v>-4.083224502764488E-5</v>
      </c>
      <c r="AN146">
        <v>65.840702573943815</v>
      </c>
      <c r="AO146">
        <f t="shared" si="226"/>
        <v>-3.8929271781696091E-2</v>
      </c>
      <c r="AP146">
        <v>21.088354047050391</v>
      </c>
      <c r="AQ146">
        <v>21.031214545454539</v>
      </c>
      <c r="AR146">
        <v>-3.2647328422755561E-6</v>
      </c>
      <c r="AS146">
        <v>77.193770064854704</v>
      </c>
      <c r="AT146">
        <v>0</v>
      </c>
      <c r="AU146">
        <v>0</v>
      </c>
      <c r="AV146">
        <f t="shared" si="227"/>
        <v>1</v>
      </c>
      <c r="AW146">
        <f t="shared" si="228"/>
        <v>0</v>
      </c>
      <c r="AX146">
        <f t="shared" si="229"/>
        <v>53251.555183891534</v>
      </c>
      <c r="AY146" t="s">
        <v>434</v>
      </c>
      <c r="AZ146" t="s">
        <v>434</v>
      </c>
      <c r="BA146">
        <v>0</v>
      </c>
      <c r="BB146">
        <v>0</v>
      </c>
      <c r="BC146" t="e">
        <f t="shared" si="230"/>
        <v>#DIV/0!</v>
      </c>
      <c r="BD146">
        <v>0</v>
      </c>
      <c r="BE146" t="s">
        <v>434</v>
      </c>
      <c r="BF146" t="s">
        <v>434</v>
      </c>
      <c r="BG146">
        <v>0</v>
      </c>
      <c r="BH146">
        <v>0</v>
      </c>
      <c r="BI146" t="e">
        <f t="shared" si="231"/>
        <v>#DIV/0!</v>
      </c>
      <c r="BJ146">
        <v>0.5</v>
      </c>
      <c r="BK146">
        <f t="shared" si="232"/>
        <v>2.1007728710975997E-2</v>
      </c>
      <c r="BL146">
        <f t="shared" si="233"/>
        <v>-0.20853972123521419</v>
      </c>
      <c r="BM146" t="e">
        <f t="shared" si="234"/>
        <v>#DIV/0!</v>
      </c>
      <c r="BN146">
        <f t="shared" si="235"/>
        <v>-9.9268095139793751</v>
      </c>
      <c r="BO146" t="e">
        <f t="shared" si="236"/>
        <v>#DIV/0!</v>
      </c>
      <c r="BP146" t="e">
        <f t="shared" si="237"/>
        <v>#DIV/0!</v>
      </c>
      <c r="BQ146" t="s">
        <v>434</v>
      </c>
      <c r="BR146">
        <v>0</v>
      </c>
      <c r="BS146" t="e">
        <f t="shared" si="238"/>
        <v>#DIV/0!</v>
      </c>
      <c r="BT146" t="e">
        <f t="shared" si="239"/>
        <v>#DIV/0!</v>
      </c>
      <c r="BU146" t="e">
        <f t="shared" si="240"/>
        <v>#DIV/0!</v>
      </c>
      <c r="BV146" t="e">
        <f t="shared" si="241"/>
        <v>#DIV/0!</v>
      </c>
      <c r="BW146" t="e">
        <f t="shared" si="242"/>
        <v>#DIV/0!</v>
      </c>
      <c r="BX146" t="e">
        <f t="shared" si="243"/>
        <v>#DIV/0!</v>
      </c>
      <c r="BY146" t="e">
        <f t="shared" si="244"/>
        <v>#DIV/0!</v>
      </c>
      <c r="BZ146" t="e">
        <f t="shared" si="245"/>
        <v>#DIV/0!</v>
      </c>
      <c r="DI146">
        <f t="shared" si="246"/>
        <v>5.0009199999999997E-2</v>
      </c>
      <c r="DJ146">
        <f t="shared" si="247"/>
        <v>2.1007728710975997E-2</v>
      </c>
      <c r="DK146">
        <f t="shared" si="248"/>
        <v>0.42007727999999994</v>
      </c>
      <c r="DL146">
        <f t="shared" si="249"/>
        <v>7.9814683199999986E-2</v>
      </c>
      <c r="DM146">
        <v>6</v>
      </c>
      <c r="DN146">
        <v>0.5</v>
      </c>
      <c r="DO146" t="s">
        <v>435</v>
      </c>
      <c r="DP146">
        <v>2</v>
      </c>
      <c r="DQ146" t="b">
        <v>1</v>
      </c>
      <c r="DR146">
        <v>1747250745.0999999</v>
      </c>
      <c r="DS146">
        <v>100.47499999999999</v>
      </c>
      <c r="DT146">
        <v>100.151</v>
      </c>
      <c r="DU146">
        <v>21.030899999999999</v>
      </c>
      <c r="DV146">
        <v>21.086500000000001</v>
      </c>
      <c r="DW146">
        <v>100.006</v>
      </c>
      <c r="DX146">
        <v>20.8247</v>
      </c>
      <c r="DY146">
        <v>400.00700000000001</v>
      </c>
      <c r="DZ146">
        <v>101.25700000000001</v>
      </c>
      <c r="EA146">
        <v>9.9927199999999994E-2</v>
      </c>
      <c r="EB146">
        <v>30.008600000000001</v>
      </c>
      <c r="EC146">
        <v>29.740500000000001</v>
      </c>
      <c r="ED146">
        <v>999.9</v>
      </c>
      <c r="EE146">
        <v>0</v>
      </c>
      <c r="EF146">
        <v>0</v>
      </c>
      <c r="EG146">
        <v>10047.5</v>
      </c>
      <c r="EH146">
        <v>0</v>
      </c>
      <c r="EI146">
        <v>0.221054</v>
      </c>
      <c r="EJ146">
        <v>0.32400499999999999</v>
      </c>
      <c r="EK146">
        <v>102.633</v>
      </c>
      <c r="EL146">
        <v>102.30800000000001</v>
      </c>
      <c r="EM146">
        <v>-5.5612599999999998E-2</v>
      </c>
      <c r="EN146">
        <v>100.151</v>
      </c>
      <c r="EO146">
        <v>21.086500000000001</v>
      </c>
      <c r="EP146">
        <v>2.1295299999999999</v>
      </c>
      <c r="EQ146">
        <v>2.1351599999999999</v>
      </c>
      <c r="ER146">
        <v>18.441800000000001</v>
      </c>
      <c r="ES146">
        <v>18.483899999999998</v>
      </c>
      <c r="ET146">
        <v>5.0009199999999997E-2</v>
      </c>
      <c r="EU146">
        <v>0</v>
      </c>
      <c r="EV146">
        <v>0</v>
      </c>
      <c r="EW146">
        <v>0</v>
      </c>
      <c r="EX146">
        <v>2.66</v>
      </c>
      <c r="EY146">
        <v>5.0009199999999997E-2</v>
      </c>
      <c r="EZ146">
        <v>-5.42</v>
      </c>
      <c r="FA146">
        <v>0.46</v>
      </c>
      <c r="FB146">
        <v>34.936999999999998</v>
      </c>
      <c r="FC146">
        <v>40.061999999999998</v>
      </c>
      <c r="FD146">
        <v>37.311999999999998</v>
      </c>
      <c r="FE146">
        <v>40.436999999999998</v>
      </c>
      <c r="FF146">
        <v>38.061999999999998</v>
      </c>
      <c r="FG146">
        <v>0</v>
      </c>
      <c r="FH146">
        <v>0</v>
      </c>
      <c r="FI146">
        <v>0</v>
      </c>
      <c r="FJ146">
        <v>1747250826</v>
      </c>
      <c r="FK146">
        <v>0</v>
      </c>
      <c r="FL146">
        <v>0.1523076923076922</v>
      </c>
      <c r="FM146">
        <v>20.095726045256011</v>
      </c>
      <c r="FN146">
        <v>-20.22940148266791</v>
      </c>
      <c r="FO146">
        <v>-2.8273076923076919</v>
      </c>
      <c r="FP146">
        <v>15</v>
      </c>
      <c r="FQ146">
        <v>1747234147.5</v>
      </c>
      <c r="FR146" t="s">
        <v>436</v>
      </c>
      <c r="FS146">
        <v>1747234147.5</v>
      </c>
      <c r="FT146">
        <v>1747234138</v>
      </c>
      <c r="FU146">
        <v>2</v>
      </c>
      <c r="FV146">
        <v>0.09</v>
      </c>
      <c r="FW146">
        <v>8.9999999999999993E-3</v>
      </c>
      <c r="FX146">
        <v>0.59599999999999997</v>
      </c>
      <c r="FY146">
        <v>-0.03</v>
      </c>
      <c r="FZ146">
        <v>400</v>
      </c>
      <c r="GA146">
        <v>9</v>
      </c>
      <c r="GB146">
        <v>0.79</v>
      </c>
      <c r="GC146">
        <v>0.15</v>
      </c>
      <c r="GD146">
        <v>-0.21234147262358849</v>
      </c>
      <c r="GE146">
        <v>1.6466983953014859E-2</v>
      </c>
      <c r="GF146">
        <v>1.8745229520806119E-2</v>
      </c>
      <c r="GG146">
        <v>1</v>
      </c>
      <c r="GH146">
        <v>-1.8196518106695051E-3</v>
      </c>
      <c r="GI146">
        <v>4.4839910678586769E-5</v>
      </c>
      <c r="GJ146">
        <v>2.9894836995246161E-5</v>
      </c>
      <c r="GK146">
        <v>1</v>
      </c>
      <c r="GL146">
        <v>2</v>
      </c>
      <c r="GM146">
        <v>2</v>
      </c>
      <c r="GN146" t="s">
        <v>437</v>
      </c>
      <c r="GO146">
        <v>3.0183200000000001</v>
      </c>
      <c r="GP146">
        <v>2.77501</v>
      </c>
      <c r="GQ146">
        <v>2.8825799999999999E-2</v>
      </c>
      <c r="GR146">
        <v>2.8645899999999998E-2</v>
      </c>
      <c r="GS146">
        <v>0.110806</v>
      </c>
      <c r="GT146">
        <v>0.110508</v>
      </c>
      <c r="GU146">
        <v>25072.1</v>
      </c>
      <c r="GV146">
        <v>29298.5</v>
      </c>
      <c r="GW146">
        <v>22623.599999999999</v>
      </c>
      <c r="GX146">
        <v>27715.7</v>
      </c>
      <c r="GY146">
        <v>29155.3</v>
      </c>
      <c r="GZ146">
        <v>35196.5</v>
      </c>
      <c r="HA146">
        <v>36264.699999999997</v>
      </c>
      <c r="HB146">
        <v>43994.5</v>
      </c>
      <c r="HC146">
        <v>1.8097700000000001</v>
      </c>
      <c r="HD146">
        <v>2.2321499999999999</v>
      </c>
      <c r="HE146">
        <v>0.141263</v>
      </c>
      <c r="HF146">
        <v>0</v>
      </c>
      <c r="HG146">
        <v>27.436199999999999</v>
      </c>
      <c r="HH146">
        <v>999.9</v>
      </c>
      <c r="HI146">
        <v>57.4</v>
      </c>
      <c r="HJ146">
        <v>28.9</v>
      </c>
      <c r="HK146">
        <v>22.6646</v>
      </c>
      <c r="HL146">
        <v>62.095199999999998</v>
      </c>
      <c r="HM146">
        <v>10.7372</v>
      </c>
      <c r="HN146">
        <v>1</v>
      </c>
      <c r="HO146">
        <v>-0.159439</v>
      </c>
      <c r="HP146">
        <v>-2.13578</v>
      </c>
      <c r="HQ146">
        <v>20.283799999999999</v>
      </c>
      <c r="HR146">
        <v>5.1936299999999997</v>
      </c>
      <c r="HS146">
        <v>11.9535</v>
      </c>
      <c r="HT146">
        <v>4.9474499999999999</v>
      </c>
      <c r="HU146">
        <v>3.3</v>
      </c>
      <c r="HV146">
        <v>9999</v>
      </c>
      <c r="HW146">
        <v>9999</v>
      </c>
      <c r="HX146">
        <v>9999</v>
      </c>
      <c r="HY146">
        <v>390.6</v>
      </c>
      <c r="HZ146">
        <v>1.86006</v>
      </c>
      <c r="IA146">
        <v>1.8607800000000001</v>
      </c>
      <c r="IB146">
        <v>1.8615699999999999</v>
      </c>
      <c r="IC146">
        <v>1.8571500000000001</v>
      </c>
      <c r="ID146">
        <v>1.85683</v>
      </c>
      <c r="IE146">
        <v>1.85791</v>
      </c>
      <c r="IF146">
        <v>1.85867</v>
      </c>
      <c r="IG146">
        <v>1.85822</v>
      </c>
      <c r="IH146">
        <v>0</v>
      </c>
      <c r="II146">
        <v>0</v>
      </c>
      <c r="IJ146">
        <v>0</v>
      </c>
      <c r="IK146">
        <v>0</v>
      </c>
      <c r="IL146" t="s">
        <v>438</v>
      </c>
      <c r="IM146" t="s">
        <v>439</v>
      </c>
      <c r="IN146" t="s">
        <v>440</v>
      </c>
      <c r="IO146" t="s">
        <v>440</v>
      </c>
      <c r="IP146" t="s">
        <v>440</v>
      </c>
      <c r="IQ146" t="s">
        <v>440</v>
      </c>
      <c r="IR146">
        <v>0</v>
      </c>
      <c r="IS146">
        <v>100</v>
      </c>
      <c r="IT146">
        <v>100</v>
      </c>
      <c r="IU146">
        <v>0.46899999999999997</v>
      </c>
      <c r="IV146">
        <v>0.20619999999999999</v>
      </c>
      <c r="IW146">
        <v>0.38101654895325499</v>
      </c>
      <c r="IX146">
        <v>1.016113312649949E-3</v>
      </c>
      <c r="IY146">
        <v>-1.4583462428187309E-6</v>
      </c>
      <c r="IZ146">
        <v>6.5755811106805324E-10</v>
      </c>
      <c r="JA146">
        <v>0.20620395535450359</v>
      </c>
      <c r="JB146">
        <v>0</v>
      </c>
      <c r="JC146">
        <v>0</v>
      </c>
      <c r="JD146">
        <v>0</v>
      </c>
      <c r="JE146">
        <v>2</v>
      </c>
      <c r="JF146">
        <v>1799</v>
      </c>
      <c r="JG146">
        <v>1</v>
      </c>
      <c r="JH146">
        <v>18</v>
      </c>
      <c r="JI146">
        <v>276.60000000000002</v>
      </c>
      <c r="JJ146">
        <v>276.8</v>
      </c>
      <c r="JK146">
        <v>0.38574199999999997</v>
      </c>
      <c r="JL146">
        <v>2.6122999999999998</v>
      </c>
      <c r="JM146">
        <v>1.5466299999999999</v>
      </c>
      <c r="JN146">
        <v>2.2460900000000001</v>
      </c>
      <c r="JO146">
        <v>1.49658</v>
      </c>
      <c r="JP146">
        <v>2.4475099999999999</v>
      </c>
      <c r="JQ146">
        <v>35.082500000000003</v>
      </c>
      <c r="JR146">
        <v>24.2013</v>
      </c>
      <c r="JS146">
        <v>18</v>
      </c>
      <c r="JT146">
        <v>380.346</v>
      </c>
      <c r="JU146">
        <v>696.08600000000001</v>
      </c>
      <c r="JV146">
        <v>30.814900000000002</v>
      </c>
      <c r="JW146">
        <v>25.501000000000001</v>
      </c>
      <c r="JX146">
        <v>30.0001</v>
      </c>
      <c r="JY146">
        <v>25.407</v>
      </c>
      <c r="JZ146">
        <v>25.385300000000001</v>
      </c>
      <c r="KA146">
        <v>7.7403000000000004</v>
      </c>
      <c r="KB146">
        <v>15.761100000000001</v>
      </c>
      <c r="KC146">
        <v>100</v>
      </c>
      <c r="KD146">
        <v>30.811399999999999</v>
      </c>
      <c r="KE146">
        <v>100</v>
      </c>
      <c r="KF146">
        <v>21.112500000000001</v>
      </c>
      <c r="KG146">
        <v>100.08499999999999</v>
      </c>
      <c r="KH146">
        <v>100.711</v>
      </c>
    </row>
    <row r="147" spans="1:294" x14ac:dyDescent="0.3">
      <c r="A147">
        <v>131</v>
      </c>
      <c r="B147">
        <v>1747250866</v>
      </c>
      <c r="C147">
        <v>15667.400000095369</v>
      </c>
      <c r="D147" t="s">
        <v>699</v>
      </c>
      <c r="E147" t="s">
        <v>700</v>
      </c>
      <c r="F147" t="s">
        <v>431</v>
      </c>
      <c r="G147" t="s">
        <v>432</v>
      </c>
      <c r="I147" t="s">
        <v>433</v>
      </c>
      <c r="J147">
        <v>1747250866</v>
      </c>
      <c r="K147">
        <f t="shared" si="200"/>
        <v>-3.5941694956281033E-5</v>
      </c>
      <c r="L147">
        <f t="shared" si="201"/>
        <v>-3.594169495628103E-2</v>
      </c>
      <c r="M147">
        <f t="shared" si="202"/>
        <v>-0.19876143520491119</v>
      </c>
      <c r="N147">
        <f t="shared" si="203"/>
        <v>200.35499999999999</v>
      </c>
      <c r="O147">
        <f t="shared" si="204"/>
        <v>10.617802178433928</v>
      </c>
      <c r="P147">
        <f t="shared" si="205"/>
        <v>1.0761769690799663</v>
      </c>
      <c r="Q147">
        <f t="shared" si="206"/>
        <v>20.307162726949496</v>
      </c>
      <c r="R147">
        <f t="shared" si="207"/>
        <v>-1.7076014251431052E-3</v>
      </c>
      <c r="S147">
        <f t="shared" si="208"/>
        <v>2.9591903778618098</v>
      </c>
      <c r="T147">
        <f t="shared" si="209"/>
        <v>-1.7081490435031902E-3</v>
      </c>
      <c r="U147">
        <f t="shared" si="210"/>
        <v>-1.0675439375118305E-3</v>
      </c>
      <c r="V147">
        <f t="shared" si="211"/>
        <v>3.9914684550854387E-3</v>
      </c>
      <c r="W147">
        <f t="shared" si="212"/>
        <v>30.01326414194596</v>
      </c>
      <c r="X147">
        <f t="shared" si="213"/>
        <v>29.738299999999999</v>
      </c>
      <c r="Y147">
        <f t="shared" si="214"/>
        <v>4.1968253479903472</v>
      </c>
      <c r="Z147">
        <f t="shared" si="215"/>
        <v>50.000467282797686</v>
      </c>
      <c r="AA147">
        <f t="shared" si="216"/>
        <v>2.1307342816238704</v>
      </c>
      <c r="AB147">
        <f t="shared" si="217"/>
        <v>4.2614287374008892</v>
      </c>
      <c r="AC147">
        <f t="shared" si="218"/>
        <v>2.0660910663664769</v>
      </c>
      <c r="AD147">
        <f t="shared" si="219"/>
        <v>1.5850287475719935</v>
      </c>
      <c r="AE147">
        <f t="shared" si="220"/>
        <v>42.38868109774706</v>
      </c>
      <c r="AF147">
        <f t="shared" si="221"/>
        <v>3.180987839445049</v>
      </c>
      <c r="AG147">
        <f t="shared" si="222"/>
        <v>47.158689153219186</v>
      </c>
      <c r="AH147">
        <f t="shared" si="223"/>
        <v>-0.22857825925097552</v>
      </c>
      <c r="AI147">
        <f t="shared" si="224"/>
        <v>-3.6975222724683648E-2</v>
      </c>
      <c r="AJ147">
        <f t="shared" si="225"/>
        <v>-0.19876143520491119</v>
      </c>
      <c r="AK147">
        <v>204.34175481147381</v>
      </c>
      <c r="AL147">
        <v>204.64800000000011</v>
      </c>
      <c r="AM147">
        <v>-2.5198462515092258E-4</v>
      </c>
      <c r="AN147">
        <v>65.840702573943815</v>
      </c>
      <c r="AO147">
        <f t="shared" si="226"/>
        <v>-3.594169495628103E-2</v>
      </c>
      <c r="AP147">
        <v>21.07550928896228</v>
      </c>
      <c r="AQ147">
        <v>21.02271636363637</v>
      </c>
      <c r="AR147">
        <v>1.384675388387897E-6</v>
      </c>
      <c r="AS147">
        <v>77.193770064854704</v>
      </c>
      <c r="AT147">
        <v>0</v>
      </c>
      <c r="AU147">
        <v>0</v>
      </c>
      <c r="AV147">
        <f t="shared" si="227"/>
        <v>1</v>
      </c>
      <c r="AW147">
        <f t="shared" si="228"/>
        <v>0</v>
      </c>
      <c r="AX147">
        <f t="shared" si="229"/>
        <v>53233.05053237603</v>
      </c>
      <c r="AY147" t="s">
        <v>434</v>
      </c>
      <c r="AZ147" t="s">
        <v>434</v>
      </c>
      <c r="BA147">
        <v>0</v>
      </c>
      <c r="BB147">
        <v>0</v>
      </c>
      <c r="BC147" t="e">
        <f t="shared" si="230"/>
        <v>#DIV/0!</v>
      </c>
      <c r="BD147">
        <v>0</v>
      </c>
      <c r="BE147" t="s">
        <v>434</v>
      </c>
      <c r="BF147" t="s">
        <v>434</v>
      </c>
      <c r="BG147">
        <v>0</v>
      </c>
      <c r="BH147">
        <v>0</v>
      </c>
      <c r="BI147" t="e">
        <f t="shared" si="231"/>
        <v>#DIV/0!</v>
      </c>
      <c r="BJ147">
        <v>0.5</v>
      </c>
      <c r="BK147">
        <f t="shared" si="232"/>
        <v>2.1007728710975997E-2</v>
      </c>
      <c r="BL147">
        <f t="shared" si="233"/>
        <v>-0.19876143520491119</v>
      </c>
      <c r="BM147" t="e">
        <f t="shared" si="234"/>
        <v>#DIV/0!</v>
      </c>
      <c r="BN147">
        <f t="shared" si="235"/>
        <v>-9.4613481514097941</v>
      </c>
      <c r="BO147" t="e">
        <f t="shared" si="236"/>
        <v>#DIV/0!</v>
      </c>
      <c r="BP147" t="e">
        <f t="shared" si="237"/>
        <v>#DIV/0!</v>
      </c>
      <c r="BQ147" t="s">
        <v>434</v>
      </c>
      <c r="BR147">
        <v>0</v>
      </c>
      <c r="BS147" t="e">
        <f t="shared" si="238"/>
        <v>#DIV/0!</v>
      </c>
      <c r="BT147" t="e">
        <f t="shared" si="239"/>
        <v>#DIV/0!</v>
      </c>
      <c r="BU147" t="e">
        <f t="shared" si="240"/>
        <v>#DIV/0!</v>
      </c>
      <c r="BV147" t="e">
        <f t="shared" si="241"/>
        <v>#DIV/0!</v>
      </c>
      <c r="BW147" t="e">
        <f t="shared" si="242"/>
        <v>#DIV/0!</v>
      </c>
      <c r="BX147" t="e">
        <f t="shared" si="243"/>
        <v>#DIV/0!</v>
      </c>
      <c r="BY147" t="e">
        <f t="shared" si="244"/>
        <v>#DIV/0!</v>
      </c>
      <c r="BZ147" t="e">
        <f t="shared" si="245"/>
        <v>#DIV/0!</v>
      </c>
      <c r="DI147">
        <f t="shared" si="246"/>
        <v>5.0009199999999997E-2</v>
      </c>
      <c r="DJ147">
        <f t="shared" si="247"/>
        <v>2.1007728710975997E-2</v>
      </c>
      <c r="DK147">
        <f t="shared" si="248"/>
        <v>0.42007727999999994</v>
      </c>
      <c r="DL147">
        <f t="shared" si="249"/>
        <v>7.9814683199999986E-2</v>
      </c>
      <c r="DM147">
        <v>6</v>
      </c>
      <c r="DN147">
        <v>0.5</v>
      </c>
      <c r="DO147" t="s">
        <v>435</v>
      </c>
      <c r="DP147">
        <v>2</v>
      </c>
      <c r="DQ147" t="b">
        <v>1</v>
      </c>
      <c r="DR147">
        <v>1747250866</v>
      </c>
      <c r="DS147">
        <v>200.35499999999999</v>
      </c>
      <c r="DT147">
        <v>200.001</v>
      </c>
      <c r="DU147">
        <v>21.022300000000001</v>
      </c>
      <c r="DV147">
        <v>21.076599999999999</v>
      </c>
      <c r="DW147">
        <v>199.82400000000001</v>
      </c>
      <c r="DX147">
        <v>20.816099999999999</v>
      </c>
      <c r="DY147">
        <v>399.97699999999998</v>
      </c>
      <c r="DZ147">
        <v>101.256</v>
      </c>
      <c r="EA147">
        <v>9.9906900000000007E-2</v>
      </c>
      <c r="EB147">
        <v>30.004000000000001</v>
      </c>
      <c r="EC147">
        <v>29.738299999999999</v>
      </c>
      <c r="ED147">
        <v>999.9</v>
      </c>
      <c r="EE147">
        <v>0</v>
      </c>
      <c r="EF147">
        <v>0</v>
      </c>
      <c r="EG147">
        <v>10043.799999999999</v>
      </c>
      <c r="EH147">
        <v>0</v>
      </c>
      <c r="EI147">
        <v>0.221054</v>
      </c>
      <c r="EJ147">
        <v>0.35359200000000002</v>
      </c>
      <c r="EK147">
        <v>204.65700000000001</v>
      </c>
      <c r="EL147">
        <v>204.30699999999999</v>
      </c>
      <c r="EM147">
        <v>-5.4296499999999998E-2</v>
      </c>
      <c r="EN147">
        <v>200.001</v>
      </c>
      <c r="EO147">
        <v>21.076599999999999</v>
      </c>
      <c r="EP147">
        <v>2.1286299999999998</v>
      </c>
      <c r="EQ147">
        <v>2.1341299999999999</v>
      </c>
      <c r="ER147">
        <v>18.435099999999998</v>
      </c>
      <c r="ES147">
        <v>18.476199999999999</v>
      </c>
      <c r="ET147">
        <v>5.0009199999999997E-2</v>
      </c>
      <c r="EU147">
        <v>0</v>
      </c>
      <c r="EV147">
        <v>0</v>
      </c>
      <c r="EW147">
        <v>0</v>
      </c>
      <c r="EX147">
        <v>-0.37</v>
      </c>
      <c r="EY147">
        <v>5.0009199999999997E-2</v>
      </c>
      <c r="EZ147">
        <v>-7.72</v>
      </c>
      <c r="FA147">
        <v>0.45</v>
      </c>
      <c r="FB147">
        <v>35.311999999999998</v>
      </c>
      <c r="FC147">
        <v>40.061999999999998</v>
      </c>
      <c r="FD147">
        <v>37.561999999999998</v>
      </c>
      <c r="FE147">
        <v>40.436999999999998</v>
      </c>
      <c r="FF147">
        <v>38.125</v>
      </c>
      <c r="FG147">
        <v>0</v>
      </c>
      <c r="FH147">
        <v>0</v>
      </c>
      <c r="FI147">
        <v>0</v>
      </c>
      <c r="FJ147">
        <v>1747250946.5999999</v>
      </c>
      <c r="FK147">
        <v>0</v>
      </c>
      <c r="FL147">
        <v>0.55840000000000012</v>
      </c>
      <c r="FM147">
        <v>-17.070769525890992</v>
      </c>
      <c r="FN147">
        <v>-6.1853845260857989</v>
      </c>
      <c r="FO147">
        <v>-3.0823999999999998</v>
      </c>
      <c r="FP147">
        <v>15</v>
      </c>
      <c r="FQ147">
        <v>1747234147.5</v>
      </c>
      <c r="FR147" t="s">
        <v>436</v>
      </c>
      <c r="FS147">
        <v>1747234147.5</v>
      </c>
      <c r="FT147">
        <v>1747234138</v>
      </c>
      <c r="FU147">
        <v>2</v>
      </c>
      <c r="FV147">
        <v>0.09</v>
      </c>
      <c r="FW147">
        <v>8.9999999999999993E-3</v>
      </c>
      <c r="FX147">
        <v>0.59599999999999997</v>
      </c>
      <c r="FY147">
        <v>-0.03</v>
      </c>
      <c r="FZ147">
        <v>400</v>
      </c>
      <c r="GA147">
        <v>9</v>
      </c>
      <c r="GB147">
        <v>0.79</v>
      </c>
      <c r="GC147">
        <v>0.15</v>
      </c>
      <c r="GD147">
        <v>-0.20687104909173679</v>
      </c>
      <c r="GE147">
        <v>3.6156898703754048E-2</v>
      </c>
      <c r="GF147">
        <v>1.601770170822283E-2</v>
      </c>
      <c r="GG147">
        <v>1</v>
      </c>
      <c r="GH147">
        <v>-1.81845973504083E-3</v>
      </c>
      <c r="GI147">
        <v>3.2456889052124728E-5</v>
      </c>
      <c r="GJ147">
        <v>2.3299451981059389E-5</v>
      </c>
      <c r="GK147">
        <v>1</v>
      </c>
      <c r="GL147">
        <v>2</v>
      </c>
      <c r="GM147">
        <v>2</v>
      </c>
      <c r="GN147" t="s">
        <v>437</v>
      </c>
      <c r="GO147">
        <v>3.0182799999999999</v>
      </c>
      <c r="GP147">
        <v>2.7749600000000001</v>
      </c>
      <c r="GQ147">
        <v>5.47003E-2</v>
      </c>
      <c r="GR147">
        <v>5.4332699999999998E-2</v>
      </c>
      <c r="GS147">
        <v>0.110772</v>
      </c>
      <c r="GT147">
        <v>0.11047</v>
      </c>
      <c r="GU147">
        <v>24404</v>
      </c>
      <c r="GV147">
        <v>28523.9</v>
      </c>
      <c r="GW147">
        <v>22623.599999999999</v>
      </c>
      <c r="GX147">
        <v>27716</v>
      </c>
      <c r="GY147">
        <v>29157.1</v>
      </c>
      <c r="GZ147">
        <v>35199.699999999997</v>
      </c>
      <c r="HA147">
        <v>36264.800000000003</v>
      </c>
      <c r="HB147">
        <v>43995.7</v>
      </c>
      <c r="HC147">
        <v>1.8099000000000001</v>
      </c>
      <c r="HD147">
        <v>2.2323300000000001</v>
      </c>
      <c r="HE147">
        <v>0.138991</v>
      </c>
      <c r="HF147">
        <v>0</v>
      </c>
      <c r="HG147">
        <v>27.4712</v>
      </c>
      <c r="HH147">
        <v>999.9</v>
      </c>
      <c r="HI147">
        <v>57.4</v>
      </c>
      <c r="HJ147">
        <v>28.9</v>
      </c>
      <c r="HK147">
        <v>22.672000000000001</v>
      </c>
      <c r="HL147">
        <v>61.8752</v>
      </c>
      <c r="HM147">
        <v>10.7171</v>
      </c>
      <c r="HN147">
        <v>1</v>
      </c>
      <c r="HO147">
        <v>-0.158968</v>
      </c>
      <c r="HP147">
        <v>-2.0798700000000001</v>
      </c>
      <c r="HQ147">
        <v>20.2819</v>
      </c>
      <c r="HR147">
        <v>5.1976699999999996</v>
      </c>
      <c r="HS147">
        <v>11.953900000000001</v>
      </c>
      <c r="HT147">
        <v>4.9474499999999999</v>
      </c>
      <c r="HU147">
        <v>3.3</v>
      </c>
      <c r="HV147">
        <v>9999</v>
      </c>
      <c r="HW147">
        <v>9999</v>
      </c>
      <c r="HX147">
        <v>9999</v>
      </c>
      <c r="HY147">
        <v>390.7</v>
      </c>
      <c r="HZ147">
        <v>1.86008</v>
      </c>
      <c r="IA147">
        <v>1.8607800000000001</v>
      </c>
      <c r="IB147">
        <v>1.8615699999999999</v>
      </c>
      <c r="IC147">
        <v>1.8571500000000001</v>
      </c>
      <c r="ID147">
        <v>1.85684</v>
      </c>
      <c r="IE147">
        <v>1.85791</v>
      </c>
      <c r="IF147">
        <v>1.85867</v>
      </c>
      <c r="IG147">
        <v>1.85822</v>
      </c>
      <c r="IH147">
        <v>0</v>
      </c>
      <c r="II147">
        <v>0</v>
      </c>
      <c r="IJ147">
        <v>0</v>
      </c>
      <c r="IK147">
        <v>0</v>
      </c>
      <c r="IL147" t="s">
        <v>438</v>
      </c>
      <c r="IM147" t="s">
        <v>439</v>
      </c>
      <c r="IN147" t="s">
        <v>440</v>
      </c>
      <c r="IO147" t="s">
        <v>440</v>
      </c>
      <c r="IP147" t="s">
        <v>440</v>
      </c>
      <c r="IQ147" t="s">
        <v>440</v>
      </c>
      <c r="IR147">
        <v>0</v>
      </c>
      <c r="IS147">
        <v>100</v>
      </c>
      <c r="IT147">
        <v>100</v>
      </c>
      <c r="IU147">
        <v>0.53100000000000003</v>
      </c>
      <c r="IV147">
        <v>0.20619999999999999</v>
      </c>
      <c r="IW147">
        <v>0.38101654895325499</v>
      </c>
      <c r="IX147">
        <v>1.016113312649949E-3</v>
      </c>
      <c r="IY147">
        <v>-1.4583462428187309E-6</v>
      </c>
      <c r="IZ147">
        <v>6.5755811106805324E-10</v>
      </c>
      <c r="JA147">
        <v>0.20620395535450359</v>
      </c>
      <c r="JB147">
        <v>0</v>
      </c>
      <c r="JC147">
        <v>0</v>
      </c>
      <c r="JD147">
        <v>0</v>
      </c>
      <c r="JE147">
        <v>2</v>
      </c>
      <c r="JF147">
        <v>1799</v>
      </c>
      <c r="JG147">
        <v>1</v>
      </c>
      <c r="JH147">
        <v>18</v>
      </c>
      <c r="JI147">
        <v>278.60000000000002</v>
      </c>
      <c r="JJ147">
        <v>278.8</v>
      </c>
      <c r="JK147">
        <v>0.61523399999999995</v>
      </c>
      <c r="JL147">
        <v>2.5952099999999998</v>
      </c>
      <c r="JM147">
        <v>1.5466299999999999</v>
      </c>
      <c r="JN147">
        <v>2.2460900000000001</v>
      </c>
      <c r="JO147">
        <v>1.49658</v>
      </c>
      <c r="JP147">
        <v>2.4548299999999998</v>
      </c>
      <c r="JQ147">
        <v>35.082500000000003</v>
      </c>
      <c r="JR147">
        <v>24.192599999999999</v>
      </c>
      <c r="JS147">
        <v>18</v>
      </c>
      <c r="JT147">
        <v>380.40800000000002</v>
      </c>
      <c r="JU147">
        <v>696.26499999999999</v>
      </c>
      <c r="JV147">
        <v>30.701799999999999</v>
      </c>
      <c r="JW147">
        <v>25.505199999999999</v>
      </c>
      <c r="JX147">
        <v>30.0001</v>
      </c>
      <c r="JY147">
        <v>25.407</v>
      </c>
      <c r="JZ147">
        <v>25.3874</v>
      </c>
      <c r="KA147">
        <v>12.3491</v>
      </c>
      <c r="KB147">
        <v>15.761100000000001</v>
      </c>
      <c r="KC147">
        <v>100</v>
      </c>
      <c r="KD147">
        <v>30.698599999999999</v>
      </c>
      <c r="KE147">
        <v>200</v>
      </c>
      <c r="KF147">
        <v>21.1478</v>
      </c>
      <c r="KG147">
        <v>100.08499999999999</v>
      </c>
      <c r="KH147">
        <v>100.71299999999999</v>
      </c>
    </row>
    <row r="148" spans="1:294" x14ac:dyDescent="0.3">
      <c r="A148">
        <v>132</v>
      </c>
      <c r="B148">
        <v>1747250986.5</v>
      </c>
      <c r="C148">
        <v>15787.900000095369</v>
      </c>
      <c r="D148" t="s">
        <v>701</v>
      </c>
      <c r="E148" t="s">
        <v>702</v>
      </c>
      <c r="F148" t="s">
        <v>431</v>
      </c>
      <c r="G148" t="s">
        <v>432</v>
      </c>
      <c r="I148" t="s">
        <v>433</v>
      </c>
      <c r="J148">
        <v>1747250986.5</v>
      </c>
      <c r="K148">
        <f t="shared" si="200"/>
        <v>-3.9733978415223028E-5</v>
      </c>
      <c r="L148">
        <f t="shared" si="201"/>
        <v>-3.9733978415223026E-2</v>
      </c>
      <c r="M148">
        <f t="shared" si="202"/>
        <v>-0.14520899880988189</v>
      </c>
      <c r="N148">
        <f t="shared" si="203"/>
        <v>300.262</v>
      </c>
      <c r="O148">
        <f t="shared" si="204"/>
        <v>170.03288683905987</v>
      </c>
      <c r="P148">
        <f t="shared" si="205"/>
        <v>17.234689823259711</v>
      </c>
      <c r="Q148">
        <f t="shared" si="206"/>
        <v>30.4348325310138</v>
      </c>
      <c r="R148">
        <f t="shared" si="207"/>
        <v>-1.8982570242187346E-3</v>
      </c>
      <c r="S148">
        <f t="shared" si="208"/>
        <v>2.960804476314836</v>
      </c>
      <c r="T148">
        <f t="shared" si="209"/>
        <v>-1.8989334106642515E-3</v>
      </c>
      <c r="U148">
        <f t="shared" si="210"/>
        <v>-1.1867725925470219E-3</v>
      </c>
      <c r="V148">
        <f t="shared" si="211"/>
        <v>3.9914684550854387E-3</v>
      </c>
      <c r="W148">
        <f t="shared" si="212"/>
        <v>29.989634147716249</v>
      </c>
      <c r="X148">
        <f t="shared" si="213"/>
        <v>29.707000000000001</v>
      </c>
      <c r="Y148">
        <f t="shared" si="214"/>
        <v>4.1892714376461448</v>
      </c>
      <c r="Z148">
        <f t="shared" si="215"/>
        <v>50.160112959301316</v>
      </c>
      <c r="AA148">
        <f t="shared" si="216"/>
        <v>2.1345190678061399</v>
      </c>
      <c r="AB148">
        <f t="shared" si="217"/>
        <v>4.2554112059875866</v>
      </c>
      <c r="AC148">
        <f t="shared" si="218"/>
        <v>2.054752369840005</v>
      </c>
      <c r="AD148">
        <f t="shared" si="219"/>
        <v>1.7522684481113355</v>
      </c>
      <c r="AE148">
        <f t="shared" si="220"/>
        <v>43.481275488537683</v>
      </c>
      <c r="AF148">
        <f t="shared" si="221"/>
        <v>3.2602981820499064</v>
      </c>
      <c r="AG148">
        <f t="shared" si="222"/>
        <v>48.497833587154012</v>
      </c>
      <c r="AH148">
        <f t="shared" si="223"/>
        <v>-0.1786530061980936</v>
      </c>
      <c r="AI148">
        <f t="shared" si="224"/>
        <v>-3.7723867162360168E-2</v>
      </c>
      <c r="AJ148">
        <f t="shared" si="225"/>
        <v>-0.14520899880988189</v>
      </c>
      <c r="AK148">
        <v>306.50700891808071</v>
      </c>
      <c r="AL148">
        <v>306.72821818181808</v>
      </c>
      <c r="AM148">
        <v>2.0043085394251081E-4</v>
      </c>
      <c r="AN148">
        <v>65.840702573943815</v>
      </c>
      <c r="AO148">
        <f t="shared" si="226"/>
        <v>-3.9733978415223026E-2</v>
      </c>
      <c r="AP148">
        <v>21.11640496783339</v>
      </c>
      <c r="AQ148">
        <v>21.05804545454545</v>
      </c>
      <c r="AR148">
        <v>9.6695786172258067E-7</v>
      </c>
      <c r="AS148">
        <v>77.193770064854704</v>
      </c>
      <c r="AT148">
        <v>0</v>
      </c>
      <c r="AU148">
        <v>0</v>
      </c>
      <c r="AV148">
        <f t="shared" si="227"/>
        <v>1</v>
      </c>
      <c r="AW148">
        <f t="shared" si="228"/>
        <v>0</v>
      </c>
      <c r="AX148">
        <f t="shared" si="229"/>
        <v>53284.179345665681</v>
      </c>
      <c r="AY148" t="s">
        <v>434</v>
      </c>
      <c r="AZ148" t="s">
        <v>434</v>
      </c>
      <c r="BA148">
        <v>0</v>
      </c>
      <c r="BB148">
        <v>0</v>
      </c>
      <c r="BC148" t="e">
        <f t="shared" si="230"/>
        <v>#DIV/0!</v>
      </c>
      <c r="BD148">
        <v>0</v>
      </c>
      <c r="BE148" t="s">
        <v>434</v>
      </c>
      <c r="BF148" t="s">
        <v>434</v>
      </c>
      <c r="BG148">
        <v>0</v>
      </c>
      <c r="BH148">
        <v>0</v>
      </c>
      <c r="BI148" t="e">
        <f t="shared" si="231"/>
        <v>#DIV/0!</v>
      </c>
      <c r="BJ148">
        <v>0.5</v>
      </c>
      <c r="BK148">
        <f t="shared" si="232"/>
        <v>2.1007728710975997E-2</v>
      </c>
      <c r="BL148">
        <f t="shared" si="233"/>
        <v>-0.14520899880988189</v>
      </c>
      <c r="BM148" t="e">
        <f t="shared" si="234"/>
        <v>#DIV/0!</v>
      </c>
      <c r="BN148">
        <f t="shared" si="235"/>
        <v>-6.912170316347142</v>
      </c>
      <c r="BO148" t="e">
        <f t="shared" si="236"/>
        <v>#DIV/0!</v>
      </c>
      <c r="BP148" t="e">
        <f t="shared" si="237"/>
        <v>#DIV/0!</v>
      </c>
      <c r="BQ148" t="s">
        <v>434</v>
      </c>
      <c r="BR148">
        <v>0</v>
      </c>
      <c r="BS148" t="e">
        <f t="shared" si="238"/>
        <v>#DIV/0!</v>
      </c>
      <c r="BT148" t="e">
        <f t="shared" si="239"/>
        <v>#DIV/0!</v>
      </c>
      <c r="BU148" t="e">
        <f t="shared" si="240"/>
        <v>#DIV/0!</v>
      </c>
      <c r="BV148" t="e">
        <f t="shared" si="241"/>
        <v>#DIV/0!</v>
      </c>
      <c r="BW148" t="e">
        <f t="shared" si="242"/>
        <v>#DIV/0!</v>
      </c>
      <c r="BX148" t="e">
        <f t="shared" si="243"/>
        <v>#DIV/0!</v>
      </c>
      <c r="BY148" t="e">
        <f t="shared" si="244"/>
        <v>#DIV/0!</v>
      </c>
      <c r="BZ148" t="e">
        <f t="shared" si="245"/>
        <v>#DIV/0!</v>
      </c>
      <c r="DI148">
        <f t="shared" si="246"/>
        <v>5.0009199999999997E-2</v>
      </c>
      <c r="DJ148">
        <f t="shared" si="247"/>
        <v>2.1007728710975997E-2</v>
      </c>
      <c r="DK148">
        <f t="shared" si="248"/>
        <v>0.42007727999999994</v>
      </c>
      <c r="DL148">
        <f t="shared" si="249"/>
        <v>7.9814683199999986E-2</v>
      </c>
      <c r="DM148">
        <v>6</v>
      </c>
      <c r="DN148">
        <v>0.5</v>
      </c>
      <c r="DO148" t="s">
        <v>435</v>
      </c>
      <c r="DP148">
        <v>2</v>
      </c>
      <c r="DQ148" t="b">
        <v>1</v>
      </c>
      <c r="DR148">
        <v>1747250986.5</v>
      </c>
      <c r="DS148">
        <v>300.262</v>
      </c>
      <c r="DT148">
        <v>299.97699999999998</v>
      </c>
      <c r="DU148">
        <v>21.058599999999998</v>
      </c>
      <c r="DV148">
        <v>21.114000000000001</v>
      </c>
      <c r="DW148">
        <v>299.69</v>
      </c>
      <c r="DX148">
        <v>20.8523</v>
      </c>
      <c r="DY148">
        <v>399.95800000000003</v>
      </c>
      <c r="DZ148">
        <v>101.261</v>
      </c>
      <c r="EA148">
        <v>9.9919900000000006E-2</v>
      </c>
      <c r="EB148">
        <v>29.979399999999998</v>
      </c>
      <c r="EC148">
        <v>29.707000000000001</v>
      </c>
      <c r="ED148">
        <v>999.9</v>
      </c>
      <c r="EE148">
        <v>0</v>
      </c>
      <c r="EF148">
        <v>0</v>
      </c>
      <c r="EG148">
        <v>10052.5</v>
      </c>
      <c r="EH148">
        <v>0</v>
      </c>
      <c r="EI148">
        <v>0.23072500000000001</v>
      </c>
      <c r="EJ148">
        <v>0.284607</v>
      </c>
      <c r="EK148">
        <v>306.721</v>
      </c>
      <c r="EL148">
        <v>306.44799999999998</v>
      </c>
      <c r="EM148">
        <v>-5.54295E-2</v>
      </c>
      <c r="EN148">
        <v>299.97699999999998</v>
      </c>
      <c r="EO148">
        <v>21.114000000000001</v>
      </c>
      <c r="EP148">
        <v>2.1324200000000002</v>
      </c>
      <c r="EQ148">
        <v>2.1380300000000001</v>
      </c>
      <c r="ER148">
        <v>18.4634</v>
      </c>
      <c r="ES148">
        <v>18.505400000000002</v>
      </c>
      <c r="ET148">
        <v>5.0009199999999997E-2</v>
      </c>
      <c r="EU148">
        <v>0</v>
      </c>
      <c r="EV148">
        <v>0</v>
      </c>
      <c r="EW148">
        <v>0</v>
      </c>
      <c r="EX148">
        <v>0.34</v>
      </c>
      <c r="EY148">
        <v>5.0009199999999997E-2</v>
      </c>
      <c r="EZ148">
        <v>-10.71</v>
      </c>
      <c r="FA148">
        <v>0.48</v>
      </c>
      <c r="FB148">
        <v>34.436999999999998</v>
      </c>
      <c r="FC148">
        <v>38.811999999999998</v>
      </c>
      <c r="FD148">
        <v>36.561999999999998</v>
      </c>
      <c r="FE148">
        <v>38.625</v>
      </c>
      <c r="FF148">
        <v>37.311999999999998</v>
      </c>
      <c r="FG148">
        <v>0</v>
      </c>
      <c r="FH148">
        <v>0</v>
      </c>
      <c r="FI148">
        <v>0</v>
      </c>
      <c r="FJ148">
        <v>1747251067.2</v>
      </c>
      <c r="FK148">
        <v>0</v>
      </c>
      <c r="FL148">
        <v>1.686538461538462</v>
      </c>
      <c r="FM148">
        <v>5.9791449710283224</v>
      </c>
      <c r="FN148">
        <v>5.3955556134597336</v>
      </c>
      <c r="FO148">
        <v>-4.056923076923078</v>
      </c>
      <c r="FP148">
        <v>15</v>
      </c>
      <c r="FQ148">
        <v>1747234147.5</v>
      </c>
      <c r="FR148" t="s">
        <v>436</v>
      </c>
      <c r="FS148">
        <v>1747234147.5</v>
      </c>
      <c r="FT148">
        <v>1747234138</v>
      </c>
      <c r="FU148">
        <v>2</v>
      </c>
      <c r="FV148">
        <v>0.09</v>
      </c>
      <c r="FW148">
        <v>8.9999999999999993E-3</v>
      </c>
      <c r="FX148">
        <v>0.59599999999999997</v>
      </c>
      <c r="FY148">
        <v>-0.03</v>
      </c>
      <c r="FZ148">
        <v>400</v>
      </c>
      <c r="GA148">
        <v>9</v>
      </c>
      <c r="GB148">
        <v>0.79</v>
      </c>
      <c r="GC148">
        <v>0.15</v>
      </c>
      <c r="GD148">
        <v>-0.14193704459202439</v>
      </c>
      <c r="GE148">
        <v>-6.6860541410543387E-2</v>
      </c>
      <c r="GF148">
        <v>1.8216220061754711E-2</v>
      </c>
      <c r="GG148">
        <v>1</v>
      </c>
      <c r="GH148">
        <v>-1.9261830772246539E-3</v>
      </c>
      <c r="GI148">
        <v>1.255875707315687E-4</v>
      </c>
      <c r="GJ148">
        <v>3.3995811399113733E-5</v>
      </c>
      <c r="GK148">
        <v>1</v>
      </c>
      <c r="GL148">
        <v>2</v>
      </c>
      <c r="GM148">
        <v>2</v>
      </c>
      <c r="GN148" t="s">
        <v>437</v>
      </c>
      <c r="GO148">
        <v>3.0182699999999998</v>
      </c>
      <c r="GP148">
        <v>2.7750499999999998</v>
      </c>
      <c r="GQ148">
        <v>7.7228699999999997E-2</v>
      </c>
      <c r="GR148">
        <v>7.6729900000000004E-2</v>
      </c>
      <c r="GS148">
        <v>0.110914</v>
      </c>
      <c r="GT148">
        <v>0.110612</v>
      </c>
      <c r="GU148">
        <v>23821.200000000001</v>
      </c>
      <c r="GV148">
        <v>27846.7</v>
      </c>
      <c r="GW148">
        <v>22622.400000000001</v>
      </c>
      <c r="GX148">
        <v>27714.3</v>
      </c>
      <c r="GY148">
        <v>29151.599999999999</v>
      </c>
      <c r="GZ148">
        <v>35192.9</v>
      </c>
      <c r="HA148">
        <v>36263.1</v>
      </c>
      <c r="HB148">
        <v>43993.5</v>
      </c>
      <c r="HC148">
        <v>1.8098000000000001</v>
      </c>
      <c r="HD148">
        <v>2.2328299999999999</v>
      </c>
      <c r="HE148">
        <v>0.13943800000000001</v>
      </c>
      <c r="HF148">
        <v>0</v>
      </c>
      <c r="HG148">
        <v>27.432500000000001</v>
      </c>
      <c r="HH148">
        <v>999.9</v>
      </c>
      <c r="HI148">
        <v>57.4</v>
      </c>
      <c r="HJ148">
        <v>28.9</v>
      </c>
      <c r="HK148">
        <v>22.667300000000001</v>
      </c>
      <c r="HL148">
        <v>62.025199999999998</v>
      </c>
      <c r="HM148">
        <v>10.6691</v>
      </c>
      <c r="HN148">
        <v>1</v>
      </c>
      <c r="HO148">
        <v>-0.158857</v>
      </c>
      <c r="HP148">
        <v>-2.3211900000000001</v>
      </c>
      <c r="HQ148">
        <v>20.281500000000001</v>
      </c>
      <c r="HR148">
        <v>5.19468</v>
      </c>
      <c r="HS148">
        <v>11.9529</v>
      </c>
      <c r="HT148">
        <v>4.9474</v>
      </c>
      <c r="HU148">
        <v>3.3</v>
      </c>
      <c r="HV148">
        <v>9999</v>
      </c>
      <c r="HW148">
        <v>9999</v>
      </c>
      <c r="HX148">
        <v>9999</v>
      </c>
      <c r="HY148">
        <v>390.7</v>
      </c>
      <c r="HZ148">
        <v>1.86008</v>
      </c>
      <c r="IA148">
        <v>1.86077</v>
      </c>
      <c r="IB148">
        <v>1.8615699999999999</v>
      </c>
      <c r="IC148">
        <v>1.8571500000000001</v>
      </c>
      <c r="ID148">
        <v>1.85683</v>
      </c>
      <c r="IE148">
        <v>1.85791</v>
      </c>
      <c r="IF148">
        <v>1.85867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438</v>
      </c>
      <c r="IM148" t="s">
        <v>439</v>
      </c>
      <c r="IN148" t="s">
        <v>440</v>
      </c>
      <c r="IO148" t="s">
        <v>440</v>
      </c>
      <c r="IP148" t="s">
        <v>440</v>
      </c>
      <c r="IQ148" t="s">
        <v>440</v>
      </c>
      <c r="IR148">
        <v>0</v>
      </c>
      <c r="IS148">
        <v>100</v>
      </c>
      <c r="IT148">
        <v>100</v>
      </c>
      <c r="IU148">
        <v>0.57199999999999995</v>
      </c>
      <c r="IV148">
        <v>0.20630000000000001</v>
      </c>
      <c r="IW148">
        <v>0.38101654895325499</v>
      </c>
      <c r="IX148">
        <v>1.016113312649949E-3</v>
      </c>
      <c r="IY148">
        <v>-1.4583462428187309E-6</v>
      </c>
      <c r="IZ148">
        <v>6.5755811106805324E-10</v>
      </c>
      <c r="JA148">
        <v>0.20620395535450359</v>
      </c>
      <c r="JB148">
        <v>0</v>
      </c>
      <c r="JC148">
        <v>0</v>
      </c>
      <c r="JD148">
        <v>0</v>
      </c>
      <c r="JE148">
        <v>2</v>
      </c>
      <c r="JF148">
        <v>1799</v>
      </c>
      <c r="JG148">
        <v>1</v>
      </c>
      <c r="JH148">
        <v>18</v>
      </c>
      <c r="JI148">
        <v>280.60000000000002</v>
      </c>
      <c r="JJ148">
        <v>280.8</v>
      </c>
      <c r="JK148">
        <v>0.84106400000000003</v>
      </c>
      <c r="JL148">
        <v>2.5781200000000002</v>
      </c>
      <c r="JM148">
        <v>1.5466299999999999</v>
      </c>
      <c r="JN148">
        <v>2.2460900000000001</v>
      </c>
      <c r="JO148">
        <v>1.49658</v>
      </c>
      <c r="JP148">
        <v>2.4597199999999999</v>
      </c>
      <c r="JQ148">
        <v>35.082500000000003</v>
      </c>
      <c r="JR148">
        <v>24.2013</v>
      </c>
      <c r="JS148">
        <v>18</v>
      </c>
      <c r="JT148">
        <v>380.35899999999998</v>
      </c>
      <c r="JU148">
        <v>696.69799999999998</v>
      </c>
      <c r="JV148">
        <v>30.957799999999999</v>
      </c>
      <c r="JW148">
        <v>25.5031</v>
      </c>
      <c r="JX148">
        <v>30.0001</v>
      </c>
      <c r="JY148">
        <v>25.407</v>
      </c>
      <c r="JZ148">
        <v>25.3874</v>
      </c>
      <c r="KA148">
        <v>16.8504</v>
      </c>
      <c r="KB148">
        <v>15.4909</v>
      </c>
      <c r="KC148">
        <v>100</v>
      </c>
      <c r="KD148">
        <v>30.9588</v>
      </c>
      <c r="KE148">
        <v>300</v>
      </c>
      <c r="KF148">
        <v>21.144500000000001</v>
      </c>
      <c r="KG148">
        <v>100.08</v>
      </c>
      <c r="KH148">
        <v>100.70699999999999</v>
      </c>
    </row>
    <row r="149" spans="1:294" x14ac:dyDescent="0.3">
      <c r="A149">
        <v>133</v>
      </c>
      <c r="B149">
        <v>1747251107</v>
      </c>
      <c r="C149">
        <v>15908.400000095369</v>
      </c>
      <c r="D149" t="s">
        <v>703</v>
      </c>
      <c r="E149" t="s">
        <v>704</v>
      </c>
      <c r="F149" t="s">
        <v>431</v>
      </c>
      <c r="G149" t="s">
        <v>432</v>
      </c>
      <c r="I149" t="s">
        <v>433</v>
      </c>
      <c r="J149">
        <v>1747251107</v>
      </c>
      <c r="K149">
        <f t="shared" si="200"/>
        <v>-4.1399391105738014E-5</v>
      </c>
      <c r="L149">
        <f t="shared" si="201"/>
        <v>-4.1399391105738016E-2</v>
      </c>
      <c r="M149">
        <f t="shared" si="202"/>
        <v>-0.24251103193414847</v>
      </c>
      <c r="N149">
        <f t="shared" si="203"/>
        <v>400.38600000000002</v>
      </c>
      <c r="O149">
        <f t="shared" si="204"/>
        <v>193.08113648937896</v>
      </c>
      <c r="P149">
        <f t="shared" si="205"/>
        <v>19.571108306463259</v>
      </c>
      <c r="Q149">
        <f t="shared" si="206"/>
        <v>40.583963368283996</v>
      </c>
      <c r="R149">
        <f t="shared" si="207"/>
        <v>-1.9659166549945047E-3</v>
      </c>
      <c r="S149">
        <f t="shared" si="208"/>
        <v>2.9575385167749109</v>
      </c>
      <c r="T149">
        <f t="shared" si="209"/>
        <v>-1.9666429290604135E-3</v>
      </c>
      <c r="U149">
        <f t="shared" si="210"/>
        <v>-1.2290865571856564E-3</v>
      </c>
      <c r="V149">
        <f t="shared" si="211"/>
        <v>3.9914684550854387E-3</v>
      </c>
      <c r="W149">
        <f t="shared" si="212"/>
        <v>30.030872776996532</v>
      </c>
      <c r="X149">
        <f t="shared" si="213"/>
        <v>29.757999999999999</v>
      </c>
      <c r="Y149">
        <f t="shared" si="214"/>
        <v>4.2015858113533184</v>
      </c>
      <c r="Z149">
        <f t="shared" si="215"/>
        <v>50.042803650063341</v>
      </c>
      <c r="AA149">
        <f t="shared" si="216"/>
        <v>2.1345235202895996</v>
      </c>
      <c r="AB149">
        <f t="shared" si="217"/>
        <v>4.2653955506085994</v>
      </c>
      <c r="AC149">
        <f t="shared" si="218"/>
        <v>2.0670622910637189</v>
      </c>
      <c r="AD149">
        <f t="shared" si="219"/>
        <v>1.8257131477630464</v>
      </c>
      <c r="AE149">
        <f t="shared" si="220"/>
        <v>41.806955290591951</v>
      </c>
      <c r="AF149">
        <f t="shared" si="221"/>
        <v>3.1396436195056485</v>
      </c>
      <c r="AG149">
        <f t="shared" si="222"/>
        <v>46.776303526315729</v>
      </c>
      <c r="AH149">
        <f t="shared" si="223"/>
        <v>-0.2395720447717099</v>
      </c>
      <c r="AI149">
        <f t="shared" si="224"/>
        <v>-4.0921598727988166E-2</v>
      </c>
      <c r="AJ149">
        <f t="shared" si="225"/>
        <v>-0.24251103193414847</v>
      </c>
      <c r="AK149">
        <v>408.62660377003482</v>
      </c>
      <c r="AL149">
        <v>409.00078787878778</v>
      </c>
      <c r="AM149">
        <v>-3.789642018528017E-4</v>
      </c>
      <c r="AN149">
        <v>65.840702573943815</v>
      </c>
      <c r="AO149">
        <f t="shared" si="226"/>
        <v>-4.1399391105738016E-2</v>
      </c>
      <c r="AP149">
        <v>21.11950583702043</v>
      </c>
      <c r="AQ149">
        <v>21.058698787878789</v>
      </c>
      <c r="AR149">
        <v>6.9021223710301593E-7</v>
      </c>
      <c r="AS149">
        <v>77.193770064854704</v>
      </c>
      <c r="AT149">
        <v>0</v>
      </c>
      <c r="AU149">
        <v>0</v>
      </c>
      <c r="AV149">
        <f t="shared" si="227"/>
        <v>1</v>
      </c>
      <c r="AW149">
        <f t="shared" si="228"/>
        <v>0</v>
      </c>
      <c r="AX149">
        <f t="shared" si="229"/>
        <v>53182.572223851777</v>
      </c>
      <c r="AY149" t="s">
        <v>434</v>
      </c>
      <c r="AZ149" t="s">
        <v>434</v>
      </c>
      <c r="BA149">
        <v>0</v>
      </c>
      <c r="BB149">
        <v>0</v>
      </c>
      <c r="BC149" t="e">
        <f t="shared" si="230"/>
        <v>#DIV/0!</v>
      </c>
      <c r="BD149">
        <v>0</v>
      </c>
      <c r="BE149" t="s">
        <v>434</v>
      </c>
      <c r="BF149" t="s">
        <v>434</v>
      </c>
      <c r="BG149">
        <v>0</v>
      </c>
      <c r="BH149">
        <v>0</v>
      </c>
      <c r="BI149" t="e">
        <f t="shared" si="231"/>
        <v>#DIV/0!</v>
      </c>
      <c r="BJ149">
        <v>0.5</v>
      </c>
      <c r="BK149">
        <f t="shared" si="232"/>
        <v>2.1007728710975997E-2</v>
      </c>
      <c r="BL149">
        <f t="shared" si="233"/>
        <v>-0.24251103193414847</v>
      </c>
      <c r="BM149" t="e">
        <f t="shared" si="234"/>
        <v>#DIV/0!</v>
      </c>
      <c r="BN149">
        <f t="shared" si="235"/>
        <v>-11.543895833319796</v>
      </c>
      <c r="BO149" t="e">
        <f t="shared" si="236"/>
        <v>#DIV/0!</v>
      </c>
      <c r="BP149" t="e">
        <f t="shared" si="237"/>
        <v>#DIV/0!</v>
      </c>
      <c r="BQ149" t="s">
        <v>434</v>
      </c>
      <c r="BR149">
        <v>0</v>
      </c>
      <c r="BS149" t="e">
        <f t="shared" si="238"/>
        <v>#DIV/0!</v>
      </c>
      <c r="BT149" t="e">
        <f t="shared" si="239"/>
        <v>#DIV/0!</v>
      </c>
      <c r="BU149" t="e">
        <f t="shared" si="240"/>
        <v>#DIV/0!</v>
      </c>
      <c r="BV149" t="e">
        <f t="shared" si="241"/>
        <v>#DIV/0!</v>
      </c>
      <c r="BW149" t="e">
        <f t="shared" si="242"/>
        <v>#DIV/0!</v>
      </c>
      <c r="BX149" t="e">
        <f t="shared" si="243"/>
        <v>#DIV/0!</v>
      </c>
      <c r="BY149" t="e">
        <f t="shared" si="244"/>
        <v>#DIV/0!</v>
      </c>
      <c r="BZ149" t="e">
        <f t="shared" si="245"/>
        <v>#DIV/0!</v>
      </c>
      <c r="DI149">
        <f t="shared" si="246"/>
        <v>5.0009199999999997E-2</v>
      </c>
      <c r="DJ149">
        <f t="shared" si="247"/>
        <v>2.1007728710975997E-2</v>
      </c>
      <c r="DK149">
        <f t="shared" si="248"/>
        <v>0.42007727999999994</v>
      </c>
      <c r="DL149">
        <f t="shared" si="249"/>
        <v>7.9814683199999986E-2</v>
      </c>
      <c r="DM149">
        <v>6</v>
      </c>
      <c r="DN149">
        <v>0.5</v>
      </c>
      <c r="DO149" t="s">
        <v>435</v>
      </c>
      <c r="DP149">
        <v>2</v>
      </c>
      <c r="DQ149" t="b">
        <v>1</v>
      </c>
      <c r="DR149">
        <v>1747251107</v>
      </c>
      <c r="DS149">
        <v>400.38600000000002</v>
      </c>
      <c r="DT149">
        <v>400.00200000000001</v>
      </c>
      <c r="DU149">
        <v>21.058399999999999</v>
      </c>
      <c r="DV149">
        <v>21.118500000000001</v>
      </c>
      <c r="DW149">
        <v>399.78899999999999</v>
      </c>
      <c r="DX149">
        <v>20.8522</v>
      </c>
      <c r="DY149">
        <v>399.93200000000002</v>
      </c>
      <c r="DZ149">
        <v>101.262</v>
      </c>
      <c r="EA149">
        <v>0.100094</v>
      </c>
      <c r="EB149">
        <v>30.020199999999999</v>
      </c>
      <c r="EC149">
        <v>29.757999999999999</v>
      </c>
      <c r="ED149">
        <v>999.9</v>
      </c>
      <c r="EE149">
        <v>0</v>
      </c>
      <c r="EF149">
        <v>0</v>
      </c>
      <c r="EG149">
        <v>10033.799999999999</v>
      </c>
      <c r="EH149">
        <v>0</v>
      </c>
      <c r="EI149">
        <v>0.23487</v>
      </c>
      <c r="EJ149">
        <v>0.383606</v>
      </c>
      <c r="EK149">
        <v>408.99799999999999</v>
      </c>
      <c r="EL149">
        <v>408.63200000000001</v>
      </c>
      <c r="EM149">
        <v>-6.00872E-2</v>
      </c>
      <c r="EN149">
        <v>400.00200000000001</v>
      </c>
      <c r="EO149">
        <v>21.118500000000001</v>
      </c>
      <c r="EP149">
        <v>2.1324100000000001</v>
      </c>
      <c r="EQ149">
        <v>2.13849</v>
      </c>
      <c r="ER149">
        <v>18.4634</v>
      </c>
      <c r="ES149">
        <v>18.508800000000001</v>
      </c>
      <c r="ET149">
        <v>5.0009199999999997E-2</v>
      </c>
      <c r="EU149">
        <v>0</v>
      </c>
      <c r="EV149">
        <v>0</v>
      </c>
      <c r="EW149">
        <v>0</v>
      </c>
      <c r="EX149">
        <v>8.1</v>
      </c>
      <c r="EY149">
        <v>5.0009199999999997E-2</v>
      </c>
      <c r="EZ149">
        <v>-12.08</v>
      </c>
      <c r="FA149">
        <v>0.08</v>
      </c>
      <c r="FB149">
        <v>35.25</v>
      </c>
      <c r="FC149">
        <v>40.561999999999998</v>
      </c>
      <c r="FD149">
        <v>37.625</v>
      </c>
      <c r="FE149">
        <v>41.25</v>
      </c>
      <c r="FF149">
        <v>38.375</v>
      </c>
      <c r="FG149">
        <v>0</v>
      </c>
      <c r="FH149">
        <v>0</v>
      </c>
      <c r="FI149">
        <v>0</v>
      </c>
      <c r="FJ149">
        <v>1747251187.8</v>
      </c>
      <c r="FK149">
        <v>0</v>
      </c>
      <c r="FL149">
        <v>2.8</v>
      </c>
      <c r="FM149">
        <v>27.95307712326623</v>
      </c>
      <c r="FN149">
        <v>-18.523846296847911</v>
      </c>
      <c r="FO149">
        <v>-5.7039999999999997</v>
      </c>
      <c r="FP149">
        <v>15</v>
      </c>
      <c r="FQ149">
        <v>1747234147.5</v>
      </c>
      <c r="FR149" t="s">
        <v>436</v>
      </c>
      <c r="FS149">
        <v>1747234147.5</v>
      </c>
      <c r="FT149">
        <v>1747234138</v>
      </c>
      <c r="FU149">
        <v>2</v>
      </c>
      <c r="FV149">
        <v>0.09</v>
      </c>
      <c r="FW149">
        <v>8.9999999999999993E-3</v>
      </c>
      <c r="FX149">
        <v>0.59599999999999997</v>
      </c>
      <c r="FY149">
        <v>-0.03</v>
      </c>
      <c r="FZ149">
        <v>400</v>
      </c>
      <c r="GA149">
        <v>9</v>
      </c>
      <c r="GB149">
        <v>0.79</v>
      </c>
      <c r="GC149">
        <v>0.15</v>
      </c>
      <c r="GD149">
        <v>-0.23295991077820369</v>
      </c>
      <c r="GE149">
        <v>-4.978475347884698E-3</v>
      </c>
      <c r="GF149">
        <v>4.9691878995172301E-2</v>
      </c>
      <c r="GG149">
        <v>1</v>
      </c>
      <c r="GH149">
        <v>-1.9344450821499519E-3</v>
      </c>
      <c r="GI149">
        <v>1.4388799645519859E-4</v>
      </c>
      <c r="GJ149">
        <v>5.8542312002762103E-5</v>
      </c>
      <c r="GK149">
        <v>1</v>
      </c>
      <c r="GL149">
        <v>2</v>
      </c>
      <c r="GM149">
        <v>2</v>
      </c>
      <c r="GN149" t="s">
        <v>437</v>
      </c>
      <c r="GO149">
        <v>3.01824</v>
      </c>
      <c r="GP149">
        <v>2.7750599999999999</v>
      </c>
      <c r="GQ149">
        <v>9.7031599999999996E-2</v>
      </c>
      <c r="GR149">
        <v>9.6393099999999995E-2</v>
      </c>
      <c r="GS149">
        <v>0.110913</v>
      </c>
      <c r="GT149">
        <v>0.110628</v>
      </c>
      <c r="GU149">
        <v>23310.1</v>
      </c>
      <c r="GV149">
        <v>27254</v>
      </c>
      <c r="GW149">
        <v>22622.3</v>
      </c>
      <c r="GX149">
        <v>27714.400000000001</v>
      </c>
      <c r="GY149">
        <v>29151.8</v>
      </c>
      <c r="GZ149">
        <v>35193.199999999997</v>
      </c>
      <c r="HA149">
        <v>36262.800000000003</v>
      </c>
      <c r="HB149">
        <v>43993.9</v>
      </c>
      <c r="HC149">
        <v>1.8101</v>
      </c>
      <c r="HD149">
        <v>2.23278</v>
      </c>
      <c r="HE149">
        <v>0.140741</v>
      </c>
      <c r="HF149">
        <v>0</v>
      </c>
      <c r="HG149">
        <v>27.462399999999999</v>
      </c>
      <c r="HH149">
        <v>999.9</v>
      </c>
      <c r="HI149">
        <v>57.4</v>
      </c>
      <c r="HJ149">
        <v>28.9</v>
      </c>
      <c r="HK149">
        <v>22.664899999999999</v>
      </c>
      <c r="HL149">
        <v>62.045200000000001</v>
      </c>
      <c r="HM149">
        <v>10.7332</v>
      </c>
      <c r="HN149">
        <v>1</v>
      </c>
      <c r="HO149">
        <v>-0.15937000000000001</v>
      </c>
      <c r="HP149">
        <v>-1.9674199999999999</v>
      </c>
      <c r="HQ149">
        <v>20.285299999999999</v>
      </c>
      <c r="HR149">
        <v>5.1976699999999996</v>
      </c>
      <c r="HS149">
        <v>11.9542</v>
      </c>
      <c r="HT149">
        <v>4.9476500000000003</v>
      </c>
      <c r="HU149">
        <v>3.3</v>
      </c>
      <c r="HV149">
        <v>9999</v>
      </c>
      <c r="HW149">
        <v>9999</v>
      </c>
      <c r="HX149">
        <v>9999</v>
      </c>
      <c r="HY149">
        <v>390.7</v>
      </c>
      <c r="HZ149">
        <v>1.8601000000000001</v>
      </c>
      <c r="IA149">
        <v>1.86073</v>
      </c>
      <c r="IB149">
        <v>1.8615699999999999</v>
      </c>
      <c r="IC149">
        <v>1.8571500000000001</v>
      </c>
      <c r="ID149">
        <v>1.85683</v>
      </c>
      <c r="IE149">
        <v>1.85791</v>
      </c>
      <c r="IF149">
        <v>1.85867</v>
      </c>
      <c r="IG149">
        <v>1.85822</v>
      </c>
      <c r="IH149">
        <v>0</v>
      </c>
      <c r="II149">
        <v>0</v>
      </c>
      <c r="IJ149">
        <v>0</v>
      </c>
      <c r="IK149">
        <v>0</v>
      </c>
      <c r="IL149" t="s">
        <v>438</v>
      </c>
      <c r="IM149" t="s">
        <v>439</v>
      </c>
      <c r="IN149" t="s">
        <v>440</v>
      </c>
      <c r="IO149" t="s">
        <v>440</v>
      </c>
      <c r="IP149" t="s">
        <v>440</v>
      </c>
      <c r="IQ149" t="s">
        <v>440</v>
      </c>
      <c r="IR149">
        <v>0</v>
      </c>
      <c r="IS149">
        <v>100</v>
      </c>
      <c r="IT149">
        <v>100</v>
      </c>
      <c r="IU149">
        <v>0.59699999999999998</v>
      </c>
      <c r="IV149">
        <v>0.20619999999999999</v>
      </c>
      <c r="IW149">
        <v>0.38101654895325499</v>
      </c>
      <c r="IX149">
        <v>1.016113312649949E-3</v>
      </c>
      <c r="IY149">
        <v>-1.4583462428187309E-6</v>
      </c>
      <c r="IZ149">
        <v>6.5755811106805324E-10</v>
      </c>
      <c r="JA149">
        <v>0.20620395535450359</v>
      </c>
      <c r="JB149">
        <v>0</v>
      </c>
      <c r="JC149">
        <v>0</v>
      </c>
      <c r="JD149">
        <v>0</v>
      </c>
      <c r="JE149">
        <v>2</v>
      </c>
      <c r="JF149">
        <v>1799</v>
      </c>
      <c r="JG149">
        <v>1</v>
      </c>
      <c r="JH149">
        <v>18</v>
      </c>
      <c r="JI149">
        <v>282.7</v>
      </c>
      <c r="JJ149">
        <v>282.8</v>
      </c>
      <c r="JK149">
        <v>1.0571299999999999</v>
      </c>
      <c r="JL149">
        <v>2.5695800000000002</v>
      </c>
      <c r="JM149">
        <v>1.5466299999999999</v>
      </c>
      <c r="JN149">
        <v>2.2473100000000001</v>
      </c>
      <c r="JO149">
        <v>1.49658</v>
      </c>
      <c r="JP149">
        <v>2.4023400000000001</v>
      </c>
      <c r="JQ149">
        <v>35.059399999999997</v>
      </c>
      <c r="JR149">
        <v>24.2013</v>
      </c>
      <c r="JS149">
        <v>18</v>
      </c>
      <c r="JT149">
        <v>380.53399999999999</v>
      </c>
      <c r="JU149">
        <v>696.68200000000002</v>
      </c>
      <c r="JV149">
        <v>30.663499999999999</v>
      </c>
      <c r="JW149">
        <v>25.507400000000001</v>
      </c>
      <c r="JX149">
        <v>30.0001</v>
      </c>
      <c r="JY149">
        <v>25.411300000000001</v>
      </c>
      <c r="JZ149">
        <v>25.389399999999998</v>
      </c>
      <c r="KA149">
        <v>21.1936</v>
      </c>
      <c r="KB149">
        <v>15.4909</v>
      </c>
      <c r="KC149">
        <v>100</v>
      </c>
      <c r="KD149">
        <v>30.639399999999998</v>
      </c>
      <c r="KE149">
        <v>400</v>
      </c>
      <c r="KF149">
        <v>21.144500000000001</v>
      </c>
      <c r="KG149">
        <v>100.07899999999999</v>
      </c>
      <c r="KH149">
        <v>100.708</v>
      </c>
    </row>
    <row r="150" spans="1:294" x14ac:dyDescent="0.3">
      <c r="A150">
        <v>134</v>
      </c>
      <c r="B150">
        <v>1747251227.5</v>
      </c>
      <c r="C150">
        <v>16028.900000095369</v>
      </c>
      <c r="D150" t="s">
        <v>705</v>
      </c>
      <c r="E150" t="s">
        <v>706</v>
      </c>
      <c r="F150" t="s">
        <v>431</v>
      </c>
      <c r="G150" t="s">
        <v>432</v>
      </c>
      <c r="I150" t="s">
        <v>433</v>
      </c>
      <c r="J150">
        <v>1747251227.5</v>
      </c>
      <c r="K150">
        <f t="shared" si="200"/>
        <v>-4.2912430033424857E-5</v>
      </c>
      <c r="L150">
        <f t="shared" si="201"/>
        <v>-4.2912430033424855E-2</v>
      </c>
      <c r="M150">
        <f t="shared" si="202"/>
        <v>-0.25213134303791168</v>
      </c>
      <c r="N150">
        <f t="shared" si="203"/>
        <v>500.39600000000002</v>
      </c>
      <c r="O150">
        <f t="shared" si="204"/>
        <v>290.32798508458842</v>
      </c>
      <c r="P150">
        <f t="shared" si="205"/>
        <v>29.428477809491078</v>
      </c>
      <c r="Q150">
        <f t="shared" si="206"/>
        <v>50.721574696520001</v>
      </c>
      <c r="R150">
        <f t="shared" si="207"/>
        <v>-2.0489260015745209E-3</v>
      </c>
      <c r="S150">
        <f t="shared" si="208"/>
        <v>2.9586450107423143</v>
      </c>
      <c r="T150">
        <f t="shared" si="209"/>
        <v>-2.0497146213781449E-3</v>
      </c>
      <c r="U150">
        <f t="shared" si="210"/>
        <v>-1.281000760582786E-3</v>
      </c>
      <c r="V150">
        <f t="shared" si="211"/>
        <v>3.9914684550854387E-3</v>
      </c>
      <c r="W150">
        <f t="shared" si="212"/>
        <v>29.980758526700658</v>
      </c>
      <c r="X150">
        <f t="shared" si="213"/>
        <v>29.705400000000001</v>
      </c>
      <c r="Y150">
        <f t="shared" si="214"/>
        <v>4.1888856138593038</v>
      </c>
      <c r="Z150">
        <f t="shared" si="215"/>
        <v>50.15114425915533</v>
      </c>
      <c r="AA150">
        <f t="shared" si="216"/>
        <v>2.132948464549</v>
      </c>
      <c r="AB150">
        <f t="shared" si="217"/>
        <v>4.2530404760597662</v>
      </c>
      <c r="AC150">
        <f t="shared" si="218"/>
        <v>2.0559371493103038</v>
      </c>
      <c r="AD150">
        <f t="shared" si="219"/>
        <v>1.8924381644740362</v>
      </c>
      <c r="AE150">
        <f t="shared" si="220"/>
        <v>42.157559973198396</v>
      </c>
      <c r="AF150">
        <f t="shared" si="221"/>
        <v>3.1631739038969631</v>
      </c>
      <c r="AG150">
        <f t="shared" si="222"/>
        <v>47.217163510024477</v>
      </c>
      <c r="AH150">
        <f t="shared" si="223"/>
        <v>-0.22549121327017696</v>
      </c>
      <c r="AI150">
        <f t="shared" si="224"/>
        <v>-4.2510871516050965E-2</v>
      </c>
      <c r="AJ150">
        <f t="shared" si="225"/>
        <v>-0.25213134303791168</v>
      </c>
      <c r="AK150">
        <v>510.7698394523382</v>
      </c>
      <c r="AL150">
        <v>511.1523151515151</v>
      </c>
      <c r="AM150">
        <v>5.6322901628243801E-4</v>
      </c>
      <c r="AN150">
        <v>65.840702573943815</v>
      </c>
      <c r="AO150">
        <f t="shared" si="226"/>
        <v>-4.2912430033424855E-2</v>
      </c>
      <c r="AP150">
        <v>21.105951713811319</v>
      </c>
      <c r="AQ150">
        <v>21.042959393939391</v>
      </c>
      <c r="AR150">
        <v>3.7476618487651662E-7</v>
      </c>
      <c r="AS150">
        <v>77.193770064854704</v>
      </c>
      <c r="AT150">
        <v>0</v>
      </c>
      <c r="AU150">
        <v>0</v>
      </c>
      <c r="AV150">
        <f t="shared" si="227"/>
        <v>1</v>
      </c>
      <c r="AW150">
        <f t="shared" si="228"/>
        <v>0</v>
      </c>
      <c r="AX150">
        <f t="shared" si="229"/>
        <v>53223.457136407487</v>
      </c>
      <c r="AY150" t="s">
        <v>434</v>
      </c>
      <c r="AZ150" t="s">
        <v>434</v>
      </c>
      <c r="BA150">
        <v>0</v>
      </c>
      <c r="BB150">
        <v>0</v>
      </c>
      <c r="BC150" t="e">
        <f t="shared" si="230"/>
        <v>#DIV/0!</v>
      </c>
      <c r="BD150">
        <v>0</v>
      </c>
      <c r="BE150" t="s">
        <v>434</v>
      </c>
      <c r="BF150" t="s">
        <v>434</v>
      </c>
      <c r="BG150">
        <v>0</v>
      </c>
      <c r="BH150">
        <v>0</v>
      </c>
      <c r="BI150" t="e">
        <f t="shared" si="231"/>
        <v>#DIV/0!</v>
      </c>
      <c r="BJ150">
        <v>0.5</v>
      </c>
      <c r="BK150">
        <f t="shared" si="232"/>
        <v>2.1007728710975997E-2</v>
      </c>
      <c r="BL150">
        <f t="shared" si="233"/>
        <v>-0.25213134303791168</v>
      </c>
      <c r="BM150" t="e">
        <f t="shared" si="234"/>
        <v>#DIV/0!</v>
      </c>
      <c r="BN150">
        <f t="shared" si="235"/>
        <v>-12.001837347898517</v>
      </c>
      <c r="BO150" t="e">
        <f t="shared" si="236"/>
        <v>#DIV/0!</v>
      </c>
      <c r="BP150" t="e">
        <f t="shared" si="237"/>
        <v>#DIV/0!</v>
      </c>
      <c r="BQ150" t="s">
        <v>434</v>
      </c>
      <c r="BR150">
        <v>0</v>
      </c>
      <c r="BS150" t="e">
        <f t="shared" si="238"/>
        <v>#DIV/0!</v>
      </c>
      <c r="BT150" t="e">
        <f t="shared" si="239"/>
        <v>#DIV/0!</v>
      </c>
      <c r="BU150" t="e">
        <f t="shared" si="240"/>
        <v>#DIV/0!</v>
      </c>
      <c r="BV150" t="e">
        <f t="shared" si="241"/>
        <v>#DIV/0!</v>
      </c>
      <c r="BW150" t="e">
        <f t="shared" si="242"/>
        <v>#DIV/0!</v>
      </c>
      <c r="BX150" t="e">
        <f t="shared" si="243"/>
        <v>#DIV/0!</v>
      </c>
      <c r="BY150" t="e">
        <f t="shared" si="244"/>
        <v>#DIV/0!</v>
      </c>
      <c r="BZ150" t="e">
        <f t="shared" si="245"/>
        <v>#DIV/0!</v>
      </c>
      <c r="DI150">
        <f t="shared" si="246"/>
        <v>5.0009199999999997E-2</v>
      </c>
      <c r="DJ150">
        <f t="shared" si="247"/>
        <v>2.1007728710975997E-2</v>
      </c>
      <c r="DK150">
        <f t="shared" si="248"/>
        <v>0.42007727999999994</v>
      </c>
      <c r="DL150">
        <f t="shared" si="249"/>
        <v>7.9814683199999986E-2</v>
      </c>
      <c r="DM150">
        <v>6</v>
      </c>
      <c r="DN150">
        <v>0.5</v>
      </c>
      <c r="DO150" t="s">
        <v>435</v>
      </c>
      <c r="DP150">
        <v>2</v>
      </c>
      <c r="DQ150" t="b">
        <v>1</v>
      </c>
      <c r="DR150">
        <v>1747251227.5</v>
      </c>
      <c r="DS150">
        <v>500.39600000000002</v>
      </c>
      <c r="DT150">
        <v>500.02600000000001</v>
      </c>
      <c r="DU150">
        <v>21.0427</v>
      </c>
      <c r="DV150">
        <v>21.1051</v>
      </c>
      <c r="DW150">
        <v>499.79</v>
      </c>
      <c r="DX150">
        <v>20.836500000000001</v>
      </c>
      <c r="DY150">
        <v>400.15699999999998</v>
      </c>
      <c r="DZ150">
        <v>101.26300000000001</v>
      </c>
      <c r="EA150">
        <v>9.987E-2</v>
      </c>
      <c r="EB150">
        <v>29.9697</v>
      </c>
      <c r="EC150">
        <v>29.705400000000001</v>
      </c>
      <c r="ED150">
        <v>999.9</v>
      </c>
      <c r="EE150">
        <v>0</v>
      </c>
      <c r="EF150">
        <v>0</v>
      </c>
      <c r="EG150">
        <v>10040</v>
      </c>
      <c r="EH150">
        <v>0</v>
      </c>
      <c r="EI150">
        <v>0.22519800000000001</v>
      </c>
      <c r="EJ150">
        <v>0.37042199999999997</v>
      </c>
      <c r="EK150">
        <v>511.15199999999999</v>
      </c>
      <c r="EL150">
        <v>510.80700000000002</v>
      </c>
      <c r="EM150">
        <v>-6.2385599999999999E-2</v>
      </c>
      <c r="EN150">
        <v>500.02600000000001</v>
      </c>
      <c r="EO150">
        <v>21.1051</v>
      </c>
      <c r="EP150">
        <v>2.1308400000000001</v>
      </c>
      <c r="EQ150">
        <v>2.1371600000000002</v>
      </c>
      <c r="ER150">
        <v>18.451599999999999</v>
      </c>
      <c r="ES150">
        <v>18.498899999999999</v>
      </c>
      <c r="ET150">
        <v>5.0009199999999997E-2</v>
      </c>
      <c r="EU150">
        <v>0</v>
      </c>
      <c r="EV150">
        <v>0</v>
      </c>
      <c r="EW150">
        <v>0</v>
      </c>
      <c r="EX150">
        <v>-2.93</v>
      </c>
      <c r="EY150">
        <v>5.0009199999999997E-2</v>
      </c>
      <c r="EZ150">
        <v>1.02</v>
      </c>
      <c r="FA150">
        <v>0.28999999999999998</v>
      </c>
      <c r="FB150">
        <v>34.811999999999998</v>
      </c>
      <c r="FC150">
        <v>38.811999999999998</v>
      </c>
      <c r="FD150">
        <v>36.75</v>
      </c>
      <c r="FE150">
        <v>38.686999999999998</v>
      </c>
      <c r="FF150">
        <v>37.436999999999998</v>
      </c>
      <c r="FG150">
        <v>0</v>
      </c>
      <c r="FH150">
        <v>0</v>
      </c>
      <c r="FI150">
        <v>0</v>
      </c>
      <c r="FJ150">
        <v>1747251308.4000001</v>
      </c>
      <c r="FK150">
        <v>0</v>
      </c>
      <c r="FL150">
        <v>0.14653846153846151</v>
      </c>
      <c r="FM150">
        <v>19.490256403392792</v>
      </c>
      <c r="FN150">
        <v>-28.18495703838698</v>
      </c>
      <c r="FO150">
        <v>-1.257307692307692</v>
      </c>
      <c r="FP150">
        <v>15</v>
      </c>
      <c r="FQ150">
        <v>1747234147.5</v>
      </c>
      <c r="FR150" t="s">
        <v>436</v>
      </c>
      <c r="FS150">
        <v>1747234147.5</v>
      </c>
      <c r="FT150">
        <v>1747234138</v>
      </c>
      <c r="FU150">
        <v>2</v>
      </c>
      <c r="FV150">
        <v>0.09</v>
      </c>
      <c r="FW150">
        <v>8.9999999999999993E-3</v>
      </c>
      <c r="FX150">
        <v>0.59599999999999997</v>
      </c>
      <c r="FY150">
        <v>-0.03</v>
      </c>
      <c r="FZ150">
        <v>400</v>
      </c>
      <c r="GA150">
        <v>9</v>
      </c>
      <c r="GB150">
        <v>0.79</v>
      </c>
      <c r="GC150">
        <v>0.15</v>
      </c>
      <c r="GD150">
        <v>-0.2156110594171394</v>
      </c>
      <c r="GE150">
        <v>-0.11455267842965999</v>
      </c>
      <c r="GF150">
        <v>3.4581207919982447E-2</v>
      </c>
      <c r="GG150">
        <v>1</v>
      </c>
      <c r="GH150">
        <v>-2.0169135393024919E-3</v>
      </c>
      <c r="GI150">
        <v>-7.9458388043825598E-5</v>
      </c>
      <c r="GJ150">
        <v>4.4108061002915662E-5</v>
      </c>
      <c r="GK150">
        <v>1</v>
      </c>
      <c r="GL150">
        <v>2</v>
      </c>
      <c r="GM150">
        <v>2</v>
      </c>
      <c r="GN150" t="s">
        <v>437</v>
      </c>
      <c r="GO150">
        <v>3.0184899999999999</v>
      </c>
      <c r="GP150">
        <v>2.7748900000000001</v>
      </c>
      <c r="GQ150">
        <v>0.11469</v>
      </c>
      <c r="GR150">
        <v>0.113951</v>
      </c>
      <c r="GS150">
        <v>0.11085399999999999</v>
      </c>
      <c r="GT150">
        <v>0.110579</v>
      </c>
      <c r="GU150">
        <v>22854.7</v>
      </c>
      <c r="GV150">
        <v>26724.2</v>
      </c>
      <c r="GW150">
        <v>22622.400000000001</v>
      </c>
      <c r="GX150">
        <v>27713.8</v>
      </c>
      <c r="GY150">
        <v>29154.400000000001</v>
      </c>
      <c r="GZ150">
        <v>35195.4</v>
      </c>
      <c r="HA150">
        <v>36262.9</v>
      </c>
      <c r="HB150">
        <v>43993.5</v>
      </c>
      <c r="HC150">
        <v>1.81027</v>
      </c>
      <c r="HD150">
        <v>2.2327499999999998</v>
      </c>
      <c r="HE150">
        <v>0.13813400000000001</v>
      </c>
      <c r="HF150">
        <v>0</v>
      </c>
      <c r="HG150">
        <v>27.452200000000001</v>
      </c>
      <c r="HH150">
        <v>999.9</v>
      </c>
      <c r="HI150">
        <v>57.4</v>
      </c>
      <c r="HJ150">
        <v>28.9</v>
      </c>
      <c r="HK150">
        <v>22.663399999999999</v>
      </c>
      <c r="HL150">
        <v>62.165199999999999</v>
      </c>
      <c r="HM150">
        <v>10.637</v>
      </c>
      <c r="HN150">
        <v>1</v>
      </c>
      <c r="HO150">
        <v>-0.15821099999999999</v>
      </c>
      <c r="HP150">
        <v>-2.1932499999999999</v>
      </c>
      <c r="HQ150">
        <v>20.280799999999999</v>
      </c>
      <c r="HR150">
        <v>5.1982699999999999</v>
      </c>
      <c r="HS150">
        <v>11.954499999999999</v>
      </c>
      <c r="HT150">
        <v>4.9474999999999998</v>
      </c>
      <c r="HU150">
        <v>3.3</v>
      </c>
      <c r="HV150">
        <v>9999</v>
      </c>
      <c r="HW150">
        <v>9999</v>
      </c>
      <c r="HX150">
        <v>9999</v>
      </c>
      <c r="HY150">
        <v>390.8</v>
      </c>
      <c r="HZ150">
        <v>1.86008</v>
      </c>
      <c r="IA150">
        <v>1.8607499999999999</v>
      </c>
      <c r="IB150">
        <v>1.8615699999999999</v>
      </c>
      <c r="IC150">
        <v>1.85714</v>
      </c>
      <c r="ID150">
        <v>1.85684</v>
      </c>
      <c r="IE150">
        <v>1.85791</v>
      </c>
      <c r="IF150">
        <v>1.85867</v>
      </c>
      <c r="IG150">
        <v>1.8582099999999999</v>
      </c>
      <c r="IH150">
        <v>0</v>
      </c>
      <c r="II150">
        <v>0</v>
      </c>
      <c r="IJ150">
        <v>0</v>
      </c>
      <c r="IK150">
        <v>0</v>
      </c>
      <c r="IL150" t="s">
        <v>438</v>
      </c>
      <c r="IM150" t="s">
        <v>439</v>
      </c>
      <c r="IN150" t="s">
        <v>440</v>
      </c>
      <c r="IO150" t="s">
        <v>440</v>
      </c>
      <c r="IP150" t="s">
        <v>440</v>
      </c>
      <c r="IQ150" t="s">
        <v>440</v>
      </c>
      <c r="IR150">
        <v>0</v>
      </c>
      <c r="IS150">
        <v>100</v>
      </c>
      <c r="IT150">
        <v>100</v>
      </c>
      <c r="IU150">
        <v>0.60599999999999998</v>
      </c>
      <c r="IV150">
        <v>0.20619999999999999</v>
      </c>
      <c r="IW150">
        <v>0.38101654895325499</v>
      </c>
      <c r="IX150">
        <v>1.016113312649949E-3</v>
      </c>
      <c r="IY150">
        <v>-1.4583462428187309E-6</v>
      </c>
      <c r="IZ150">
        <v>6.5755811106805324E-10</v>
      </c>
      <c r="JA150">
        <v>0.20620395535450359</v>
      </c>
      <c r="JB150">
        <v>0</v>
      </c>
      <c r="JC150">
        <v>0</v>
      </c>
      <c r="JD150">
        <v>0</v>
      </c>
      <c r="JE150">
        <v>2</v>
      </c>
      <c r="JF150">
        <v>1799</v>
      </c>
      <c r="JG150">
        <v>1</v>
      </c>
      <c r="JH150">
        <v>18</v>
      </c>
      <c r="JI150">
        <v>284.7</v>
      </c>
      <c r="JJ150">
        <v>284.8</v>
      </c>
      <c r="JK150">
        <v>1.2658700000000001</v>
      </c>
      <c r="JL150">
        <v>2.5598100000000001</v>
      </c>
      <c r="JM150">
        <v>1.5466299999999999</v>
      </c>
      <c r="JN150">
        <v>2.2473100000000001</v>
      </c>
      <c r="JO150">
        <v>1.49658</v>
      </c>
      <c r="JP150">
        <v>2.4536099999999998</v>
      </c>
      <c r="JQ150">
        <v>35.059399999999997</v>
      </c>
      <c r="JR150">
        <v>24.192599999999999</v>
      </c>
      <c r="JS150">
        <v>18</v>
      </c>
      <c r="JT150">
        <v>380.64699999999999</v>
      </c>
      <c r="JU150">
        <v>696.71600000000001</v>
      </c>
      <c r="JV150">
        <v>30.737200000000001</v>
      </c>
      <c r="JW150">
        <v>25.5139</v>
      </c>
      <c r="JX150">
        <v>30.0002</v>
      </c>
      <c r="JY150">
        <v>25.415600000000001</v>
      </c>
      <c r="JZ150">
        <v>25.393699999999999</v>
      </c>
      <c r="KA150">
        <v>25.351800000000001</v>
      </c>
      <c r="KB150">
        <v>15.4909</v>
      </c>
      <c r="KC150">
        <v>100</v>
      </c>
      <c r="KD150">
        <v>30.758600000000001</v>
      </c>
      <c r="KE150">
        <v>500</v>
      </c>
      <c r="KF150">
        <v>21.144500000000001</v>
      </c>
      <c r="KG150">
        <v>100.08</v>
      </c>
      <c r="KH150">
        <v>100.70699999999999</v>
      </c>
    </row>
    <row r="151" spans="1:294" x14ac:dyDescent="0.3">
      <c r="A151">
        <v>135</v>
      </c>
      <c r="B151">
        <v>1747251348</v>
      </c>
      <c r="C151">
        <v>16149.400000095369</v>
      </c>
      <c r="D151" t="s">
        <v>707</v>
      </c>
      <c r="E151" t="s">
        <v>708</v>
      </c>
      <c r="F151" t="s">
        <v>431</v>
      </c>
      <c r="G151" t="s">
        <v>432</v>
      </c>
      <c r="I151" t="s">
        <v>433</v>
      </c>
      <c r="J151">
        <v>1747251348</v>
      </c>
      <c r="K151">
        <f t="shared" si="200"/>
        <v>-4.0225163564283633E-5</v>
      </c>
      <c r="L151">
        <f t="shared" si="201"/>
        <v>-4.0225163564283635E-2</v>
      </c>
      <c r="M151">
        <f t="shared" si="202"/>
        <v>-0.24548041559744826</v>
      </c>
      <c r="N151">
        <f t="shared" si="203"/>
        <v>600.35900000000004</v>
      </c>
      <c r="O151">
        <f t="shared" si="204"/>
        <v>379.31440038003086</v>
      </c>
      <c r="P151">
        <f t="shared" si="205"/>
        <v>38.450757107676992</v>
      </c>
      <c r="Q151">
        <f t="shared" si="206"/>
        <v>60.857847904746009</v>
      </c>
      <c r="R151">
        <f t="shared" si="207"/>
        <v>-1.9189058477646727E-3</v>
      </c>
      <c r="S151">
        <f t="shared" si="208"/>
        <v>2.9586441064759188</v>
      </c>
      <c r="T151">
        <f t="shared" si="209"/>
        <v>-1.9195975371965391E-3</v>
      </c>
      <c r="U151">
        <f t="shared" si="210"/>
        <v>-1.1996862960610591E-3</v>
      </c>
      <c r="V151">
        <f t="shared" si="211"/>
        <v>3.9914684550854387E-3</v>
      </c>
      <c r="W151">
        <f t="shared" si="212"/>
        <v>30.01506722792189</v>
      </c>
      <c r="X151">
        <f t="shared" si="213"/>
        <v>29.714200000000002</v>
      </c>
      <c r="Y151">
        <f t="shared" si="214"/>
        <v>4.1910080280328259</v>
      </c>
      <c r="Z151">
        <f t="shared" si="215"/>
        <v>50.053486860800632</v>
      </c>
      <c r="AA151">
        <f t="shared" si="216"/>
        <v>2.1330794343138</v>
      </c>
      <c r="AB151">
        <f t="shared" si="217"/>
        <v>4.2616000764260846</v>
      </c>
      <c r="AC151">
        <f t="shared" si="218"/>
        <v>2.0579285937190259</v>
      </c>
      <c r="AD151">
        <f t="shared" si="219"/>
        <v>1.7739297131849083</v>
      </c>
      <c r="AE151">
        <f t="shared" si="220"/>
        <v>46.336615320349473</v>
      </c>
      <c r="AF151">
        <f t="shared" si="221"/>
        <v>3.4774930905775183</v>
      </c>
      <c r="AG151">
        <f t="shared" si="222"/>
        <v>51.592029592566988</v>
      </c>
      <c r="AH151">
        <f t="shared" si="223"/>
        <v>-0.21584526755755487</v>
      </c>
      <c r="AI151">
        <f t="shared" si="224"/>
        <v>-3.9085495693565134E-2</v>
      </c>
      <c r="AJ151">
        <f t="shared" si="225"/>
        <v>-0.24548041559744826</v>
      </c>
      <c r="AK151">
        <v>612.86720579144571</v>
      </c>
      <c r="AL151">
        <v>613.25500606060598</v>
      </c>
      <c r="AM151">
        <v>-1.7548499807038349E-3</v>
      </c>
      <c r="AN151">
        <v>65.840702573943815</v>
      </c>
      <c r="AO151">
        <f t="shared" si="226"/>
        <v>-4.0225163564283635E-2</v>
      </c>
      <c r="AP151">
        <v>21.101238184083801</v>
      </c>
      <c r="AQ151">
        <v>21.042156363636359</v>
      </c>
      <c r="AR151">
        <v>1.0444448388807101E-6</v>
      </c>
      <c r="AS151">
        <v>77.193770064854704</v>
      </c>
      <c r="AT151">
        <v>0</v>
      </c>
      <c r="AU151">
        <v>0</v>
      </c>
      <c r="AV151">
        <f t="shared" si="227"/>
        <v>1</v>
      </c>
      <c r="AW151">
        <f t="shared" si="228"/>
        <v>0</v>
      </c>
      <c r="AX151">
        <f t="shared" si="229"/>
        <v>53217.415040432046</v>
      </c>
      <c r="AY151" t="s">
        <v>434</v>
      </c>
      <c r="AZ151" t="s">
        <v>434</v>
      </c>
      <c r="BA151">
        <v>0</v>
      </c>
      <c r="BB151">
        <v>0</v>
      </c>
      <c r="BC151" t="e">
        <f t="shared" si="230"/>
        <v>#DIV/0!</v>
      </c>
      <c r="BD151">
        <v>0</v>
      </c>
      <c r="BE151" t="s">
        <v>434</v>
      </c>
      <c r="BF151" t="s">
        <v>434</v>
      </c>
      <c r="BG151">
        <v>0</v>
      </c>
      <c r="BH151">
        <v>0</v>
      </c>
      <c r="BI151" t="e">
        <f t="shared" si="231"/>
        <v>#DIV/0!</v>
      </c>
      <c r="BJ151">
        <v>0.5</v>
      </c>
      <c r="BK151">
        <f t="shared" si="232"/>
        <v>2.1007728710975997E-2</v>
      </c>
      <c r="BL151">
        <f t="shared" si="233"/>
        <v>-0.24548041559744826</v>
      </c>
      <c r="BM151" t="e">
        <f t="shared" si="234"/>
        <v>#DIV/0!</v>
      </c>
      <c r="BN151">
        <f t="shared" si="235"/>
        <v>-11.685243034826087</v>
      </c>
      <c r="BO151" t="e">
        <f t="shared" si="236"/>
        <v>#DIV/0!</v>
      </c>
      <c r="BP151" t="e">
        <f t="shared" si="237"/>
        <v>#DIV/0!</v>
      </c>
      <c r="BQ151" t="s">
        <v>434</v>
      </c>
      <c r="BR151">
        <v>0</v>
      </c>
      <c r="BS151" t="e">
        <f t="shared" si="238"/>
        <v>#DIV/0!</v>
      </c>
      <c r="BT151" t="e">
        <f t="shared" si="239"/>
        <v>#DIV/0!</v>
      </c>
      <c r="BU151" t="e">
        <f t="shared" si="240"/>
        <v>#DIV/0!</v>
      </c>
      <c r="BV151" t="e">
        <f t="shared" si="241"/>
        <v>#DIV/0!</v>
      </c>
      <c r="BW151" t="e">
        <f t="shared" si="242"/>
        <v>#DIV/0!</v>
      </c>
      <c r="BX151" t="e">
        <f t="shared" si="243"/>
        <v>#DIV/0!</v>
      </c>
      <c r="BY151" t="e">
        <f t="shared" si="244"/>
        <v>#DIV/0!</v>
      </c>
      <c r="BZ151" t="e">
        <f t="shared" si="245"/>
        <v>#DIV/0!</v>
      </c>
      <c r="DI151">
        <f t="shared" si="246"/>
        <v>5.0009199999999997E-2</v>
      </c>
      <c r="DJ151">
        <f t="shared" si="247"/>
        <v>2.1007728710975997E-2</v>
      </c>
      <c r="DK151">
        <f t="shared" si="248"/>
        <v>0.42007727999999994</v>
      </c>
      <c r="DL151">
        <f t="shared" si="249"/>
        <v>7.9814683199999986E-2</v>
      </c>
      <c r="DM151">
        <v>6</v>
      </c>
      <c r="DN151">
        <v>0.5</v>
      </c>
      <c r="DO151" t="s">
        <v>435</v>
      </c>
      <c r="DP151">
        <v>2</v>
      </c>
      <c r="DQ151" t="b">
        <v>1</v>
      </c>
      <c r="DR151">
        <v>1747251348</v>
      </c>
      <c r="DS151">
        <v>600.35900000000004</v>
      </c>
      <c r="DT151">
        <v>600</v>
      </c>
      <c r="DU151">
        <v>21.0427</v>
      </c>
      <c r="DV151">
        <v>21.100100000000001</v>
      </c>
      <c r="DW151">
        <v>599.75099999999998</v>
      </c>
      <c r="DX151">
        <v>20.836500000000001</v>
      </c>
      <c r="DY151">
        <v>399.96199999999999</v>
      </c>
      <c r="DZ151">
        <v>101.26900000000001</v>
      </c>
      <c r="EA151">
        <v>0.100094</v>
      </c>
      <c r="EB151">
        <v>30.0047</v>
      </c>
      <c r="EC151">
        <v>29.714200000000002</v>
      </c>
      <c r="ED151">
        <v>999.9</v>
      </c>
      <c r="EE151">
        <v>0</v>
      </c>
      <c r="EF151">
        <v>0</v>
      </c>
      <c r="EG151">
        <v>10039.4</v>
      </c>
      <c r="EH151">
        <v>0</v>
      </c>
      <c r="EI151">
        <v>0.221054</v>
      </c>
      <c r="EJ151">
        <v>0.358765</v>
      </c>
      <c r="EK151">
        <v>613.26400000000001</v>
      </c>
      <c r="EL151">
        <v>612.93299999999999</v>
      </c>
      <c r="EM151">
        <v>-5.7472200000000001E-2</v>
      </c>
      <c r="EN151">
        <v>600</v>
      </c>
      <c r="EO151">
        <v>21.100100000000001</v>
      </c>
      <c r="EP151">
        <v>2.13097</v>
      </c>
      <c r="EQ151">
        <v>2.13679</v>
      </c>
      <c r="ER151">
        <v>18.4526</v>
      </c>
      <c r="ES151">
        <v>18.496099999999998</v>
      </c>
      <c r="ET151">
        <v>5.0009199999999997E-2</v>
      </c>
      <c r="EU151">
        <v>0</v>
      </c>
      <c r="EV151">
        <v>0</v>
      </c>
      <c r="EW151">
        <v>0</v>
      </c>
      <c r="EX151">
        <v>8.1199999999999992</v>
      </c>
      <c r="EY151">
        <v>5.0009199999999997E-2</v>
      </c>
      <c r="EZ151">
        <v>-5.64</v>
      </c>
      <c r="FA151">
        <v>1.1200000000000001</v>
      </c>
      <c r="FB151">
        <v>34.686999999999998</v>
      </c>
      <c r="FC151">
        <v>39.5</v>
      </c>
      <c r="FD151">
        <v>36.936999999999998</v>
      </c>
      <c r="FE151">
        <v>39.5</v>
      </c>
      <c r="FF151">
        <v>37.686999999999998</v>
      </c>
      <c r="FG151">
        <v>0</v>
      </c>
      <c r="FH151">
        <v>0</v>
      </c>
      <c r="FI151">
        <v>0</v>
      </c>
      <c r="FJ151">
        <v>1747251429</v>
      </c>
      <c r="FK151">
        <v>0</v>
      </c>
      <c r="FL151">
        <v>1.7183999999999999</v>
      </c>
      <c r="FM151">
        <v>37.810769013775428</v>
      </c>
      <c r="FN151">
        <v>-18.76538446956604</v>
      </c>
      <c r="FO151">
        <v>-3.7387999999999999</v>
      </c>
      <c r="FP151">
        <v>15</v>
      </c>
      <c r="FQ151">
        <v>1747234147.5</v>
      </c>
      <c r="FR151" t="s">
        <v>436</v>
      </c>
      <c r="FS151">
        <v>1747234147.5</v>
      </c>
      <c r="FT151">
        <v>1747234138</v>
      </c>
      <c r="FU151">
        <v>2</v>
      </c>
      <c r="FV151">
        <v>0.09</v>
      </c>
      <c r="FW151">
        <v>8.9999999999999993E-3</v>
      </c>
      <c r="FX151">
        <v>0.59599999999999997</v>
      </c>
      <c r="FY151">
        <v>-0.03</v>
      </c>
      <c r="FZ151">
        <v>400</v>
      </c>
      <c r="GA151">
        <v>9</v>
      </c>
      <c r="GB151">
        <v>0.79</v>
      </c>
      <c r="GC151">
        <v>0.15</v>
      </c>
      <c r="GD151">
        <v>-0.235346187854514</v>
      </c>
      <c r="GE151">
        <v>3.6228883844395543E-2</v>
      </c>
      <c r="GF151">
        <v>5.2245457032081583E-2</v>
      </c>
      <c r="GG151">
        <v>1</v>
      </c>
      <c r="GH151">
        <v>-1.8800977906301951E-3</v>
      </c>
      <c r="GI151">
        <v>-1.6643577153628E-4</v>
      </c>
      <c r="GJ151">
        <v>4.7810755465710529E-5</v>
      </c>
      <c r="GK151">
        <v>1</v>
      </c>
      <c r="GL151">
        <v>2</v>
      </c>
      <c r="GM151">
        <v>2</v>
      </c>
      <c r="GN151" t="s">
        <v>437</v>
      </c>
      <c r="GO151">
        <v>3.0182699999999998</v>
      </c>
      <c r="GP151">
        <v>2.7751100000000002</v>
      </c>
      <c r="GQ151">
        <v>0.130717</v>
      </c>
      <c r="GR151">
        <v>0.129889</v>
      </c>
      <c r="GS151">
        <v>0.11086</v>
      </c>
      <c r="GT151">
        <v>0.110567</v>
      </c>
      <c r="GU151">
        <v>22441.4</v>
      </c>
      <c r="GV151">
        <v>26244</v>
      </c>
      <c r="GW151">
        <v>22622.5</v>
      </c>
      <c r="GX151">
        <v>27713.9</v>
      </c>
      <c r="GY151">
        <v>29154.9</v>
      </c>
      <c r="GZ151">
        <v>35195.800000000003</v>
      </c>
      <c r="HA151">
        <v>36263.300000000003</v>
      </c>
      <c r="HB151">
        <v>43992.9</v>
      </c>
      <c r="HC151">
        <v>1.8100499999999999</v>
      </c>
      <c r="HD151">
        <v>2.2330000000000001</v>
      </c>
      <c r="HE151">
        <v>0.139624</v>
      </c>
      <c r="HF151">
        <v>0</v>
      </c>
      <c r="HG151">
        <v>27.436699999999998</v>
      </c>
      <c r="HH151">
        <v>999.9</v>
      </c>
      <c r="HI151">
        <v>57.4</v>
      </c>
      <c r="HJ151">
        <v>28.9</v>
      </c>
      <c r="HK151">
        <v>22.6646</v>
      </c>
      <c r="HL151">
        <v>62.185299999999998</v>
      </c>
      <c r="HM151">
        <v>10.7212</v>
      </c>
      <c r="HN151">
        <v>1</v>
      </c>
      <c r="HO151">
        <v>-0.15815499999999999</v>
      </c>
      <c r="HP151">
        <v>-2.1762000000000001</v>
      </c>
      <c r="HQ151">
        <v>20.283300000000001</v>
      </c>
      <c r="HR151">
        <v>5.1982699999999999</v>
      </c>
      <c r="HS151">
        <v>11.953200000000001</v>
      </c>
      <c r="HT151">
        <v>4.9475499999999997</v>
      </c>
      <c r="HU151">
        <v>3.3</v>
      </c>
      <c r="HV151">
        <v>9999</v>
      </c>
      <c r="HW151">
        <v>9999</v>
      </c>
      <c r="HX151">
        <v>9999</v>
      </c>
      <c r="HY151">
        <v>390.8</v>
      </c>
      <c r="HZ151">
        <v>1.86006</v>
      </c>
      <c r="IA151">
        <v>1.86076</v>
      </c>
      <c r="IB151">
        <v>1.8615699999999999</v>
      </c>
      <c r="IC151">
        <v>1.8571500000000001</v>
      </c>
      <c r="ID151">
        <v>1.85683</v>
      </c>
      <c r="IE151">
        <v>1.85791</v>
      </c>
      <c r="IF151">
        <v>1.85867</v>
      </c>
      <c r="IG151">
        <v>1.85822</v>
      </c>
      <c r="IH151">
        <v>0</v>
      </c>
      <c r="II151">
        <v>0</v>
      </c>
      <c r="IJ151">
        <v>0</v>
      </c>
      <c r="IK151">
        <v>0</v>
      </c>
      <c r="IL151" t="s">
        <v>438</v>
      </c>
      <c r="IM151" t="s">
        <v>439</v>
      </c>
      <c r="IN151" t="s">
        <v>440</v>
      </c>
      <c r="IO151" t="s">
        <v>440</v>
      </c>
      <c r="IP151" t="s">
        <v>440</v>
      </c>
      <c r="IQ151" t="s">
        <v>440</v>
      </c>
      <c r="IR151">
        <v>0</v>
      </c>
      <c r="IS151">
        <v>100</v>
      </c>
      <c r="IT151">
        <v>100</v>
      </c>
      <c r="IU151">
        <v>0.60799999999999998</v>
      </c>
      <c r="IV151">
        <v>0.20619999999999999</v>
      </c>
      <c r="IW151">
        <v>0.38101654895325499</v>
      </c>
      <c r="IX151">
        <v>1.016113312649949E-3</v>
      </c>
      <c r="IY151">
        <v>-1.4583462428187309E-6</v>
      </c>
      <c r="IZ151">
        <v>6.5755811106805324E-10</v>
      </c>
      <c r="JA151">
        <v>0.20620395535450359</v>
      </c>
      <c r="JB151">
        <v>0</v>
      </c>
      <c r="JC151">
        <v>0</v>
      </c>
      <c r="JD151">
        <v>0</v>
      </c>
      <c r="JE151">
        <v>2</v>
      </c>
      <c r="JF151">
        <v>1799</v>
      </c>
      <c r="JG151">
        <v>1</v>
      </c>
      <c r="JH151">
        <v>18</v>
      </c>
      <c r="JI151">
        <v>286.7</v>
      </c>
      <c r="JJ151">
        <v>286.8</v>
      </c>
      <c r="JK151">
        <v>1.46729</v>
      </c>
      <c r="JL151">
        <v>2.5585900000000001</v>
      </c>
      <c r="JM151">
        <v>1.5466299999999999</v>
      </c>
      <c r="JN151">
        <v>2.2473100000000001</v>
      </c>
      <c r="JO151">
        <v>1.49658</v>
      </c>
      <c r="JP151">
        <v>2.4157700000000002</v>
      </c>
      <c r="JQ151">
        <v>35.059399999999997</v>
      </c>
      <c r="JR151">
        <v>24.2013</v>
      </c>
      <c r="JS151">
        <v>18</v>
      </c>
      <c r="JT151">
        <v>380.55</v>
      </c>
      <c r="JU151">
        <v>696.96</v>
      </c>
      <c r="JV151">
        <v>30.843399999999999</v>
      </c>
      <c r="JW151">
        <v>25.5139</v>
      </c>
      <c r="JX151">
        <v>30.0002</v>
      </c>
      <c r="JY151">
        <v>25.4177</v>
      </c>
      <c r="JZ151">
        <v>25.395800000000001</v>
      </c>
      <c r="KA151">
        <v>29.3933</v>
      </c>
      <c r="KB151">
        <v>15.4909</v>
      </c>
      <c r="KC151">
        <v>100</v>
      </c>
      <c r="KD151">
        <v>30.844000000000001</v>
      </c>
      <c r="KE151">
        <v>600</v>
      </c>
      <c r="KF151">
        <v>21.144500000000001</v>
      </c>
      <c r="KG151">
        <v>100.081</v>
      </c>
      <c r="KH151">
        <v>100.706</v>
      </c>
    </row>
    <row r="152" spans="1:294" x14ac:dyDescent="0.3">
      <c r="A152">
        <v>136</v>
      </c>
      <c r="B152">
        <v>1747251468.5</v>
      </c>
      <c r="C152">
        <v>16269.900000095369</v>
      </c>
      <c r="D152" t="s">
        <v>709</v>
      </c>
      <c r="E152" t="s">
        <v>710</v>
      </c>
      <c r="F152" t="s">
        <v>431</v>
      </c>
      <c r="G152" t="s">
        <v>432</v>
      </c>
      <c r="I152" t="s">
        <v>433</v>
      </c>
      <c r="J152">
        <v>1747251468.5</v>
      </c>
      <c r="K152">
        <f t="shared" si="200"/>
        <v>-4.846445489205793E-5</v>
      </c>
      <c r="L152">
        <f t="shared" si="201"/>
        <v>-4.8464454892057932E-2</v>
      </c>
      <c r="M152">
        <f t="shared" si="202"/>
        <v>-0.31525086887732234</v>
      </c>
      <c r="N152">
        <f t="shared" si="203"/>
        <v>500.57</v>
      </c>
      <c r="O152">
        <f t="shared" si="204"/>
        <v>269.58172878281704</v>
      </c>
      <c r="P152">
        <f t="shared" si="205"/>
        <v>27.326801090873154</v>
      </c>
      <c r="Q152">
        <f t="shared" si="206"/>
        <v>50.741483422560002</v>
      </c>
      <c r="R152">
        <f t="shared" si="207"/>
        <v>-2.3120764160178575E-3</v>
      </c>
      <c r="S152">
        <f t="shared" si="208"/>
        <v>2.9551997506481369</v>
      </c>
      <c r="T152">
        <f t="shared" si="209"/>
        <v>-2.3130818393108312E-3</v>
      </c>
      <c r="U152">
        <f t="shared" si="210"/>
        <v>-1.4455857822459884E-3</v>
      </c>
      <c r="V152">
        <f t="shared" si="211"/>
        <v>3.9914684550854387E-3</v>
      </c>
      <c r="W152">
        <f t="shared" si="212"/>
        <v>30.012999543129524</v>
      </c>
      <c r="X152">
        <f t="shared" si="213"/>
        <v>29.730399999999999</v>
      </c>
      <c r="Y152">
        <f t="shared" si="214"/>
        <v>4.1949176507514405</v>
      </c>
      <c r="Z152">
        <f t="shared" si="215"/>
        <v>50.166322227642645</v>
      </c>
      <c r="AA152">
        <f t="shared" si="216"/>
        <v>2.1373723446431998</v>
      </c>
      <c r="AB152">
        <f t="shared" si="217"/>
        <v>4.2605721323247909</v>
      </c>
      <c r="AC152">
        <f t="shared" si="218"/>
        <v>2.0575453061082407</v>
      </c>
      <c r="AD152">
        <f t="shared" si="219"/>
        <v>2.1372824607397547</v>
      </c>
      <c r="AE152">
        <f t="shared" si="220"/>
        <v>43.032528891270026</v>
      </c>
      <c r="AF152">
        <f t="shared" si="221"/>
        <v>3.2334825464696162</v>
      </c>
      <c r="AG152">
        <f t="shared" si="222"/>
        <v>48.407285366934481</v>
      </c>
      <c r="AH152">
        <f t="shared" si="223"/>
        <v>-0.33886804960177047</v>
      </c>
      <c r="AI152">
        <f t="shared" si="224"/>
        <v>-4.9045422348384063E-2</v>
      </c>
      <c r="AJ152">
        <f t="shared" si="225"/>
        <v>-0.31525086887732234</v>
      </c>
      <c r="AK152">
        <v>510.83459350970321</v>
      </c>
      <c r="AL152">
        <v>511.32815151515132</v>
      </c>
      <c r="AM152">
        <v>-1.5992344136966841E-3</v>
      </c>
      <c r="AN152">
        <v>65.840702573943815</v>
      </c>
      <c r="AO152">
        <f t="shared" si="226"/>
        <v>-4.8464454892057932E-2</v>
      </c>
      <c r="AP152">
        <v>21.156077974275881</v>
      </c>
      <c r="AQ152">
        <v>21.08491333333334</v>
      </c>
      <c r="AR152">
        <v>2.2550553066562931E-6</v>
      </c>
      <c r="AS152">
        <v>77.193770064854704</v>
      </c>
      <c r="AT152">
        <v>0</v>
      </c>
      <c r="AU152">
        <v>0</v>
      </c>
      <c r="AV152">
        <f t="shared" si="227"/>
        <v>1</v>
      </c>
      <c r="AW152">
        <f t="shared" si="228"/>
        <v>0</v>
      </c>
      <c r="AX152">
        <f t="shared" si="229"/>
        <v>53118.538296054889</v>
      </c>
      <c r="AY152" t="s">
        <v>434</v>
      </c>
      <c r="AZ152" t="s">
        <v>434</v>
      </c>
      <c r="BA152">
        <v>0</v>
      </c>
      <c r="BB152">
        <v>0</v>
      </c>
      <c r="BC152" t="e">
        <f t="shared" si="230"/>
        <v>#DIV/0!</v>
      </c>
      <c r="BD152">
        <v>0</v>
      </c>
      <c r="BE152" t="s">
        <v>434</v>
      </c>
      <c r="BF152" t="s">
        <v>434</v>
      </c>
      <c r="BG152">
        <v>0</v>
      </c>
      <c r="BH152">
        <v>0</v>
      </c>
      <c r="BI152" t="e">
        <f t="shared" si="231"/>
        <v>#DIV/0!</v>
      </c>
      <c r="BJ152">
        <v>0.5</v>
      </c>
      <c r="BK152">
        <f t="shared" si="232"/>
        <v>2.1007728710975997E-2</v>
      </c>
      <c r="BL152">
        <f t="shared" si="233"/>
        <v>-0.31525086887732234</v>
      </c>
      <c r="BM152" t="e">
        <f t="shared" si="234"/>
        <v>#DIV/0!</v>
      </c>
      <c r="BN152">
        <f t="shared" si="235"/>
        <v>-15.006423265196293</v>
      </c>
      <c r="BO152" t="e">
        <f t="shared" si="236"/>
        <v>#DIV/0!</v>
      </c>
      <c r="BP152" t="e">
        <f t="shared" si="237"/>
        <v>#DIV/0!</v>
      </c>
      <c r="BQ152" t="s">
        <v>434</v>
      </c>
      <c r="BR152">
        <v>0</v>
      </c>
      <c r="BS152" t="e">
        <f t="shared" si="238"/>
        <v>#DIV/0!</v>
      </c>
      <c r="BT152" t="e">
        <f t="shared" si="239"/>
        <v>#DIV/0!</v>
      </c>
      <c r="BU152" t="e">
        <f t="shared" si="240"/>
        <v>#DIV/0!</v>
      </c>
      <c r="BV152" t="e">
        <f t="shared" si="241"/>
        <v>#DIV/0!</v>
      </c>
      <c r="BW152" t="e">
        <f t="shared" si="242"/>
        <v>#DIV/0!</v>
      </c>
      <c r="BX152" t="e">
        <f t="shared" si="243"/>
        <v>#DIV/0!</v>
      </c>
      <c r="BY152" t="e">
        <f t="shared" si="244"/>
        <v>#DIV/0!</v>
      </c>
      <c r="BZ152" t="e">
        <f t="shared" si="245"/>
        <v>#DIV/0!</v>
      </c>
      <c r="DI152">
        <f t="shared" si="246"/>
        <v>5.0009199999999997E-2</v>
      </c>
      <c r="DJ152">
        <f t="shared" si="247"/>
        <v>2.1007728710975997E-2</v>
      </c>
      <c r="DK152">
        <f t="shared" si="248"/>
        <v>0.42007727999999994</v>
      </c>
      <c r="DL152">
        <f t="shared" si="249"/>
        <v>7.9814683199999986E-2</v>
      </c>
      <c r="DM152">
        <v>6</v>
      </c>
      <c r="DN152">
        <v>0.5</v>
      </c>
      <c r="DO152" t="s">
        <v>435</v>
      </c>
      <c r="DP152">
        <v>2</v>
      </c>
      <c r="DQ152" t="b">
        <v>1</v>
      </c>
      <c r="DR152">
        <v>1747251468.5</v>
      </c>
      <c r="DS152">
        <v>500.57</v>
      </c>
      <c r="DT152">
        <v>500.02499999999998</v>
      </c>
      <c r="DU152">
        <v>21.0854</v>
      </c>
      <c r="DV152">
        <v>21.157399999999999</v>
      </c>
      <c r="DW152">
        <v>499.96300000000002</v>
      </c>
      <c r="DX152">
        <v>20.879200000000001</v>
      </c>
      <c r="DY152">
        <v>400.09399999999999</v>
      </c>
      <c r="DZ152">
        <v>101.267</v>
      </c>
      <c r="EA152">
        <v>0.100408</v>
      </c>
      <c r="EB152">
        <v>30.000499999999999</v>
      </c>
      <c r="EC152">
        <v>29.730399999999999</v>
      </c>
      <c r="ED152">
        <v>999.9</v>
      </c>
      <c r="EE152">
        <v>0</v>
      </c>
      <c r="EF152">
        <v>0</v>
      </c>
      <c r="EG152">
        <v>10020</v>
      </c>
      <c r="EH152">
        <v>0</v>
      </c>
      <c r="EI152">
        <v>0.22519800000000001</v>
      </c>
      <c r="EJ152">
        <v>0.54489100000000001</v>
      </c>
      <c r="EK152">
        <v>511.35199999999998</v>
      </c>
      <c r="EL152">
        <v>510.83300000000003</v>
      </c>
      <c r="EM152">
        <v>-7.1918499999999996E-2</v>
      </c>
      <c r="EN152">
        <v>500.02499999999998</v>
      </c>
      <c r="EO152">
        <v>21.157399999999999</v>
      </c>
      <c r="EP152">
        <v>2.1352500000000001</v>
      </c>
      <c r="EQ152">
        <v>2.1425299999999998</v>
      </c>
      <c r="ER152">
        <v>18.4846</v>
      </c>
      <c r="ES152">
        <v>18.539000000000001</v>
      </c>
      <c r="ET152">
        <v>5.0009199999999997E-2</v>
      </c>
      <c r="EU152">
        <v>0</v>
      </c>
      <c r="EV152">
        <v>0</v>
      </c>
      <c r="EW152">
        <v>0</v>
      </c>
      <c r="EX152">
        <v>10.029999999999999</v>
      </c>
      <c r="EY152">
        <v>5.0009199999999997E-2</v>
      </c>
      <c r="EZ152">
        <v>-14.64</v>
      </c>
      <c r="FA152">
        <v>0.12</v>
      </c>
      <c r="FB152">
        <v>35.5</v>
      </c>
      <c r="FC152">
        <v>40.936999999999998</v>
      </c>
      <c r="FD152">
        <v>37.936999999999998</v>
      </c>
      <c r="FE152">
        <v>41.811999999999998</v>
      </c>
      <c r="FF152">
        <v>38.625</v>
      </c>
      <c r="FG152">
        <v>0</v>
      </c>
      <c r="FH152">
        <v>0</v>
      </c>
      <c r="FI152">
        <v>0</v>
      </c>
      <c r="FJ152">
        <v>1747251549.5999999</v>
      </c>
      <c r="FK152">
        <v>0</v>
      </c>
      <c r="FL152">
        <v>1.6992307692307691</v>
      </c>
      <c r="FM152">
        <v>12.86564080022862</v>
      </c>
      <c r="FN152">
        <v>-15.8875211717579</v>
      </c>
      <c r="FO152">
        <v>-4.7773076923076916</v>
      </c>
      <c r="FP152">
        <v>15</v>
      </c>
      <c r="FQ152">
        <v>1747234147.5</v>
      </c>
      <c r="FR152" t="s">
        <v>436</v>
      </c>
      <c r="FS152">
        <v>1747234147.5</v>
      </c>
      <c r="FT152">
        <v>1747234138</v>
      </c>
      <c r="FU152">
        <v>2</v>
      </c>
      <c r="FV152">
        <v>0.09</v>
      </c>
      <c r="FW152">
        <v>8.9999999999999993E-3</v>
      </c>
      <c r="FX152">
        <v>0.59599999999999997</v>
      </c>
      <c r="FY152">
        <v>-0.03</v>
      </c>
      <c r="FZ152">
        <v>400</v>
      </c>
      <c r="GA152">
        <v>9</v>
      </c>
      <c r="GB152">
        <v>0.79</v>
      </c>
      <c r="GC152">
        <v>0.15</v>
      </c>
      <c r="GD152">
        <v>-0.33555963896165347</v>
      </c>
      <c r="GE152">
        <v>-0.11200304911844371</v>
      </c>
      <c r="GF152">
        <v>3.2823618365982542E-2</v>
      </c>
      <c r="GG152">
        <v>1</v>
      </c>
      <c r="GH152">
        <v>-2.5656962565831542E-3</v>
      </c>
      <c r="GI152">
        <v>-1.038130716142669E-4</v>
      </c>
      <c r="GJ152">
        <v>3.3213472084982258E-4</v>
      </c>
      <c r="GK152">
        <v>1</v>
      </c>
      <c r="GL152">
        <v>2</v>
      </c>
      <c r="GM152">
        <v>2</v>
      </c>
      <c r="GN152" t="s">
        <v>437</v>
      </c>
      <c r="GO152">
        <v>3.0184299999999999</v>
      </c>
      <c r="GP152">
        <v>2.7752500000000002</v>
      </c>
      <c r="GQ152">
        <v>0.114722</v>
      </c>
      <c r="GR152">
        <v>0.113954</v>
      </c>
      <c r="GS152">
        <v>0.11101800000000001</v>
      </c>
      <c r="GT152">
        <v>0.110772</v>
      </c>
      <c r="GU152">
        <v>22853.599999999999</v>
      </c>
      <c r="GV152">
        <v>26724.5</v>
      </c>
      <c r="GW152">
        <v>22622.2</v>
      </c>
      <c r="GX152">
        <v>27714.2</v>
      </c>
      <c r="GY152">
        <v>29148.799999999999</v>
      </c>
      <c r="GZ152">
        <v>35187.300000000003</v>
      </c>
      <c r="HA152">
        <v>36262.800000000003</v>
      </c>
      <c r="HB152">
        <v>43993.2</v>
      </c>
      <c r="HC152">
        <v>1.81</v>
      </c>
      <c r="HD152">
        <v>2.23298</v>
      </c>
      <c r="HE152">
        <v>0.13958699999999999</v>
      </c>
      <c r="HF152">
        <v>0</v>
      </c>
      <c r="HG152">
        <v>27.453499999999998</v>
      </c>
      <c r="HH152">
        <v>999.9</v>
      </c>
      <c r="HI152">
        <v>57.4</v>
      </c>
      <c r="HJ152">
        <v>28.9</v>
      </c>
      <c r="HK152">
        <v>22.661899999999999</v>
      </c>
      <c r="HL152">
        <v>62.125300000000003</v>
      </c>
      <c r="HM152">
        <v>10.6891</v>
      </c>
      <c r="HN152">
        <v>1</v>
      </c>
      <c r="HO152">
        <v>-0.15826200000000001</v>
      </c>
      <c r="HP152">
        <v>-2.0962100000000001</v>
      </c>
      <c r="HQ152">
        <v>20.283899999999999</v>
      </c>
      <c r="HR152">
        <v>5.1981200000000003</v>
      </c>
      <c r="HS152">
        <v>11.9533</v>
      </c>
      <c r="HT152">
        <v>4.9475499999999997</v>
      </c>
      <c r="HU152">
        <v>3.3</v>
      </c>
      <c r="HV152">
        <v>9999</v>
      </c>
      <c r="HW152">
        <v>9999</v>
      </c>
      <c r="HX152">
        <v>9999</v>
      </c>
      <c r="HY152">
        <v>390.8</v>
      </c>
      <c r="HZ152">
        <v>1.86006</v>
      </c>
      <c r="IA152">
        <v>1.8607400000000001</v>
      </c>
      <c r="IB152">
        <v>1.8615699999999999</v>
      </c>
      <c r="IC152">
        <v>1.8571500000000001</v>
      </c>
      <c r="ID152">
        <v>1.85683</v>
      </c>
      <c r="IE152">
        <v>1.8579000000000001</v>
      </c>
      <c r="IF152">
        <v>1.85867</v>
      </c>
      <c r="IG152">
        <v>1.8582099999999999</v>
      </c>
      <c r="IH152">
        <v>0</v>
      </c>
      <c r="II152">
        <v>0</v>
      </c>
      <c r="IJ152">
        <v>0</v>
      </c>
      <c r="IK152">
        <v>0</v>
      </c>
      <c r="IL152" t="s">
        <v>438</v>
      </c>
      <c r="IM152" t="s">
        <v>439</v>
      </c>
      <c r="IN152" t="s">
        <v>440</v>
      </c>
      <c r="IO152" t="s">
        <v>440</v>
      </c>
      <c r="IP152" t="s">
        <v>440</v>
      </c>
      <c r="IQ152" t="s">
        <v>440</v>
      </c>
      <c r="IR152">
        <v>0</v>
      </c>
      <c r="IS152">
        <v>100</v>
      </c>
      <c r="IT152">
        <v>100</v>
      </c>
      <c r="IU152">
        <v>0.60699999999999998</v>
      </c>
      <c r="IV152">
        <v>0.20619999999999999</v>
      </c>
      <c r="IW152">
        <v>0.38101654895325499</v>
      </c>
      <c r="IX152">
        <v>1.016113312649949E-3</v>
      </c>
      <c r="IY152">
        <v>-1.4583462428187309E-6</v>
      </c>
      <c r="IZ152">
        <v>6.5755811106805324E-10</v>
      </c>
      <c r="JA152">
        <v>0.20620395535450359</v>
      </c>
      <c r="JB152">
        <v>0</v>
      </c>
      <c r="JC152">
        <v>0</v>
      </c>
      <c r="JD152">
        <v>0</v>
      </c>
      <c r="JE152">
        <v>2</v>
      </c>
      <c r="JF152">
        <v>1799</v>
      </c>
      <c r="JG152">
        <v>1</v>
      </c>
      <c r="JH152">
        <v>18</v>
      </c>
      <c r="JI152">
        <v>288.7</v>
      </c>
      <c r="JJ152">
        <v>288.8</v>
      </c>
      <c r="JK152">
        <v>1.2658700000000001</v>
      </c>
      <c r="JL152">
        <v>2.5378400000000001</v>
      </c>
      <c r="JM152">
        <v>1.5466299999999999</v>
      </c>
      <c r="JN152">
        <v>2.2460900000000001</v>
      </c>
      <c r="JO152">
        <v>1.49658</v>
      </c>
      <c r="JP152">
        <v>2.4597199999999999</v>
      </c>
      <c r="JQ152">
        <v>35.0364</v>
      </c>
      <c r="JR152">
        <v>24.2013</v>
      </c>
      <c r="JS152">
        <v>18</v>
      </c>
      <c r="JT152">
        <v>380.53899999999999</v>
      </c>
      <c r="JU152">
        <v>696.96699999999998</v>
      </c>
      <c r="JV152">
        <v>30.748799999999999</v>
      </c>
      <c r="JW152">
        <v>25.515999999999998</v>
      </c>
      <c r="JX152">
        <v>30.0001</v>
      </c>
      <c r="JY152">
        <v>25.419799999999999</v>
      </c>
      <c r="JZ152">
        <v>25.398</v>
      </c>
      <c r="KA152">
        <v>25.3459</v>
      </c>
      <c r="KB152">
        <v>15.2201</v>
      </c>
      <c r="KC152">
        <v>100</v>
      </c>
      <c r="KD152">
        <v>30.747199999999999</v>
      </c>
      <c r="KE152">
        <v>500</v>
      </c>
      <c r="KF152">
        <v>21.149100000000001</v>
      </c>
      <c r="KG152">
        <v>100.07899999999999</v>
      </c>
      <c r="KH152">
        <v>100.70699999999999</v>
      </c>
    </row>
    <row r="153" spans="1:294" x14ac:dyDescent="0.3">
      <c r="A153">
        <v>137</v>
      </c>
      <c r="B153">
        <v>1747251589</v>
      </c>
      <c r="C153">
        <v>16390.400000095371</v>
      </c>
      <c r="D153" t="s">
        <v>711</v>
      </c>
      <c r="E153" t="s">
        <v>712</v>
      </c>
      <c r="F153" t="s">
        <v>431</v>
      </c>
      <c r="G153" t="s">
        <v>432</v>
      </c>
      <c r="I153" t="s">
        <v>433</v>
      </c>
      <c r="J153">
        <v>1747251589</v>
      </c>
      <c r="K153">
        <f t="shared" si="200"/>
        <v>-4.3689572737266421E-5</v>
      </c>
      <c r="L153">
        <f t="shared" si="201"/>
        <v>-4.3689572737266424E-2</v>
      </c>
      <c r="M153">
        <f t="shared" si="202"/>
        <v>-0.46003787140616859</v>
      </c>
      <c r="N153">
        <f t="shared" si="203"/>
        <v>400.60399999999998</v>
      </c>
      <c r="O153">
        <f t="shared" si="204"/>
        <v>41.217325855958052</v>
      </c>
      <c r="P153">
        <f t="shared" si="205"/>
        <v>4.1782873317933502</v>
      </c>
      <c r="Q153">
        <f t="shared" si="206"/>
        <v>40.610073155044006</v>
      </c>
      <c r="R153">
        <f t="shared" si="207"/>
        <v>-2.0903682904433421E-3</v>
      </c>
      <c r="S153">
        <f t="shared" si="208"/>
        <v>2.9598903603786391</v>
      </c>
      <c r="T153">
        <f t="shared" si="209"/>
        <v>-2.0911887960604531E-3</v>
      </c>
      <c r="U153">
        <f t="shared" si="210"/>
        <v>-1.3069192534789064E-3</v>
      </c>
      <c r="V153">
        <f t="shared" si="211"/>
        <v>3.9914684550854387E-3</v>
      </c>
      <c r="W153">
        <f t="shared" si="212"/>
        <v>29.991353887802134</v>
      </c>
      <c r="X153">
        <f t="shared" si="213"/>
        <v>29.705100000000002</v>
      </c>
      <c r="Y153">
        <f t="shared" si="214"/>
        <v>4.188813275347492</v>
      </c>
      <c r="Z153">
        <f t="shared" si="215"/>
        <v>50.216516325546138</v>
      </c>
      <c r="AA153">
        <f t="shared" si="216"/>
        <v>2.1370051975688003</v>
      </c>
      <c r="AB153">
        <f t="shared" si="217"/>
        <v>4.2555823341366743</v>
      </c>
      <c r="AC153">
        <f t="shared" si="218"/>
        <v>2.0518080777786918</v>
      </c>
      <c r="AD153">
        <f t="shared" si="219"/>
        <v>1.9267101577134491</v>
      </c>
      <c r="AE153">
        <f t="shared" si="220"/>
        <v>43.882742504901401</v>
      </c>
      <c r="AF153">
        <f t="shared" si="221"/>
        <v>3.2913974837217794</v>
      </c>
      <c r="AG153">
        <f t="shared" si="222"/>
        <v>49.104841614791717</v>
      </c>
      <c r="AH153">
        <f t="shared" si="223"/>
        <v>-0.40508503831382736</v>
      </c>
      <c r="AI153">
        <f t="shared" si="224"/>
        <v>-4.406980048336194E-2</v>
      </c>
      <c r="AJ153">
        <f t="shared" si="225"/>
        <v>-0.46003787140616859</v>
      </c>
      <c r="AK153">
        <v>408.54712825513178</v>
      </c>
      <c r="AL153">
        <v>409.23576969696933</v>
      </c>
      <c r="AM153">
        <v>2.4497452358371568E-3</v>
      </c>
      <c r="AN153">
        <v>65.840702573943815</v>
      </c>
      <c r="AO153">
        <f t="shared" si="226"/>
        <v>-4.3689572737266424E-2</v>
      </c>
      <c r="AP153">
        <v>21.144807032211169</v>
      </c>
      <c r="AQ153">
        <v>21.080682424242429</v>
      </c>
      <c r="AR153">
        <v>-2.2154733127479301E-6</v>
      </c>
      <c r="AS153">
        <v>77.193770064854704</v>
      </c>
      <c r="AT153">
        <v>0</v>
      </c>
      <c r="AU153">
        <v>0</v>
      </c>
      <c r="AV153">
        <f t="shared" si="227"/>
        <v>1</v>
      </c>
      <c r="AW153">
        <f t="shared" si="228"/>
        <v>0</v>
      </c>
      <c r="AX153">
        <f t="shared" si="229"/>
        <v>53257.851409119772</v>
      </c>
      <c r="AY153" t="s">
        <v>434</v>
      </c>
      <c r="AZ153" t="s">
        <v>434</v>
      </c>
      <c r="BA153">
        <v>0</v>
      </c>
      <c r="BB153">
        <v>0</v>
      </c>
      <c r="BC153" t="e">
        <f t="shared" si="230"/>
        <v>#DIV/0!</v>
      </c>
      <c r="BD153">
        <v>0</v>
      </c>
      <c r="BE153" t="s">
        <v>434</v>
      </c>
      <c r="BF153" t="s">
        <v>434</v>
      </c>
      <c r="BG153">
        <v>0</v>
      </c>
      <c r="BH153">
        <v>0</v>
      </c>
      <c r="BI153" t="e">
        <f t="shared" si="231"/>
        <v>#DIV/0!</v>
      </c>
      <c r="BJ153">
        <v>0.5</v>
      </c>
      <c r="BK153">
        <f t="shared" si="232"/>
        <v>2.1007728710975997E-2</v>
      </c>
      <c r="BL153">
        <f t="shared" si="233"/>
        <v>-0.46003787140616859</v>
      </c>
      <c r="BM153" t="e">
        <f t="shared" si="234"/>
        <v>#DIV/0!</v>
      </c>
      <c r="BN153">
        <f t="shared" si="235"/>
        <v>-21.898505913483671</v>
      </c>
      <c r="BO153" t="e">
        <f t="shared" si="236"/>
        <v>#DIV/0!</v>
      </c>
      <c r="BP153" t="e">
        <f t="shared" si="237"/>
        <v>#DIV/0!</v>
      </c>
      <c r="BQ153" t="s">
        <v>434</v>
      </c>
      <c r="BR153">
        <v>0</v>
      </c>
      <c r="BS153" t="e">
        <f t="shared" si="238"/>
        <v>#DIV/0!</v>
      </c>
      <c r="BT153" t="e">
        <f t="shared" si="239"/>
        <v>#DIV/0!</v>
      </c>
      <c r="BU153" t="e">
        <f t="shared" si="240"/>
        <v>#DIV/0!</v>
      </c>
      <c r="BV153" t="e">
        <f t="shared" si="241"/>
        <v>#DIV/0!</v>
      </c>
      <c r="BW153" t="e">
        <f t="shared" si="242"/>
        <v>#DIV/0!</v>
      </c>
      <c r="BX153" t="e">
        <f t="shared" si="243"/>
        <v>#DIV/0!</v>
      </c>
      <c r="BY153" t="e">
        <f t="shared" si="244"/>
        <v>#DIV/0!</v>
      </c>
      <c r="BZ153" t="e">
        <f t="shared" si="245"/>
        <v>#DIV/0!</v>
      </c>
      <c r="DI153">
        <f t="shared" si="246"/>
        <v>5.0009199999999997E-2</v>
      </c>
      <c r="DJ153">
        <f t="shared" si="247"/>
        <v>2.1007728710975997E-2</v>
      </c>
      <c r="DK153">
        <f t="shared" si="248"/>
        <v>0.42007727999999994</v>
      </c>
      <c r="DL153">
        <f t="shared" si="249"/>
        <v>7.9814683199999986E-2</v>
      </c>
      <c r="DM153">
        <v>6</v>
      </c>
      <c r="DN153">
        <v>0.5</v>
      </c>
      <c r="DO153" t="s">
        <v>435</v>
      </c>
      <c r="DP153">
        <v>2</v>
      </c>
      <c r="DQ153" t="b">
        <v>1</v>
      </c>
      <c r="DR153">
        <v>1747251589</v>
      </c>
      <c r="DS153">
        <v>400.60399999999998</v>
      </c>
      <c r="DT153">
        <v>399.97</v>
      </c>
      <c r="DU153">
        <v>21.0808</v>
      </c>
      <c r="DV153">
        <v>21.145499999999998</v>
      </c>
      <c r="DW153">
        <v>400.00799999999998</v>
      </c>
      <c r="DX153">
        <v>20.874600000000001</v>
      </c>
      <c r="DY153">
        <v>400.06900000000002</v>
      </c>
      <c r="DZ153">
        <v>101.27200000000001</v>
      </c>
      <c r="EA153">
        <v>0.10011100000000001</v>
      </c>
      <c r="EB153">
        <v>29.9801</v>
      </c>
      <c r="EC153">
        <v>29.705100000000002</v>
      </c>
      <c r="ED153">
        <v>999.9</v>
      </c>
      <c r="EE153">
        <v>0</v>
      </c>
      <c r="EF153">
        <v>0</v>
      </c>
      <c r="EG153">
        <v>10046.200000000001</v>
      </c>
      <c r="EH153">
        <v>0</v>
      </c>
      <c r="EI153">
        <v>0.221054</v>
      </c>
      <c r="EJ153">
        <v>0.633911</v>
      </c>
      <c r="EK153">
        <v>409.23099999999999</v>
      </c>
      <c r="EL153">
        <v>408.61099999999999</v>
      </c>
      <c r="EM153">
        <v>-6.4718200000000004E-2</v>
      </c>
      <c r="EN153">
        <v>399.97</v>
      </c>
      <c r="EO153">
        <v>21.145499999999998</v>
      </c>
      <c r="EP153">
        <v>2.13489</v>
      </c>
      <c r="EQ153">
        <v>2.1414399999999998</v>
      </c>
      <c r="ER153">
        <v>18.4819</v>
      </c>
      <c r="ES153">
        <v>18.530799999999999</v>
      </c>
      <c r="ET153">
        <v>5.0009199999999997E-2</v>
      </c>
      <c r="EU153">
        <v>0</v>
      </c>
      <c r="EV153">
        <v>0</v>
      </c>
      <c r="EW153">
        <v>0</v>
      </c>
      <c r="EX153">
        <v>0.56999999999999995</v>
      </c>
      <c r="EY153">
        <v>5.0009199999999997E-2</v>
      </c>
      <c r="EZ153">
        <v>-6.02</v>
      </c>
      <c r="FA153">
        <v>1.78</v>
      </c>
      <c r="FB153">
        <v>34.311999999999998</v>
      </c>
      <c r="FC153">
        <v>38.061999999999998</v>
      </c>
      <c r="FD153">
        <v>36.186999999999998</v>
      </c>
      <c r="FE153">
        <v>37.686999999999998</v>
      </c>
      <c r="FF153">
        <v>36.936999999999998</v>
      </c>
      <c r="FG153">
        <v>0</v>
      </c>
      <c r="FH153">
        <v>0</v>
      </c>
      <c r="FI153">
        <v>0</v>
      </c>
      <c r="FJ153">
        <v>1747251669.5999999</v>
      </c>
      <c r="FK153">
        <v>0</v>
      </c>
      <c r="FL153">
        <v>-2.30769230769234E-3</v>
      </c>
      <c r="FM153">
        <v>3.6136753153753651</v>
      </c>
      <c r="FN153">
        <v>-12.78495743413151</v>
      </c>
      <c r="FO153">
        <v>-1.086153846153846</v>
      </c>
      <c r="FP153">
        <v>15</v>
      </c>
      <c r="FQ153">
        <v>1747234147.5</v>
      </c>
      <c r="FR153" t="s">
        <v>436</v>
      </c>
      <c r="FS153">
        <v>1747234147.5</v>
      </c>
      <c r="FT153">
        <v>1747234138</v>
      </c>
      <c r="FU153">
        <v>2</v>
      </c>
      <c r="FV153">
        <v>0.09</v>
      </c>
      <c r="FW153">
        <v>8.9999999999999993E-3</v>
      </c>
      <c r="FX153">
        <v>0.59599999999999997</v>
      </c>
      <c r="FY153">
        <v>-0.03</v>
      </c>
      <c r="FZ153">
        <v>400</v>
      </c>
      <c r="GA153">
        <v>9</v>
      </c>
      <c r="GB153">
        <v>0.79</v>
      </c>
      <c r="GC153">
        <v>0.15</v>
      </c>
      <c r="GD153">
        <v>-0.39709852593257461</v>
      </c>
      <c r="GE153">
        <v>0.1076044386112975</v>
      </c>
      <c r="GF153">
        <v>5.6315791795591673E-2</v>
      </c>
      <c r="GG153">
        <v>1</v>
      </c>
      <c r="GH153">
        <v>-2.1141670552695022E-3</v>
      </c>
      <c r="GI153">
        <v>-7.5743292073605017E-5</v>
      </c>
      <c r="GJ153">
        <v>4.350495144062432E-5</v>
      </c>
      <c r="GK153">
        <v>1</v>
      </c>
      <c r="GL153">
        <v>2</v>
      </c>
      <c r="GM153">
        <v>2</v>
      </c>
      <c r="GN153" t="s">
        <v>437</v>
      </c>
      <c r="GO153">
        <v>3.0184000000000002</v>
      </c>
      <c r="GP153">
        <v>2.7751800000000002</v>
      </c>
      <c r="GQ153">
        <v>9.7078999999999999E-2</v>
      </c>
      <c r="GR153">
        <v>9.6393400000000004E-2</v>
      </c>
      <c r="GS153">
        <v>0.11100500000000001</v>
      </c>
      <c r="GT153">
        <v>0.110734</v>
      </c>
      <c r="GU153">
        <v>23309</v>
      </c>
      <c r="GV153">
        <v>27252.6</v>
      </c>
      <c r="GW153">
        <v>22622.5</v>
      </c>
      <c r="GX153">
        <v>27713.1</v>
      </c>
      <c r="GY153">
        <v>29149</v>
      </c>
      <c r="GZ153">
        <v>35187.4</v>
      </c>
      <c r="HA153">
        <v>36263.1</v>
      </c>
      <c r="HB153">
        <v>43992</v>
      </c>
      <c r="HC153">
        <v>1.8099799999999999</v>
      </c>
      <c r="HD153">
        <v>2.2330700000000001</v>
      </c>
      <c r="HE153">
        <v>0.13872999999999999</v>
      </c>
      <c r="HF153">
        <v>0</v>
      </c>
      <c r="HG153">
        <v>27.4422</v>
      </c>
      <c r="HH153">
        <v>999.9</v>
      </c>
      <c r="HI153">
        <v>57.4</v>
      </c>
      <c r="HJ153">
        <v>28.9</v>
      </c>
      <c r="HK153">
        <v>22.663599999999999</v>
      </c>
      <c r="HL153">
        <v>62.265300000000003</v>
      </c>
      <c r="HM153">
        <v>10.645</v>
      </c>
      <c r="HN153">
        <v>1</v>
      </c>
      <c r="HO153">
        <v>-0.15793199999999999</v>
      </c>
      <c r="HP153">
        <v>-2.1878099999999998</v>
      </c>
      <c r="HQ153">
        <v>20.281199999999998</v>
      </c>
      <c r="HR153">
        <v>5.1979699999999998</v>
      </c>
      <c r="HS153">
        <v>11.954800000000001</v>
      </c>
      <c r="HT153">
        <v>4.9474999999999998</v>
      </c>
      <c r="HU153">
        <v>3.3</v>
      </c>
      <c r="HV153">
        <v>9999</v>
      </c>
      <c r="HW153">
        <v>9999</v>
      </c>
      <c r="HX153">
        <v>9999</v>
      </c>
      <c r="HY153">
        <v>390.9</v>
      </c>
      <c r="HZ153">
        <v>1.86008</v>
      </c>
      <c r="IA153">
        <v>1.86069</v>
      </c>
      <c r="IB153">
        <v>1.8615699999999999</v>
      </c>
      <c r="IC153">
        <v>1.8571500000000001</v>
      </c>
      <c r="ID153">
        <v>1.85683</v>
      </c>
      <c r="IE153">
        <v>1.85791</v>
      </c>
      <c r="IF153">
        <v>1.85867</v>
      </c>
      <c r="IG153">
        <v>1.85822</v>
      </c>
      <c r="IH153">
        <v>0</v>
      </c>
      <c r="II153">
        <v>0</v>
      </c>
      <c r="IJ153">
        <v>0</v>
      </c>
      <c r="IK153">
        <v>0</v>
      </c>
      <c r="IL153" t="s">
        <v>438</v>
      </c>
      <c r="IM153" t="s">
        <v>439</v>
      </c>
      <c r="IN153" t="s">
        <v>440</v>
      </c>
      <c r="IO153" t="s">
        <v>440</v>
      </c>
      <c r="IP153" t="s">
        <v>440</v>
      </c>
      <c r="IQ153" t="s">
        <v>440</v>
      </c>
      <c r="IR153">
        <v>0</v>
      </c>
      <c r="IS153">
        <v>100</v>
      </c>
      <c r="IT153">
        <v>100</v>
      </c>
      <c r="IU153">
        <v>0.59599999999999997</v>
      </c>
      <c r="IV153">
        <v>0.20619999999999999</v>
      </c>
      <c r="IW153">
        <v>0.38101654895325499</v>
      </c>
      <c r="IX153">
        <v>1.016113312649949E-3</v>
      </c>
      <c r="IY153">
        <v>-1.4583462428187309E-6</v>
      </c>
      <c r="IZ153">
        <v>6.5755811106805324E-10</v>
      </c>
      <c r="JA153">
        <v>0.20620395535450359</v>
      </c>
      <c r="JB153">
        <v>0</v>
      </c>
      <c r="JC153">
        <v>0</v>
      </c>
      <c r="JD153">
        <v>0</v>
      </c>
      <c r="JE153">
        <v>2</v>
      </c>
      <c r="JF153">
        <v>1799</v>
      </c>
      <c r="JG153">
        <v>1</v>
      </c>
      <c r="JH153">
        <v>18</v>
      </c>
      <c r="JI153">
        <v>290.7</v>
      </c>
      <c r="JJ153">
        <v>290.89999999999998</v>
      </c>
      <c r="JK153">
        <v>1.0559099999999999</v>
      </c>
      <c r="JL153">
        <v>2.5439500000000002</v>
      </c>
      <c r="JM153">
        <v>1.5466299999999999</v>
      </c>
      <c r="JN153">
        <v>2.2460900000000001</v>
      </c>
      <c r="JO153">
        <v>1.49658</v>
      </c>
      <c r="JP153">
        <v>2.4401899999999999</v>
      </c>
      <c r="JQ153">
        <v>35.0364</v>
      </c>
      <c r="JR153">
        <v>24.2013</v>
      </c>
      <c r="JS153">
        <v>18</v>
      </c>
      <c r="JT153">
        <v>380.52699999999999</v>
      </c>
      <c r="JU153">
        <v>697.08100000000002</v>
      </c>
      <c r="JV153">
        <v>30.7714</v>
      </c>
      <c r="JW153">
        <v>25.5182</v>
      </c>
      <c r="JX153">
        <v>30.0002</v>
      </c>
      <c r="JY153">
        <v>25.419799999999999</v>
      </c>
      <c r="JZ153">
        <v>25.400099999999998</v>
      </c>
      <c r="KA153">
        <v>21.184899999999999</v>
      </c>
      <c r="KB153">
        <v>15.2201</v>
      </c>
      <c r="KC153">
        <v>100</v>
      </c>
      <c r="KD153">
        <v>30.782900000000001</v>
      </c>
      <c r="KE153">
        <v>400</v>
      </c>
      <c r="KF153">
        <v>21.149100000000001</v>
      </c>
      <c r="KG153">
        <v>100.08</v>
      </c>
      <c r="KH153">
        <v>100.703</v>
      </c>
    </row>
    <row r="154" spans="1:294" x14ac:dyDescent="0.3">
      <c r="A154">
        <v>138</v>
      </c>
      <c r="B154">
        <v>1747251709.5</v>
      </c>
      <c r="C154">
        <v>16510.900000095371</v>
      </c>
      <c r="D154" t="s">
        <v>713</v>
      </c>
      <c r="E154" t="s">
        <v>714</v>
      </c>
      <c r="F154" t="s">
        <v>431</v>
      </c>
      <c r="G154" t="s">
        <v>432</v>
      </c>
      <c r="I154" t="s">
        <v>433</v>
      </c>
      <c r="J154">
        <v>1747251709.5</v>
      </c>
      <c r="K154">
        <f t="shared" si="200"/>
        <v>-3.5507691649794943E-5</v>
      </c>
      <c r="L154">
        <f t="shared" si="201"/>
        <v>-3.5507691649794941E-2</v>
      </c>
      <c r="M154">
        <f t="shared" si="202"/>
        <v>-0.32768349191656387</v>
      </c>
      <c r="N154">
        <f t="shared" si="203"/>
        <v>300.49799999999999</v>
      </c>
      <c r="O154">
        <f t="shared" si="204"/>
        <v>-13.839081848891327</v>
      </c>
      <c r="P154">
        <f t="shared" si="205"/>
        <v>-1.4028963462433774</v>
      </c>
      <c r="Q154">
        <f t="shared" si="206"/>
        <v>30.462103689863998</v>
      </c>
      <c r="R154">
        <f t="shared" si="207"/>
        <v>-1.6933777999856151E-3</v>
      </c>
      <c r="S154">
        <f t="shared" si="208"/>
        <v>2.9573787488914034</v>
      </c>
      <c r="T154">
        <f t="shared" si="209"/>
        <v>-1.6939166619175171E-3</v>
      </c>
      <c r="U154">
        <f t="shared" si="210"/>
        <v>-1.0586494860753389E-3</v>
      </c>
      <c r="V154">
        <f t="shared" si="211"/>
        <v>3.9914684550854387E-3</v>
      </c>
      <c r="W154">
        <f t="shared" si="212"/>
        <v>30.024257700746816</v>
      </c>
      <c r="X154">
        <f t="shared" si="213"/>
        <v>29.730399999999999</v>
      </c>
      <c r="Y154">
        <f t="shared" si="214"/>
        <v>4.1949176507514405</v>
      </c>
      <c r="Z154">
        <f t="shared" si="215"/>
        <v>50.099712856724047</v>
      </c>
      <c r="AA154">
        <f t="shared" si="216"/>
        <v>2.1363250982388</v>
      </c>
      <c r="AB154">
        <f t="shared" si="217"/>
        <v>4.2641463921126581</v>
      </c>
      <c r="AC154">
        <f t="shared" si="218"/>
        <v>2.0585925525126405</v>
      </c>
      <c r="AD154">
        <f t="shared" si="219"/>
        <v>1.5658892017559569</v>
      </c>
      <c r="AE154">
        <f t="shared" si="220"/>
        <v>45.392056425483567</v>
      </c>
      <c r="AF154">
        <f t="shared" si="221"/>
        <v>3.4085119173833149</v>
      </c>
      <c r="AG154">
        <f t="shared" si="222"/>
        <v>50.370449013077923</v>
      </c>
      <c r="AH154">
        <f t="shared" si="223"/>
        <v>-0.30961641494038383</v>
      </c>
      <c r="AI154">
        <f t="shared" si="224"/>
        <v>-3.6493010689913258E-2</v>
      </c>
      <c r="AJ154">
        <f t="shared" si="225"/>
        <v>-0.32768349191656387</v>
      </c>
      <c r="AK154">
        <v>306.4776532351238</v>
      </c>
      <c r="AL154">
        <v>306.97946060606063</v>
      </c>
      <c r="AM154">
        <v>6.9332153404370837E-5</v>
      </c>
      <c r="AN154">
        <v>65.840702573943815</v>
      </c>
      <c r="AO154">
        <f t="shared" si="226"/>
        <v>-3.5507691649794941E-2</v>
      </c>
      <c r="AP154">
        <v>21.125996305571309</v>
      </c>
      <c r="AQ154">
        <v>21.07382909090909</v>
      </c>
      <c r="AR154">
        <v>1.858130444189053E-6</v>
      </c>
      <c r="AS154">
        <v>77.193770064854704</v>
      </c>
      <c r="AT154">
        <v>0</v>
      </c>
      <c r="AU154">
        <v>0</v>
      </c>
      <c r="AV154">
        <f t="shared" si="227"/>
        <v>1</v>
      </c>
      <c r="AW154">
        <f t="shared" si="228"/>
        <v>0</v>
      </c>
      <c r="AX154">
        <f t="shared" si="229"/>
        <v>53179.067158001795</v>
      </c>
      <c r="AY154" t="s">
        <v>434</v>
      </c>
      <c r="AZ154" t="s">
        <v>434</v>
      </c>
      <c r="BA154">
        <v>0</v>
      </c>
      <c r="BB154">
        <v>0</v>
      </c>
      <c r="BC154" t="e">
        <f t="shared" si="230"/>
        <v>#DIV/0!</v>
      </c>
      <c r="BD154">
        <v>0</v>
      </c>
      <c r="BE154" t="s">
        <v>434</v>
      </c>
      <c r="BF154" t="s">
        <v>434</v>
      </c>
      <c r="BG154">
        <v>0</v>
      </c>
      <c r="BH154">
        <v>0</v>
      </c>
      <c r="BI154" t="e">
        <f t="shared" si="231"/>
        <v>#DIV/0!</v>
      </c>
      <c r="BJ154">
        <v>0.5</v>
      </c>
      <c r="BK154">
        <f t="shared" si="232"/>
        <v>2.1007728710975997E-2</v>
      </c>
      <c r="BL154">
        <f t="shared" si="233"/>
        <v>-0.32768349191656387</v>
      </c>
      <c r="BM154" t="e">
        <f t="shared" si="234"/>
        <v>#DIV/0!</v>
      </c>
      <c r="BN154">
        <f t="shared" si="235"/>
        <v>-15.598235126930104</v>
      </c>
      <c r="BO154" t="e">
        <f t="shared" si="236"/>
        <v>#DIV/0!</v>
      </c>
      <c r="BP154" t="e">
        <f t="shared" si="237"/>
        <v>#DIV/0!</v>
      </c>
      <c r="BQ154" t="s">
        <v>434</v>
      </c>
      <c r="BR154">
        <v>0</v>
      </c>
      <c r="BS154" t="e">
        <f t="shared" si="238"/>
        <v>#DIV/0!</v>
      </c>
      <c r="BT154" t="e">
        <f t="shared" si="239"/>
        <v>#DIV/0!</v>
      </c>
      <c r="BU154" t="e">
        <f t="shared" si="240"/>
        <v>#DIV/0!</v>
      </c>
      <c r="BV154" t="e">
        <f t="shared" si="241"/>
        <v>#DIV/0!</v>
      </c>
      <c r="BW154" t="e">
        <f t="shared" si="242"/>
        <v>#DIV/0!</v>
      </c>
      <c r="BX154" t="e">
        <f t="shared" si="243"/>
        <v>#DIV/0!</v>
      </c>
      <c r="BY154" t="e">
        <f t="shared" si="244"/>
        <v>#DIV/0!</v>
      </c>
      <c r="BZ154" t="e">
        <f t="shared" si="245"/>
        <v>#DIV/0!</v>
      </c>
      <c r="DI154">
        <f t="shared" si="246"/>
        <v>5.0009199999999997E-2</v>
      </c>
      <c r="DJ154">
        <f t="shared" si="247"/>
        <v>2.1007728710975997E-2</v>
      </c>
      <c r="DK154">
        <f t="shared" si="248"/>
        <v>0.42007727999999994</v>
      </c>
      <c r="DL154">
        <f t="shared" si="249"/>
        <v>7.9814683199999986E-2</v>
      </c>
      <c r="DM154">
        <v>6</v>
      </c>
      <c r="DN154">
        <v>0.5</v>
      </c>
      <c r="DO154" t="s">
        <v>435</v>
      </c>
      <c r="DP154">
        <v>2</v>
      </c>
      <c r="DQ154" t="b">
        <v>1</v>
      </c>
      <c r="DR154">
        <v>1747251709.5</v>
      </c>
      <c r="DS154">
        <v>300.49799999999999</v>
      </c>
      <c r="DT154">
        <v>300.017</v>
      </c>
      <c r="DU154">
        <v>21.074100000000001</v>
      </c>
      <c r="DV154">
        <v>21.127700000000001</v>
      </c>
      <c r="DW154">
        <v>299.92500000000001</v>
      </c>
      <c r="DX154">
        <v>20.867799999999999</v>
      </c>
      <c r="DY154">
        <v>399.89499999999998</v>
      </c>
      <c r="DZ154">
        <v>101.27200000000001</v>
      </c>
      <c r="EA154">
        <v>0.100068</v>
      </c>
      <c r="EB154">
        <v>30.0151</v>
      </c>
      <c r="EC154">
        <v>29.730399999999999</v>
      </c>
      <c r="ED154">
        <v>999.9</v>
      </c>
      <c r="EE154">
        <v>0</v>
      </c>
      <c r="EF154">
        <v>0</v>
      </c>
      <c r="EG154">
        <v>10031.9</v>
      </c>
      <c r="EH154">
        <v>0</v>
      </c>
      <c r="EI154">
        <v>0.221054</v>
      </c>
      <c r="EJ154">
        <v>0.48083500000000001</v>
      </c>
      <c r="EK154">
        <v>306.96699999999998</v>
      </c>
      <c r="EL154">
        <v>306.49200000000002</v>
      </c>
      <c r="EM154">
        <v>-5.3659400000000003E-2</v>
      </c>
      <c r="EN154">
        <v>300.017</v>
      </c>
      <c r="EO154">
        <v>21.127700000000001</v>
      </c>
      <c r="EP154">
        <v>2.1341999999999999</v>
      </c>
      <c r="EQ154">
        <v>2.13964</v>
      </c>
      <c r="ER154">
        <v>18.476800000000001</v>
      </c>
      <c r="ES154">
        <v>18.517399999999999</v>
      </c>
      <c r="ET154">
        <v>5.0009199999999997E-2</v>
      </c>
      <c r="EU154">
        <v>0</v>
      </c>
      <c r="EV154">
        <v>0</v>
      </c>
      <c r="EW154">
        <v>0</v>
      </c>
      <c r="EX154">
        <v>8.42</v>
      </c>
      <c r="EY154">
        <v>5.0009199999999997E-2</v>
      </c>
      <c r="EZ154">
        <v>-5.72</v>
      </c>
      <c r="FA154">
        <v>0.96</v>
      </c>
      <c r="FB154">
        <v>34.936999999999998</v>
      </c>
      <c r="FC154">
        <v>40.061999999999998</v>
      </c>
      <c r="FD154">
        <v>37.311999999999998</v>
      </c>
      <c r="FE154">
        <v>40.436999999999998</v>
      </c>
      <c r="FF154">
        <v>38.061999999999998</v>
      </c>
      <c r="FG154">
        <v>0</v>
      </c>
      <c r="FH154">
        <v>0</v>
      </c>
      <c r="FI154">
        <v>0</v>
      </c>
      <c r="FJ154">
        <v>1747251790.2</v>
      </c>
      <c r="FK154">
        <v>0</v>
      </c>
      <c r="FL154">
        <v>4.4592000000000001</v>
      </c>
      <c r="FM154">
        <v>2.2476922038273832</v>
      </c>
      <c r="FN154">
        <v>-3.8769230011181959</v>
      </c>
      <c r="FO154">
        <v>-5.4584000000000001</v>
      </c>
      <c r="FP154">
        <v>15</v>
      </c>
      <c r="FQ154">
        <v>1747234147.5</v>
      </c>
      <c r="FR154" t="s">
        <v>436</v>
      </c>
      <c r="FS154">
        <v>1747234147.5</v>
      </c>
      <c r="FT154">
        <v>1747234138</v>
      </c>
      <c r="FU154">
        <v>2</v>
      </c>
      <c r="FV154">
        <v>0.09</v>
      </c>
      <c r="FW154">
        <v>8.9999999999999993E-3</v>
      </c>
      <c r="FX154">
        <v>0.59599999999999997</v>
      </c>
      <c r="FY154">
        <v>-0.03</v>
      </c>
      <c r="FZ154">
        <v>400</v>
      </c>
      <c r="GA154">
        <v>9</v>
      </c>
      <c r="GB154">
        <v>0.79</v>
      </c>
      <c r="GC154">
        <v>0.15</v>
      </c>
      <c r="GD154">
        <v>-0.34227258454552068</v>
      </c>
      <c r="GE154">
        <v>1.7758725268787912E-2</v>
      </c>
      <c r="GF154">
        <v>1.289963399023957E-2</v>
      </c>
      <c r="GG154">
        <v>1</v>
      </c>
      <c r="GH154">
        <v>-1.8354401617913321E-3</v>
      </c>
      <c r="GI154">
        <v>1.1598713583594569E-4</v>
      </c>
      <c r="GJ154">
        <v>4.32374637725917E-5</v>
      </c>
      <c r="GK154">
        <v>1</v>
      </c>
      <c r="GL154">
        <v>2</v>
      </c>
      <c r="GM154">
        <v>2</v>
      </c>
      <c r="GN154" t="s">
        <v>437</v>
      </c>
      <c r="GO154">
        <v>3.0181900000000002</v>
      </c>
      <c r="GP154">
        <v>2.77502</v>
      </c>
      <c r="GQ154">
        <v>7.72838E-2</v>
      </c>
      <c r="GR154">
        <v>7.6743500000000006E-2</v>
      </c>
      <c r="GS154">
        <v>0.110981</v>
      </c>
      <c r="GT154">
        <v>0.11067</v>
      </c>
      <c r="GU154">
        <v>23820.1</v>
      </c>
      <c r="GV154">
        <v>27845.7</v>
      </c>
      <c r="GW154">
        <v>22622.799999999999</v>
      </c>
      <c r="GX154">
        <v>27713.7</v>
      </c>
      <c r="GY154">
        <v>29150.2</v>
      </c>
      <c r="GZ154">
        <v>35189.699999999997</v>
      </c>
      <c r="HA154">
        <v>36264.199999999997</v>
      </c>
      <c r="HB154">
        <v>43992.4</v>
      </c>
      <c r="HC154">
        <v>1.80938</v>
      </c>
      <c r="HD154">
        <v>2.2330700000000001</v>
      </c>
      <c r="HE154">
        <v>0.14124400000000001</v>
      </c>
      <c r="HF154">
        <v>0</v>
      </c>
      <c r="HG154">
        <v>27.426500000000001</v>
      </c>
      <c r="HH154">
        <v>999.9</v>
      </c>
      <c r="HI154">
        <v>57.4</v>
      </c>
      <c r="HJ154">
        <v>28.8</v>
      </c>
      <c r="HK154">
        <v>22.531400000000001</v>
      </c>
      <c r="HL154">
        <v>62.265300000000003</v>
      </c>
      <c r="HM154">
        <v>10.6891</v>
      </c>
      <c r="HN154">
        <v>1</v>
      </c>
      <c r="HO154">
        <v>-0.15845999999999999</v>
      </c>
      <c r="HP154">
        <v>-2.10792</v>
      </c>
      <c r="HQ154">
        <v>20.284099999999999</v>
      </c>
      <c r="HR154">
        <v>5.1972199999999997</v>
      </c>
      <c r="HS154">
        <v>11.9556</v>
      </c>
      <c r="HT154">
        <v>4.9475499999999997</v>
      </c>
      <c r="HU154">
        <v>3.3</v>
      </c>
      <c r="HV154">
        <v>9999</v>
      </c>
      <c r="HW154">
        <v>9999</v>
      </c>
      <c r="HX154">
        <v>9999</v>
      </c>
      <c r="HY154">
        <v>390.9</v>
      </c>
      <c r="HZ154">
        <v>1.86008</v>
      </c>
      <c r="IA154">
        <v>1.8607100000000001</v>
      </c>
      <c r="IB154">
        <v>1.8615699999999999</v>
      </c>
      <c r="IC154">
        <v>1.8571500000000001</v>
      </c>
      <c r="ID154">
        <v>1.85684</v>
      </c>
      <c r="IE154">
        <v>1.85791</v>
      </c>
      <c r="IF154">
        <v>1.85867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438</v>
      </c>
      <c r="IM154" t="s">
        <v>439</v>
      </c>
      <c r="IN154" t="s">
        <v>440</v>
      </c>
      <c r="IO154" t="s">
        <v>440</v>
      </c>
      <c r="IP154" t="s">
        <v>440</v>
      </c>
      <c r="IQ154" t="s">
        <v>440</v>
      </c>
      <c r="IR154">
        <v>0</v>
      </c>
      <c r="IS154">
        <v>100</v>
      </c>
      <c r="IT154">
        <v>100</v>
      </c>
      <c r="IU154">
        <v>0.57299999999999995</v>
      </c>
      <c r="IV154">
        <v>0.20630000000000001</v>
      </c>
      <c r="IW154">
        <v>0.38101654895325499</v>
      </c>
      <c r="IX154">
        <v>1.016113312649949E-3</v>
      </c>
      <c r="IY154">
        <v>-1.4583462428187309E-6</v>
      </c>
      <c r="IZ154">
        <v>6.5755811106805324E-10</v>
      </c>
      <c r="JA154">
        <v>0.20620395535450359</v>
      </c>
      <c r="JB154">
        <v>0</v>
      </c>
      <c r="JC154">
        <v>0</v>
      </c>
      <c r="JD154">
        <v>0</v>
      </c>
      <c r="JE154">
        <v>2</v>
      </c>
      <c r="JF154">
        <v>1799</v>
      </c>
      <c r="JG154">
        <v>1</v>
      </c>
      <c r="JH154">
        <v>18</v>
      </c>
      <c r="JI154">
        <v>292.7</v>
      </c>
      <c r="JJ154">
        <v>292.89999999999998</v>
      </c>
      <c r="JK154">
        <v>0.83984400000000003</v>
      </c>
      <c r="JL154">
        <v>2.5512700000000001</v>
      </c>
      <c r="JM154">
        <v>1.5466299999999999</v>
      </c>
      <c r="JN154">
        <v>2.2460900000000001</v>
      </c>
      <c r="JO154">
        <v>1.49658</v>
      </c>
      <c r="JP154">
        <v>2.4438499999999999</v>
      </c>
      <c r="JQ154">
        <v>35.013399999999997</v>
      </c>
      <c r="JR154">
        <v>24.2013</v>
      </c>
      <c r="JS154">
        <v>18</v>
      </c>
      <c r="JT154">
        <v>380.21800000000002</v>
      </c>
      <c r="JU154">
        <v>697.05399999999997</v>
      </c>
      <c r="JV154">
        <v>30.8432</v>
      </c>
      <c r="JW154">
        <v>25.511700000000001</v>
      </c>
      <c r="JX154">
        <v>30</v>
      </c>
      <c r="JY154">
        <v>25.4177</v>
      </c>
      <c r="JZ154">
        <v>25.398</v>
      </c>
      <c r="KA154">
        <v>16.830300000000001</v>
      </c>
      <c r="KB154">
        <v>15.2201</v>
      </c>
      <c r="KC154">
        <v>100</v>
      </c>
      <c r="KD154">
        <v>30.832699999999999</v>
      </c>
      <c r="KE154">
        <v>300</v>
      </c>
      <c r="KF154">
        <v>21.149100000000001</v>
      </c>
      <c r="KG154">
        <v>100.08199999999999</v>
      </c>
      <c r="KH154">
        <v>100.705</v>
      </c>
    </row>
    <row r="155" spans="1:294" x14ac:dyDescent="0.3">
      <c r="A155">
        <v>139</v>
      </c>
      <c r="B155">
        <v>1747251830</v>
      </c>
      <c r="C155">
        <v>16631.400000095371</v>
      </c>
      <c r="D155" t="s">
        <v>715</v>
      </c>
      <c r="E155" t="s">
        <v>716</v>
      </c>
      <c r="F155" t="s">
        <v>431</v>
      </c>
      <c r="G155" t="s">
        <v>432</v>
      </c>
      <c r="I155" t="s">
        <v>433</v>
      </c>
      <c r="J155">
        <v>1747251830</v>
      </c>
      <c r="K155">
        <f t="shared" si="200"/>
        <v>-3.9232879737833498E-5</v>
      </c>
      <c r="L155">
        <f t="shared" si="201"/>
        <v>-3.9232879737833501E-2</v>
      </c>
      <c r="M155">
        <f t="shared" si="202"/>
        <v>-0.37185629977423373</v>
      </c>
      <c r="N155">
        <f t="shared" si="203"/>
        <v>200.55500000000001</v>
      </c>
      <c r="O155">
        <f t="shared" si="204"/>
        <v>-119.50502685825869</v>
      </c>
      <c r="P155">
        <f t="shared" si="205"/>
        <v>-12.114722191553522</v>
      </c>
      <c r="Q155">
        <f t="shared" si="206"/>
        <v>20.331095461020002</v>
      </c>
      <c r="R155">
        <f t="shared" si="207"/>
        <v>-1.8663205445975015E-3</v>
      </c>
      <c r="S155">
        <f t="shared" si="208"/>
        <v>2.9580636645195115</v>
      </c>
      <c r="T155">
        <f t="shared" si="209"/>
        <v>-1.8669749650904914E-3</v>
      </c>
      <c r="U155">
        <f t="shared" si="210"/>
        <v>-1.1668005385256368E-3</v>
      </c>
      <c r="V155">
        <f t="shared" si="211"/>
        <v>3.9914684550854387E-3</v>
      </c>
      <c r="W155">
        <f t="shared" si="212"/>
        <v>30.005813969346462</v>
      </c>
      <c r="X155">
        <f t="shared" si="213"/>
        <v>29.741800000000001</v>
      </c>
      <c r="Y155">
        <f t="shared" si="214"/>
        <v>4.1976707720029731</v>
      </c>
      <c r="Z155">
        <f t="shared" si="215"/>
        <v>50.09877160863585</v>
      </c>
      <c r="AA155">
        <f t="shared" si="216"/>
        <v>2.1339058773672006</v>
      </c>
      <c r="AB155">
        <f t="shared" si="217"/>
        <v>4.2593976036717143</v>
      </c>
      <c r="AC155">
        <f t="shared" si="218"/>
        <v>2.0637648946357725</v>
      </c>
      <c r="AD155">
        <f t="shared" si="219"/>
        <v>1.7301699964384574</v>
      </c>
      <c r="AE155">
        <f t="shared" si="220"/>
        <v>40.490735070691812</v>
      </c>
      <c r="AF155">
        <f t="shared" si="221"/>
        <v>3.0396447089919207</v>
      </c>
      <c r="AG155">
        <f t="shared" si="222"/>
        <v>45.264541244577273</v>
      </c>
      <c r="AH155">
        <f t="shared" si="223"/>
        <v>-0.34326019060494678</v>
      </c>
      <c r="AI155">
        <f t="shared" si="224"/>
        <v>-4.0595610822014336E-2</v>
      </c>
      <c r="AJ155">
        <f t="shared" si="225"/>
        <v>-0.37185629977423373</v>
      </c>
      <c r="AK155">
        <v>204.3113570128765</v>
      </c>
      <c r="AL155">
        <v>204.88098787878781</v>
      </c>
      <c r="AM155">
        <v>1.0721522147952199E-5</v>
      </c>
      <c r="AN155">
        <v>65.840702573943815</v>
      </c>
      <c r="AO155">
        <f t="shared" si="226"/>
        <v>-3.9232879737833501E-2</v>
      </c>
      <c r="AP155">
        <v>21.107789448286429</v>
      </c>
      <c r="AQ155">
        <v>21.05018848484848</v>
      </c>
      <c r="AR155">
        <v>2.1474883706269579E-7</v>
      </c>
      <c r="AS155">
        <v>77.193770064854704</v>
      </c>
      <c r="AT155">
        <v>0</v>
      </c>
      <c r="AU155">
        <v>0</v>
      </c>
      <c r="AV155">
        <f t="shared" si="227"/>
        <v>1</v>
      </c>
      <c r="AW155">
        <f t="shared" si="228"/>
        <v>0</v>
      </c>
      <c r="AX155">
        <f t="shared" si="229"/>
        <v>53202.319907195102</v>
      </c>
      <c r="AY155" t="s">
        <v>434</v>
      </c>
      <c r="AZ155" t="s">
        <v>434</v>
      </c>
      <c r="BA155">
        <v>0</v>
      </c>
      <c r="BB155">
        <v>0</v>
      </c>
      <c r="BC155" t="e">
        <f t="shared" si="230"/>
        <v>#DIV/0!</v>
      </c>
      <c r="BD155">
        <v>0</v>
      </c>
      <c r="BE155" t="s">
        <v>434</v>
      </c>
      <c r="BF155" t="s">
        <v>434</v>
      </c>
      <c r="BG155">
        <v>0</v>
      </c>
      <c r="BH155">
        <v>0</v>
      </c>
      <c r="BI155" t="e">
        <f t="shared" si="231"/>
        <v>#DIV/0!</v>
      </c>
      <c r="BJ155">
        <v>0.5</v>
      </c>
      <c r="BK155">
        <f t="shared" si="232"/>
        <v>2.1007728710975997E-2</v>
      </c>
      <c r="BL155">
        <f t="shared" si="233"/>
        <v>-0.37185629977423373</v>
      </c>
      <c r="BM155" t="e">
        <f t="shared" si="234"/>
        <v>#DIV/0!</v>
      </c>
      <c r="BN155">
        <f t="shared" si="235"/>
        <v>-17.700928305493036</v>
      </c>
      <c r="BO155" t="e">
        <f t="shared" si="236"/>
        <v>#DIV/0!</v>
      </c>
      <c r="BP155" t="e">
        <f t="shared" si="237"/>
        <v>#DIV/0!</v>
      </c>
      <c r="BQ155" t="s">
        <v>434</v>
      </c>
      <c r="BR155">
        <v>0</v>
      </c>
      <c r="BS155" t="e">
        <f t="shared" si="238"/>
        <v>#DIV/0!</v>
      </c>
      <c r="BT155" t="e">
        <f t="shared" si="239"/>
        <v>#DIV/0!</v>
      </c>
      <c r="BU155" t="e">
        <f t="shared" si="240"/>
        <v>#DIV/0!</v>
      </c>
      <c r="BV155" t="e">
        <f t="shared" si="241"/>
        <v>#DIV/0!</v>
      </c>
      <c r="BW155" t="e">
        <f t="shared" si="242"/>
        <v>#DIV/0!</v>
      </c>
      <c r="BX155" t="e">
        <f t="shared" si="243"/>
        <v>#DIV/0!</v>
      </c>
      <c r="BY155" t="e">
        <f t="shared" si="244"/>
        <v>#DIV/0!</v>
      </c>
      <c r="BZ155" t="e">
        <f t="shared" si="245"/>
        <v>#DIV/0!</v>
      </c>
      <c r="DI155">
        <f t="shared" si="246"/>
        <v>5.0009199999999997E-2</v>
      </c>
      <c r="DJ155">
        <f t="shared" si="247"/>
        <v>2.1007728710975997E-2</v>
      </c>
      <c r="DK155">
        <f t="shared" si="248"/>
        <v>0.42007727999999994</v>
      </c>
      <c r="DL155">
        <f t="shared" si="249"/>
        <v>7.9814683199999986E-2</v>
      </c>
      <c r="DM155">
        <v>6</v>
      </c>
      <c r="DN155">
        <v>0.5</v>
      </c>
      <c r="DO155" t="s">
        <v>435</v>
      </c>
      <c r="DP155">
        <v>2</v>
      </c>
      <c r="DQ155" t="b">
        <v>1</v>
      </c>
      <c r="DR155">
        <v>1747251830</v>
      </c>
      <c r="DS155">
        <v>200.55500000000001</v>
      </c>
      <c r="DT155">
        <v>200.02799999999999</v>
      </c>
      <c r="DU155">
        <v>21.049800000000001</v>
      </c>
      <c r="DV155">
        <v>21.109400000000001</v>
      </c>
      <c r="DW155">
        <v>200.024</v>
      </c>
      <c r="DX155">
        <v>20.843599999999999</v>
      </c>
      <c r="DY155">
        <v>400.07799999999997</v>
      </c>
      <c r="DZ155">
        <v>101.274</v>
      </c>
      <c r="EA155">
        <v>0.100164</v>
      </c>
      <c r="EB155">
        <v>29.995699999999999</v>
      </c>
      <c r="EC155">
        <v>29.741800000000001</v>
      </c>
      <c r="ED155">
        <v>999.9</v>
      </c>
      <c r="EE155">
        <v>0</v>
      </c>
      <c r="EF155">
        <v>0</v>
      </c>
      <c r="EG155">
        <v>10035.6</v>
      </c>
      <c r="EH155">
        <v>0</v>
      </c>
      <c r="EI155">
        <v>0.221054</v>
      </c>
      <c r="EJ155">
        <v>0.52706900000000001</v>
      </c>
      <c r="EK155">
        <v>204.86799999999999</v>
      </c>
      <c r="EL155">
        <v>204.34200000000001</v>
      </c>
      <c r="EM155">
        <v>-5.9551199999999999E-2</v>
      </c>
      <c r="EN155">
        <v>200.02799999999999</v>
      </c>
      <c r="EO155">
        <v>21.109400000000001</v>
      </c>
      <c r="EP155">
        <v>2.1318000000000001</v>
      </c>
      <c r="EQ155">
        <v>2.1378300000000001</v>
      </c>
      <c r="ER155">
        <v>18.4588</v>
      </c>
      <c r="ES155">
        <v>18.503900000000002</v>
      </c>
      <c r="ET155">
        <v>5.0009199999999997E-2</v>
      </c>
      <c r="EU155">
        <v>0</v>
      </c>
      <c r="EV155">
        <v>0</v>
      </c>
      <c r="EW155">
        <v>0</v>
      </c>
      <c r="EX155">
        <v>-3.58</v>
      </c>
      <c r="EY155">
        <v>5.0009199999999997E-2</v>
      </c>
      <c r="EZ155">
        <v>-0.79</v>
      </c>
      <c r="FA155">
        <v>0.15</v>
      </c>
      <c r="FB155">
        <v>35.375</v>
      </c>
      <c r="FC155">
        <v>40.25</v>
      </c>
      <c r="FD155">
        <v>37.625</v>
      </c>
      <c r="FE155">
        <v>40.686999999999998</v>
      </c>
      <c r="FF155">
        <v>38.25</v>
      </c>
      <c r="FG155">
        <v>0</v>
      </c>
      <c r="FH155">
        <v>0</v>
      </c>
      <c r="FI155">
        <v>0</v>
      </c>
      <c r="FJ155">
        <v>1747251910.8</v>
      </c>
      <c r="FK155">
        <v>0</v>
      </c>
      <c r="FL155">
        <v>3.0634615384615378</v>
      </c>
      <c r="FM155">
        <v>-24.110427720127731</v>
      </c>
      <c r="FN155">
        <v>17.463248234248962</v>
      </c>
      <c r="FO155">
        <v>-4.4723076923076928</v>
      </c>
      <c r="FP155">
        <v>15</v>
      </c>
      <c r="FQ155">
        <v>1747234147.5</v>
      </c>
      <c r="FR155" t="s">
        <v>436</v>
      </c>
      <c r="FS155">
        <v>1747234147.5</v>
      </c>
      <c r="FT155">
        <v>1747234138</v>
      </c>
      <c r="FU155">
        <v>2</v>
      </c>
      <c r="FV155">
        <v>0.09</v>
      </c>
      <c r="FW155">
        <v>8.9999999999999993E-3</v>
      </c>
      <c r="FX155">
        <v>0.59599999999999997</v>
      </c>
      <c r="FY155">
        <v>-0.03</v>
      </c>
      <c r="FZ155">
        <v>400</v>
      </c>
      <c r="GA155">
        <v>9</v>
      </c>
      <c r="GB155">
        <v>0.79</v>
      </c>
      <c r="GC155">
        <v>0.15</v>
      </c>
      <c r="GD155">
        <v>-0.36707859517836072</v>
      </c>
      <c r="GE155">
        <v>3.9902971788609978E-2</v>
      </c>
      <c r="GF155">
        <v>1.718176884890649E-2</v>
      </c>
      <c r="GG155">
        <v>1</v>
      </c>
      <c r="GH155">
        <v>-1.886121701930276E-3</v>
      </c>
      <c r="GI155">
        <v>9.5006042987713857E-5</v>
      </c>
      <c r="GJ155">
        <v>3.9704577678569183E-5</v>
      </c>
      <c r="GK155">
        <v>1</v>
      </c>
      <c r="GL155">
        <v>2</v>
      </c>
      <c r="GM155">
        <v>2</v>
      </c>
      <c r="GN155" t="s">
        <v>437</v>
      </c>
      <c r="GO155">
        <v>3.0184000000000002</v>
      </c>
      <c r="GP155">
        <v>2.77515</v>
      </c>
      <c r="GQ155">
        <v>5.4756399999999997E-2</v>
      </c>
      <c r="GR155">
        <v>5.4346800000000001E-2</v>
      </c>
      <c r="GS155">
        <v>0.110892</v>
      </c>
      <c r="GT155">
        <v>0.110606</v>
      </c>
      <c r="GU155">
        <v>24401.599999999999</v>
      </c>
      <c r="GV155">
        <v>28522</v>
      </c>
      <c r="GW155">
        <v>22622.799999999999</v>
      </c>
      <c r="GX155">
        <v>27714.6</v>
      </c>
      <c r="GY155">
        <v>29152</v>
      </c>
      <c r="GZ155">
        <v>35192.400000000001</v>
      </c>
      <c r="HA155">
        <v>36263.5</v>
      </c>
      <c r="HB155">
        <v>43993.4</v>
      </c>
      <c r="HC155">
        <v>1.80975</v>
      </c>
      <c r="HD155">
        <v>2.2325499999999998</v>
      </c>
      <c r="HE155">
        <v>0.14102500000000001</v>
      </c>
      <c r="HF155">
        <v>0</v>
      </c>
      <c r="HG155">
        <v>27.441500000000001</v>
      </c>
      <c r="HH155">
        <v>999.9</v>
      </c>
      <c r="HI155">
        <v>57.3</v>
      </c>
      <c r="HJ155">
        <v>28.8</v>
      </c>
      <c r="HK155">
        <v>22.4937</v>
      </c>
      <c r="HL155">
        <v>62.225299999999997</v>
      </c>
      <c r="HM155">
        <v>10.645</v>
      </c>
      <c r="HN155">
        <v>1</v>
      </c>
      <c r="HO155">
        <v>-0.15826999999999999</v>
      </c>
      <c r="HP155">
        <v>-2.4467699999999999</v>
      </c>
      <c r="HQ155">
        <v>20.277200000000001</v>
      </c>
      <c r="HR155">
        <v>5.1981200000000003</v>
      </c>
      <c r="HS155">
        <v>11.954700000000001</v>
      </c>
      <c r="HT155">
        <v>4.9475499999999997</v>
      </c>
      <c r="HU155">
        <v>3.3</v>
      </c>
      <c r="HV155">
        <v>9999</v>
      </c>
      <c r="HW155">
        <v>9999</v>
      </c>
      <c r="HX155">
        <v>9999</v>
      </c>
      <c r="HY155">
        <v>390.9</v>
      </c>
      <c r="HZ155">
        <v>1.86012</v>
      </c>
      <c r="IA155">
        <v>1.8607499999999999</v>
      </c>
      <c r="IB155">
        <v>1.8615699999999999</v>
      </c>
      <c r="IC155">
        <v>1.8571500000000001</v>
      </c>
      <c r="ID155">
        <v>1.85684</v>
      </c>
      <c r="IE155">
        <v>1.85791</v>
      </c>
      <c r="IF155">
        <v>1.85867</v>
      </c>
      <c r="IG155">
        <v>1.85822</v>
      </c>
      <c r="IH155">
        <v>0</v>
      </c>
      <c r="II155">
        <v>0</v>
      </c>
      <c r="IJ155">
        <v>0</v>
      </c>
      <c r="IK155">
        <v>0</v>
      </c>
      <c r="IL155" t="s">
        <v>438</v>
      </c>
      <c r="IM155" t="s">
        <v>439</v>
      </c>
      <c r="IN155" t="s">
        <v>440</v>
      </c>
      <c r="IO155" t="s">
        <v>440</v>
      </c>
      <c r="IP155" t="s">
        <v>440</v>
      </c>
      <c r="IQ155" t="s">
        <v>440</v>
      </c>
      <c r="IR155">
        <v>0</v>
      </c>
      <c r="IS155">
        <v>100</v>
      </c>
      <c r="IT155">
        <v>100</v>
      </c>
      <c r="IU155">
        <v>0.53100000000000003</v>
      </c>
      <c r="IV155">
        <v>0.20619999999999999</v>
      </c>
      <c r="IW155">
        <v>0.38101654895325499</v>
      </c>
      <c r="IX155">
        <v>1.016113312649949E-3</v>
      </c>
      <c r="IY155">
        <v>-1.4583462428187309E-6</v>
      </c>
      <c r="IZ155">
        <v>6.5755811106805324E-10</v>
      </c>
      <c r="JA155">
        <v>0.20620395535450359</v>
      </c>
      <c r="JB155">
        <v>0</v>
      </c>
      <c r="JC155">
        <v>0</v>
      </c>
      <c r="JD155">
        <v>0</v>
      </c>
      <c r="JE155">
        <v>2</v>
      </c>
      <c r="JF155">
        <v>1799</v>
      </c>
      <c r="JG155">
        <v>1</v>
      </c>
      <c r="JH155">
        <v>18</v>
      </c>
      <c r="JI155">
        <v>294.7</v>
      </c>
      <c r="JJ155">
        <v>294.89999999999998</v>
      </c>
      <c r="JK155">
        <v>0.61401399999999995</v>
      </c>
      <c r="JL155">
        <v>2.5610400000000002</v>
      </c>
      <c r="JM155">
        <v>1.5466299999999999</v>
      </c>
      <c r="JN155">
        <v>2.2460900000000001</v>
      </c>
      <c r="JO155">
        <v>1.49658</v>
      </c>
      <c r="JP155">
        <v>2.4487299999999999</v>
      </c>
      <c r="JQ155">
        <v>34.990400000000001</v>
      </c>
      <c r="JR155">
        <v>24.2013</v>
      </c>
      <c r="JS155">
        <v>18</v>
      </c>
      <c r="JT155">
        <v>380.40300000000002</v>
      </c>
      <c r="JU155">
        <v>696.59900000000005</v>
      </c>
      <c r="JV155">
        <v>30.650099999999998</v>
      </c>
      <c r="JW155">
        <v>25.5139</v>
      </c>
      <c r="JX155">
        <v>30.000399999999999</v>
      </c>
      <c r="JY155">
        <v>25.4177</v>
      </c>
      <c r="JZ155">
        <v>25.398</v>
      </c>
      <c r="KA155">
        <v>12.307600000000001</v>
      </c>
      <c r="KB155">
        <v>15.2201</v>
      </c>
      <c r="KC155">
        <v>100</v>
      </c>
      <c r="KD155">
        <v>30.749500000000001</v>
      </c>
      <c r="KE155">
        <v>200</v>
      </c>
      <c r="KF155">
        <v>21.149100000000001</v>
      </c>
      <c r="KG155">
        <v>100.081</v>
      </c>
      <c r="KH155">
        <v>100.708</v>
      </c>
    </row>
    <row r="156" spans="1:294" x14ac:dyDescent="0.3">
      <c r="A156">
        <v>140</v>
      </c>
      <c r="B156">
        <v>1747251950.5</v>
      </c>
      <c r="C156">
        <v>16751.900000095371</v>
      </c>
      <c r="D156" t="s">
        <v>717</v>
      </c>
      <c r="E156" t="s">
        <v>718</v>
      </c>
      <c r="F156" t="s">
        <v>431</v>
      </c>
      <c r="G156" t="s">
        <v>432</v>
      </c>
      <c r="I156" t="s">
        <v>433</v>
      </c>
      <c r="J156">
        <v>1747251950.5</v>
      </c>
      <c r="K156">
        <f t="shared" si="200"/>
        <v>-3.7101149107527231E-5</v>
      </c>
      <c r="L156">
        <f t="shared" si="201"/>
        <v>-3.710114910752723E-2</v>
      </c>
      <c r="M156">
        <f t="shared" si="202"/>
        <v>-0.32615486594127352</v>
      </c>
      <c r="N156">
        <f t="shared" si="203"/>
        <v>100.474</v>
      </c>
      <c r="O156">
        <f t="shared" si="204"/>
        <v>-192.67007485728928</v>
      </c>
      <c r="P156">
        <f t="shared" si="205"/>
        <v>-19.531947912995115</v>
      </c>
      <c r="Q156">
        <f t="shared" si="206"/>
        <v>10.185561696926001</v>
      </c>
      <c r="R156">
        <f t="shared" si="207"/>
        <v>-1.7703362837072165E-3</v>
      </c>
      <c r="S156">
        <f t="shared" si="208"/>
        <v>2.9592929804713424</v>
      </c>
      <c r="T156">
        <f t="shared" si="209"/>
        <v>-1.7709248657219816E-3</v>
      </c>
      <c r="U156">
        <f t="shared" si="210"/>
        <v>-1.1067751444030301E-3</v>
      </c>
      <c r="V156">
        <f t="shared" si="211"/>
        <v>3.9914684550854387E-3</v>
      </c>
      <c r="W156">
        <f t="shared" si="212"/>
        <v>30.005461991271293</v>
      </c>
      <c r="X156">
        <f t="shared" si="213"/>
        <v>29.7148</v>
      </c>
      <c r="Y156">
        <f t="shared" si="214"/>
        <v>4.1911527722174498</v>
      </c>
      <c r="Z156">
        <f t="shared" si="215"/>
        <v>50.090566114511546</v>
      </c>
      <c r="AA156">
        <f t="shared" si="216"/>
        <v>2.1335808835935999</v>
      </c>
      <c r="AB156">
        <f t="shared" si="217"/>
        <v>4.2594465367311711</v>
      </c>
      <c r="AC156">
        <f t="shared" si="218"/>
        <v>2.0575718886238499</v>
      </c>
      <c r="AD156">
        <f t="shared" si="219"/>
        <v>1.6361606756419509</v>
      </c>
      <c r="AE156">
        <f t="shared" si="220"/>
        <v>44.847088429167137</v>
      </c>
      <c r="AF156">
        <f t="shared" si="221"/>
        <v>3.3648316486574248</v>
      </c>
      <c r="AG156">
        <f t="shared" si="222"/>
        <v>49.852072221921595</v>
      </c>
      <c r="AH156">
        <f t="shared" si="223"/>
        <v>-0.32027466148681849</v>
      </c>
      <c r="AI156">
        <f t="shared" si="224"/>
        <v>-3.8071759989442587E-2</v>
      </c>
      <c r="AJ156">
        <f t="shared" si="225"/>
        <v>-0.32615486594127352</v>
      </c>
      <c r="AK156">
        <v>102.1381202849426</v>
      </c>
      <c r="AL156">
        <v>102.63622424242421</v>
      </c>
      <c r="AM156">
        <v>2.4549850787494297E-4</v>
      </c>
      <c r="AN156">
        <v>65.840702573943815</v>
      </c>
      <c r="AO156">
        <f t="shared" si="226"/>
        <v>-3.710114910752723E-2</v>
      </c>
      <c r="AP156">
        <v>21.100853766735352</v>
      </c>
      <c r="AQ156">
        <v>21.046381212121211</v>
      </c>
      <c r="AR156">
        <v>-2.9894525910669139E-7</v>
      </c>
      <c r="AS156">
        <v>77.193770064854704</v>
      </c>
      <c r="AT156">
        <v>0</v>
      </c>
      <c r="AU156">
        <v>0</v>
      </c>
      <c r="AV156">
        <f t="shared" si="227"/>
        <v>1</v>
      </c>
      <c r="AW156">
        <f t="shared" si="228"/>
        <v>0</v>
      </c>
      <c r="AX156">
        <f t="shared" si="229"/>
        <v>53237.859907150261</v>
      </c>
      <c r="AY156" t="s">
        <v>434</v>
      </c>
      <c r="AZ156" t="s">
        <v>434</v>
      </c>
      <c r="BA156">
        <v>0</v>
      </c>
      <c r="BB156">
        <v>0</v>
      </c>
      <c r="BC156" t="e">
        <f t="shared" si="230"/>
        <v>#DIV/0!</v>
      </c>
      <c r="BD156">
        <v>0</v>
      </c>
      <c r="BE156" t="s">
        <v>434</v>
      </c>
      <c r="BF156" t="s">
        <v>434</v>
      </c>
      <c r="BG156">
        <v>0</v>
      </c>
      <c r="BH156">
        <v>0</v>
      </c>
      <c r="BI156" t="e">
        <f t="shared" si="231"/>
        <v>#DIV/0!</v>
      </c>
      <c r="BJ156">
        <v>0.5</v>
      </c>
      <c r="BK156">
        <f t="shared" si="232"/>
        <v>2.1007728710975997E-2</v>
      </c>
      <c r="BL156">
        <f t="shared" si="233"/>
        <v>-0.32615486594127352</v>
      </c>
      <c r="BM156" t="e">
        <f t="shared" si="234"/>
        <v>#DIV/0!</v>
      </c>
      <c r="BN156">
        <f t="shared" si="235"/>
        <v>-15.525470193779968</v>
      </c>
      <c r="BO156" t="e">
        <f t="shared" si="236"/>
        <v>#DIV/0!</v>
      </c>
      <c r="BP156" t="e">
        <f t="shared" si="237"/>
        <v>#DIV/0!</v>
      </c>
      <c r="BQ156" t="s">
        <v>434</v>
      </c>
      <c r="BR156">
        <v>0</v>
      </c>
      <c r="BS156" t="e">
        <f t="shared" si="238"/>
        <v>#DIV/0!</v>
      </c>
      <c r="BT156" t="e">
        <f t="shared" si="239"/>
        <v>#DIV/0!</v>
      </c>
      <c r="BU156" t="e">
        <f t="shared" si="240"/>
        <v>#DIV/0!</v>
      </c>
      <c r="BV156" t="e">
        <f t="shared" si="241"/>
        <v>#DIV/0!</v>
      </c>
      <c r="BW156" t="e">
        <f t="shared" si="242"/>
        <v>#DIV/0!</v>
      </c>
      <c r="BX156" t="e">
        <f t="shared" si="243"/>
        <v>#DIV/0!</v>
      </c>
      <c r="BY156" t="e">
        <f t="shared" si="244"/>
        <v>#DIV/0!</v>
      </c>
      <c r="BZ156" t="e">
        <f t="shared" si="245"/>
        <v>#DIV/0!</v>
      </c>
      <c r="DI156">
        <f t="shared" si="246"/>
        <v>5.0009199999999997E-2</v>
      </c>
      <c r="DJ156">
        <f t="shared" si="247"/>
        <v>2.1007728710975997E-2</v>
      </c>
      <c r="DK156">
        <f t="shared" si="248"/>
        <v>0.42007727999999994</v>
      </c>
      <c r="DL156">
        <f t="shared" si="249"/>
        <v>7.9814683199999986E-2</v>
      </c>
      <c r="DM156">
        <v>6</v>
      </c>
      <c r="DN156">
        <v>0.5</v>
      </c>
      <c r="DO156" t="s">
        <v>435</v>
      </c>
      <c r="DP156">
        <v>2</v>
      </c>
      <c r="DQ156" t="b">
        <v>1</v>
      </c>
      <c r="DR156">
        <v>1747251950.5</v>
      </c>
      <c r="DS156">
        <v>100.474</v>
      </c>
      <c r="DT156">
        <v>99.987899999999996</v>
      </c>
      <c r="DU156">
        <v>21.046399999999998</v>
      </c>
      <c r="DV156">
        <v>21.1023</v>
      </c>
      <c r="DW156">
        <v>100.006</v>
      </c>
      <c r="DX156">
        <v>20.840199999999999</v>
      </c>
      <c r="DY156">
        <v>400.041</v>
      </c>
      <c r="DZ156">
        <v>101.27500000000001</v>
      </c>
      <c r="EA156">
        <v>0.10009899999999999</v>
      </c>
      <c r="EB156">
        <v>29.995899999999999</v>
      </c>
      <c r="EC156">
        <v>29.7148</v>
      </c>
      <c r="ED156">
        <v>999.9</v>
      </c>
      <c r="EE156">
        <v>0</v>
      </c>
      <c r="EF156">
        <v>0</v>
      </c>
      <c r="EG156">
        <v>10042.5</v>
      </c>
      <c r="EH156">
        <v>0</v>
      </c>
      <c r="EI156">
        <v>0.221054</v>
      </c>
      <c r="EJ156">
        <v>0.48639700000000002</v>
      </c>
      <c r="EK156">
        <v>102.634</v>
      </c>
      <c r="EL156">
        <v>102.143</v>
      </c>
      <c r="EM156">
        <v>-5.5818600000000003E-2</v>
      </c>
      <c r="EN156">
        <v>99.987899999999996</v>
      </c>
      <c r="EO156">
        <v>21.1023</v>
      </c>
      <c r="EP156">
        <v>2.1314899999999999</v>
      </c>
      <c r="EQ156">
        <v>2.13714</v>
      </c>
      <c r="ER156">
        <v>18.456499999999998</v>
      </c>
      <c r="ES156">
        <v>18.498699999999999</v>
      </c>
      <c r="ET156">
        <v>5.0009199999999997E-2</v>
      </c>
      <c r="EU156">
        <v>0</v>
      </c>
      <c r="EV156">
        <v>0</v>
      </c>
      <c r="EW156">
        <v>0</v>
      </c>
      <c r="EX156">
        <v>15.78</v>
      </c>
      <c r="EY156">
        <v>5.0009199999999997E-2</v>
      </c>
      <c r="EZ156">
        <v>-6.69</v>
      </c>
      <c r="FA156">
        <v>0.79</v>
      </c>
      <c r="FB156">
        <v>34.436999999999998</v>
      </c>
      <c r="FC156">
        <v>38.686999999999998</v>
      </c>
      <c r="FD156">
        <v>36.561999999999998</v>
      </c>
      <c r="FE156">
        <v>38.436999999999998</v>
      </c>
      <c r="FF156">
        <v>37.311999999999998</v>
      </c>
      <c r="FG156">
        <v>0</v>
      </c>
      <c r="FH156">
        <v>0</v>
      </c>
      <c r="FI156">
        <v>0</v>
      </c>
      <c r="FJ156">
        <v>1747252031.4000001</v>
      </c>
      <c r="FK156">
        <v>0</v>
      </c>
      <c r="FL156">
        <v>1.0880000000000001</v>
      </c>
      <c r="FM156">
        <v>7.9076922984988567</v>
      </c>
      <c r="FN156">
        <v>16.90769253722306</v>
      </c>
      <c r="FO156">
        <v>-3.794</v>
      </c>
      <c r="FP156">
        <v>15</v>
      </c>
      <c r="FQ156">
        <v>1747234147.5</v>
      </c>
      <c r="FR156" t="s">
        <v>436</v>
      </c>
      <c r="FS156">
        <v>1747234147.5</v>
      </c>
      <c r="FT156">
        <v>1747234138</v>
      </c>
      <c r="FU156">
        <v>2</v>
      </c>
      <c r="FV156">
        <v>0.09</v>
      </c>
      <c r="FW156">
        <v>8.9999999999999993E-3</v>
      </c>
      <c r="FX156">
        <v>0.59599999999999997</v>
      </c>
      <c r="FY156">
        <v>-0.03</v>
      </c>
      <c r="FZ156">
        <v>400</v>
      </c>
      <c r="GA156">
        <v>9</v>
      </c>
      <c r="GB156">
        <v>0.79</v>
      </c>
      <c r="GC156">
        <v>0.15</v>
      </c>
      <c r="GD156">
        <v>-0.31215024893849669</v>
      </c>
      <c r="GE156">
        <v>5.2408293271198163E-2</v>
      </c>
      <c r="GF156">
        <v>2.7743504401878581E-2</v>
      </c>
      <c r="GG156">
        <v>1</v>
      </c>
      <c r="GH156">
        <v>-1.932040673424187E-3</v>
      </c>
      <c r="GI156">
        <v>5.6982165803692311E-4</v>
      </c>
      <c r="GJ156">
        <v>1.0812642730761451E-4</v>
      </c>
      <c r="GK156">
        <v>1</v>
      </c>
      <c r="GL156">
        <v>2</v>
      </c>
      <c r="GM156">
        <v>2</v>
      </c>
      <c r="GN156" t="s">
        <v>437</v>
      </c>
      <c r="GO156">
        <v>3.0183499999999999</v>
      </c>
      <c r="GP156">
        <v>2.7751399999999999</v>
      </c>
      <c r="GQ156">
        <v>2.8829799999999999E-2</v>
      </c>
      <c r="GR156">
        <v>2.8605100000000001E-2</v>
      </c>
      <c r="GS156">
        <v>0.11088199999999999</v>
      </c>
      <c r="GT156">
        <v>0.110582</v>
      </c>
      <c r="GU156">
        <v>25070.799999999999</v>
      </c>
      <c r="GV156">
        <v>29298.799999999999</v>
      </c>
      <c r="GW156">
        <v>22622.6</v>
      </c>
      <c r="GX156">
        <v>27714.799999999999</v>
      </c>
      <c r="GY156">
        <v>29151.7</v>
      </c>
      <c r="GZ156">
        <v>35192.9</v>
      </c>
      <c r="HA156">
        <v>36263.4</v>
      </c>
      <c r="HB156">
        <v>43993.7</v>
      </c>
      <c r="HC156">
        <v>1.8097300000000001</v>
      </c>
      <c r="HD156">
        <v>2.2324299999999999</v>
      </c>
      <c r="HE156">
        <v>0.140041</v>
      </c>
      <c r="HF156">
        <v>0</v>
      </c>
      <c r="HG156">
        <v>27.430499999999999</v>
      </c>
      <c r="HH156">
        <v>999.9</v>
      </c>
      <c r="HI156">
        <v>57.3</v>
      </c>
      <c r="HJ156">
        <v>28.8</v>
      </c>
      <c r="HK156">
        <v>22.4922</v>
      </c>
      <c r="HL156">
        <v>62.135399999999997</v>
      </c>
      <c r="HM156">
        <v>10.7532</v>
      </c>
      <c r="HN156">
        <v>1</v>
      </c>
      <c r="HO156">
        <v>-0.15845000000000001</v>
      </c>
      <c r="HP156">
        <v>-2.2761999999999998</v>
      </c>
      <c r="HQ156">
        <v>20.282299999999999</v>
      </c>
      <c r="HR156">
        <v>5.1966200000000002</v>
      </c>
      <c r="HS156">
        <v>11.9556</v>
      </c>
      <c r="HT156">
        <v>4.9473000000000003</v>
      </c>
      <c r="HU156">
        <v>3.3</v>
      </c>
      <c r="HV156">
        <v>9999</v>
      </c>
      <c r="HW156">
        <v>9999</v>
      </c>
      <c r="HX156">
        <v>9999</v>
      </c>
      <c r="HY156">
        <v>391</v>
      </c>
      <c r="HZ156">
        <v>1.8601000000000001</v>
      </c>
      <c r="IA156">
        <v>1.8607400000000001</v>
      </c>
      <c r="IB156">
        <v>1.8615699999999999</v>
      </c>
      <c r="IC156">
        <v>1.8571500000000001</v>
      </c>
      <c r="ID156">
        <v>1.85683</v>
      </c>
      <c r="IE156">
        <v>1.85791</v>
      </c>
      <c r="IF156">
        <v>1.85867</v>
      </c>
      <c r="IG156">
        <v>1.85822</v>
      </c>
      <c r="IH156">
        <v>0</v>
      </c>
      <c r="II156">
        <v>0</v>
      </c>
      <c r="IJ156">
        <v>0</v>
      </c>
      <c r="IK156">
        <v>0</v>
      </c>
      <c r="IL156" t="s">
        <v>438</v>
      </c>
      <c r="IM156" t="s">
        <v>439</v>
      </c>
      <c r="IN156" t="s">
        <v>440</v>
      </c>
      <c r="IO156" t="s">
        <v>440</v>
      </c>
      <c r="IP156" t="s">
        <v>440</v>
      </c>
      <c r="IQ156" t="s">
        <v>440</v>
      </c>
      <c r="IR156">
        <v>0</v>
      </c>
      <c r="IS156">
        <v>100</v>
      </c>
      <c r="IT156">
        <v>100</v>
      </c>
      <c r="IU156">
        <v>0.46800000000000003</v>
      </c>
      <c r="IV156">
        <v>0.20619999999999999</v>
      </c>
      <c r="IW156">
        <v>0.38101654895325499</v>
      </c>
      <c r="IX156">
        <v>1.016113312649949E-3</v>
      </c>
      <c r="IY156">
        <v>-1.4583462428187309E-6</v>
      </c>
      <c r="IZ156">
        <v>6.5755811106805324E-10</v>
      </c>
      <c r="JA156">
        <v>0.20620395535450359</v>
      </c>
      <c r="JB156">
        <v>0</v>
      </c>
      <c r="JC156">
        <v>0</v>
      </c>
      <c r="JD156">
        <v>0</v>
      </c>
      <c r="JE156">
        <v>2</v>
      </c>
      <c r="JF156">
        <v>1799</v>
      </c>
      <c r="JG156">
        <v>1</v>
      </c>
      <c r="JH156">
        <v>18</v>
      </c>
      <c r="JI156">
        <v>296.7</v>
      </c>
      <c r="JJ156">
        <v>296.89999999999998</v>
      </c>
      <c r="JK156">
        <v>0.379639</v>
      </c>
      <c r="JL156">
        <v>2.5805699999999998</v>
      </c>
      <c r="JM156">
        <v>1.5466299999999999</v>
      </c>
      <c r="JN156">
        <v>2.2460900000000001</v>
      </c>
      <c r="JO156">
        <v>1.49658</v>
      </c>
      <c r="JP156">
        <v>2.4511699999999998</v>
      </c>
      <c r="JQ156">
        <v>34.990400000000001</v>
      </c>
      <c r="JR156">
        <v>24.192599999999999</v>
      </c>
      <c r="JS156">
        <v>18</v>
      </c>
      <c r="JT156">
        <v>380.37700000000001</v>
      </c>
      <c r="JU156">
        <v>696.46199999999999</v>
      </c>
      <c r="JV156">
        <v>30.9634</v>
      </c>
      <c r="JW156">
        <v>25.509599999999999</v>
      </c>
      <c r="JX156">
        <v>30</v>
      </c>
      <c r="JY156">
        <v>25.415600000000001</v>
      </c>
      <c r="JZ156">
        <v>25.395800000000001</v>
      </c>
      <c r="KA156">
        <v>7.6287099999999999</v>
      </c>
      <c r="KB156">
        <v>14.9443</v>
      </c>
      <c r="KC156">
        <v>100</v>
      </c>
      <c r="KD156">
        <v>30.964700000000001</v>
      </c>
      <c r="KE156">
        <v>100</v>
      </c>
      <c r="KF156">
        <v>21.1494</v>
      </c>
      <c r="KG156">
        <v>100.081</v>
      </c>
      <c r="KH156">
        <v>100.708</v>
      </c>
    </row>
    <row r="157" spans="1:294" x14ac:dyDescent="0.3">
      <c r="A157">
        <v>141</v>
      </c>
      <c r="B157">
        <v>1747252071</v>
      </c>
      <c r="C157">
        <v>16872.400000095371</v>
      </c>
      <c r="D157" t="s">
        <v>719</v>
      </c>
      <c r="E157" t="s">
        <v>720</v>
      </c>
      <c r="F157" t="s">
        <v>431</v>
      </c>
      <c r="G157" t="s">
        <v>432</v>
      </c>
      <c r="I157" t="s">
        <v>433</v>
      </c>
      <c r="J157">
        <v>1747252071</v>
      </c>
      <c r="K157">
        <f t="shared" si="200"/>
        <v>-4.4801129778771809E-5</v>
      </c>
      <c r="L157">
        <f t="shared" si="201"/>
        <v>-4.4801129778771806E-2</v>
      </c>
      <c r="M157">
        <f t="shared" si="202"/>
        <v>-0.37074295749122321</v>
      </c>
      <c r="N157">
        <f t="shared" si="203"/>
        <v>50.5505</v>
      </c>
      <c r="O157">
        <f t="shared" si="204"/>
        <v>-223.59777167285998</v>
      </c>
      <c r="P157">
        <f t="shared" si="205"/>
        <v>-22.66856235835942</v>
      </c>
      <c r="Q157">
        <f t="shared" si="206"/>
        <v>5.1248594872975497</v>
      </c>
      <c r="R157">
        <f t="shared" si="207"/>
        <v>-2.1403920869881043E-3</v>
      </c>
      <c r="S157">
        <f t="shared" si="208"/>
        <v>2.9621353140239877</v>
      </c>
      <c r="T157">
        <f t="shared" si="209"/>
        <v>-2.1412516893656928E-3</v>
      </c>
      <c r="U157">
        <f t="shared" si="210"/>
        <v>-1.338205047270787E-3</v>
      </c>
      <c r="V157">
        <f t="shared" si="211"/>
        <v>3.9914684550854387E-3</v>
      </c>
      <c r="W157">
        <f t="shared" si="212"/>
        <v>30.015631292602659</v>
      </c>
      <c r="X157">
        <f t="shared" si="213"/>
        <v>29.726500000000001</v>
      </c>
      <c r="Y157">
        <f t="shared" si="214"/>
        <v>4.1939761548681922</v>
      </c>
      <c r="Z157">
        <f t="shared" si="215"/>
        <v>50.195260519992146</v>
      </c>
      <c r="AA157">
        <f t="shared" si="216"/>
        <v>2.1390475427234099</v>
      </c>
      <c r="AB157">
        <f t="shared" si="217"/>
        <v>4.2614532140369183</v>
      </c>
      <c r="AC157">
        <f t="shared" si="218"/>
        <v>2.0549286121447823</v>
      </c>
      <c r="AD157">
        <f t="shared" si="219"/>
        <v>1.9757298232438367</v>
      </c>
      <c r="AE157">
        <f t="shared" si="220"/>
        <v>44.331231800185897</v>
      </c>
      <c r="AF157">
        <f t="shared" si="221"/>
        <v>3.3232633515979506</v>
      </c>
      <c r="AG157">
        <f t="shared" si="222"/>
        <v>49.634216443482771</v>
      </c>
      <c r="AH157">
        <f t="shared" si="223"/>
        <v>-0.36685197106452122</v>
      </c>
      <c r="AI157">
        <f t="shared" si="224"/>
        <v>-4.5495473545892562E-2</v>
      </c>
      <c r="AJ157">
        <f t="shared" si="225"/>
        <v>-0.37074295749122321</v>
      </c>
      <c r="AK157">
        <v>51.080257640133468</v>
      </c>
      <c r="AL157">
        <v>51.648569696969709</v>
      </c>
      <c r="AM157">
        <v>-3.036563331474116E-5</v>
      </c>
      <c r="AN157">
        <v>65.840702573943815</v>
      </c>
      <c r="AO157">
        <f t="shared" si="226"/>
        <v>-4.4801129778771806E-2</v>
      </c>
      <c r="AP157">
        <v>21.16553017350007</v>
      </c>
      <c r="AQ157">
        <v>21.099254545454539</v>
      </c>
      <c r="AR157">
        <v>6.3850232388801419E-5</v>
      </c>
      <c r="AS157">
        <v>77.193770064854704</v>
      </c>
      <c r="AT157">
        <v>0</v>
      </c>
      <c r="AU157">
        <v>0</v>
      </c>
      <c r="AV157">
        <f t="shared" si="227"/>
        <v>1</v>
      </c>
      <c r="AW157">
        <f t="shared" si="228"/>
        <v>0</v>
      </c>
      <c r="AX157">
        <f t="shared" si="229"/>
        <v>53318.792683340791</v>
      </c>
      <c r="AY157" t="s">
        <v>434</v>
      </c>
      <c r="AZ157" t="s">
        <v>434</v>
      </c>
      <c r="BA157">
        <v>0</v>
      </c>
      <c r="BB157">
        <v>0</v>
      </c>
      <c r="BC157" t="e">
        <f t="shared" si="230"/>
        <v>#DIV/0!</v>
      </c>
      <c r="BD157">
        <v>0</v>
      </c>
      <c r="BE157" t="s">
        <v>434</v>
      </c>
      <c r="BF157" t="s">
        <v>434</v>
      </c>
      <c r="BG157">
        <v>0</v>
      </c>
      <c r="BH157">
        <v>0</v>
      </c>
      <c r="BI157" t="e">
        <f t="shared" si="231"/>
        <v>#DIV/0!</v>
      </c>
      <c r="BJ157">
        <v>0.5</v>
      </c>
      <c r="BK157">
        <f t="shared" si="232"/>
        <v>2.1007728710975997E-2</v>
      </c>
      <c r="BL157">
        <f t="shared" si="233"/>
        <v>-0.37074295749122321</v>
      </c>
      <c r="BM157" t="e">
        <f t="shared" si="234"/>
        <v>#DIV/0!</v>
      </c>
      <c r="BN157">
        <f t="shared" si="235"/>
        <v>-17.64793151091672</v>
      </c>
      <c r="BO157" t="e">
        <f t="shared" si="236"/>
        <v>#DIV/0!</v>
      </c>
      <c r="BP157" t="e">
        <f t="shared" si="237"/>
        <v>#DIV/0!</v>
      </c>
      <c r="BQ157" t="s">
        <v>434</v>
      </c>
      <c r="BR157">
        <v>0</v>
      </c>
      <c r="BS157" t="e">
        <f t="shared" si="238"/>
        <v>#DIV/0!</v>
      </c>
      <c r="BT157" t="e">
        <f t="shared" si="239"/>
        <v>#DIV/0!</v>
      </c>
      <c r="BU157" t="e">
        <f t="shared" si="240"/>
        <v>#DIV/0!</v>
      </c>
      <c r="BV157" t="e">
        <f t="shared" si="241"/>
        <v>#DIV/0!</v>
      </c>
      <c r="BW157" t="e">
        <f t="shared" si="242"/>
        <v>#DIV/0!</v>
      </c>
      <c r="BX157" t="e">
        <f t="shared" si="243"/>
        <v>#DIV/0!</v>
      </c>
      <c r="BY157" t="e">
        <f t="shared" si="244"/>
        <v>#DIV/0!</v>
      </c>
      <c r="BZ157" t="e">
        <f t="shared" si="245"/>
        <v>#DIV/0!</v>
      </c>
      <c r="DI157">
        <f t="shared" si="246"/>
        <v>5.0009199999999997E-2</v>
      </c>
      <c r="DJ157">
        <f t="shared" si="247"/>
        <v>2.1007728710975997E-2</v>
      </c>
      <c r="DK157">
        <f t="shared" si="248"/>
        <v>0.42007727999999994</v>
      </c>
      <c r="DL157">
        <f t="shared" si="249"/>
        <v>7.9814683199999986E-2</v>
      </c>
      <c r="DM157">
        <v>6</v>
      </c>
      <c r="DN157">
        <v>0.5</v>
      </c>
      <c r="DO157" t="s">
        <v>435</v>
      </c>
      <c r="DP157">
        <v>2</v>
      </c>
      <c r="DQ157" t="b">
        <v>1</v>
      </c>
      <c r="DR157">
        <v>1747252071</v>
      </c>
      <c r="DS157">
        <v>50.5505</v>
      </c>
      <c r="DT157">
        <v>49.9968</v>
      </c>
      <c r="DU157">
        <v>21.0991</v>
      </c>
      <c r="DV157">
        <v>21.165900000000001</v>
      </c>
      <c r="DW157">
        <v>50.122199999999999</v>
      </c>
      <c r="DX157">
        <v>20.892800000000001</v>
      </c>
      <c r="DY157">
        <v>400.02</v>
      </c>
      <c r="DZ157">
        <v>101.28100000000001</v>
      </c>
      <c r="EA157">
        <v>9.9985099999999993E-2</v>
      </c>
      <c r="EB157">
        <v>30.004100000000001</v>
      </c>
      <c r="EC157">
        <v>29.726500000000001</v>
      </c>
      <c r="ED157">
        <v>999.9</v>
      </c>
      <c r="EE157">
        <v>0</v>
      </c>
      <c r="EF157">
        <v>0</v>
      </c>
      <c r="EG157">
        <v>10058.1</v>
      </c>
      <c r="EH157">
        <v>0</v>
      </c>
      <c r="EI157">
        <v>0.221054</v>
      </c>
      <c r="EJ157">
        <v>0.55378000000000005</v>
      </c>
      <c r="EK157">
        <v>51.640099999999997</v>
      </c>
      <c r="EL157">
        <v>51.0779</v>
      </c>
      <c r="EM157">
        <v>-6.6803000000000001E-2</v>
      </c>
      <c r="EN157">
        <v>49.9968</v>
      </c>
      <c r="EO157">
        <v>21.165900000000001</v>
      </c>
      <c r="EP157">
        <v>2.13693</v>
      </c>
      <c r="EQ157">
        <v>2.1436899999999999</v>
      </c>
      <c r="ER157">
        <v>18.4971</v>
      </c>
      <c r="ES157">
        <v>18.547599999999999</v>
      </c>
      <c r="ET157">
        <v>5.0009199999999997E-2</v>
      </c>
      <c r="EU157">
        <v>0</v>
      </c>
      <c r="EV157">
        <v>0</v>
      </c>
      <c r="EW157">
        <v>0</v>
      </c>
      <c r="EX157">
        <v>-4.4400000000000004</v>
      </c>
      <c r="EY157">
        <v>5.0009199999999997E-2</v>
      </c>
      <c r="EZ157">
        <v>-3.69</v>
      </c>
      <c r="FA157">
        <v>0.88</v>
      </c>
      <c r="FB157">
        <v>35.186999999999998</v>
      </c>
      <c r="FC157">
        <v>40.5</v>
      </c>
      <c r="FD157">
        <v>37.625</v>
      </c>
      <c r="FE157">
        <v>41.125</v>
      </c>
      <c r="FF157">
        <v>38.375</v>
      </c>
      <c r="FG157">
        <v>0</v>
      </c>
      <c r="FH157">
        <v>0</v>
      </c>
      <c r="FI157">
        <v>0</v>
      </c>
      <c r="FJ157">
        <v>1747252152</v>
      </c>
      <c r="FK157">
        <v>0</v>
      </c>
      <c r="FL157">
        <v>-0.48653846153846181</v>
      </c>
      <c r="FM157">
        <v>3.8957267280433849</v>
      </c>
      <c r="FN157">
        <v>2.3182903180617029</v>
      </c>
      <c r="FO157">
        <v>-4.0642307692307691</v>
      </c>
      <c r="FP157">
        <v>15</v>
      </c>
      <c r="FQ157">
        <v>1747234147.5</v>
      </c>
      <c r="FR157" t="s">
        <v>436</v>
      </c>
      <c r="FS157">
        <v>1747234147.5</v>
      </c>
      <c r="FT157">
        <v>1747234138</v>
      </c>
      <c r="FU157">
        <v>2</v>
      </c>
      <c r="FV157">
        <v>0.09</v>
      </c>
      <c r="FW157">
        <v>8.9999999999999993E-3</v>
      </c>
      <c r="FX157">
        <v>0.59599999999999997</v>
      </c>
      <c r="FY157">
        <v>-0.03</v>
      </c>
      <c r="FZ157">
        <v>400</v>
      </c>
      <c r="GA157">
        <v>9</v>
      </c>
      <c r="GB157">
        <v>0.79</v>
      </c>
      <c r="GC157">
        <v>0.15</v>
      </c>
      <c r="GD157">
        <v>-0.3742205806213626</v>
      </c>
      <c r="GE157">
        <v>3.8456568764076583E-2</v>
      </c>
      <c r="GF157">
        <v>1.09426569785588E-2</v>
      </c>
      <c r="GG157">
        <v>1</v>
      </c>
      <c r="GH157">
        <v>-2.154804094579659E-3</v>
      </c>
      <c r="GI157">
        <v>1.3988845980868601E-4</v>
      </c>
      <c r="GJ157">
        <v>5.2957842970052832E-5</v>
      </c>
      <c r="GK157">
        <v>1</v>
      </c>
      <c r="GL157">
        <v>2</v>
      </c>
      <c r="GM157">
        <v>2</v>
      </c>
      <c r="GN157" t="s">
        <v>437</v>
      </c>
      <c r="GO157">
        <v>3.0183399999999998</v>
      </c>
      <c r="GP157">
        <v>2.7751700000000001</v>
      </c>
      <c r="GQ157">
        <v>1.4687499999999999E-2</v>
      </c>
      <c r="GR157">
        <v>1.4541E-2</v>
      </c>
      <c r="GS157">
        <v>0.11108700000000001</v>
      </c>
      <c r="GT157">
        <v>0.11082</v>
      </c>
      <c r="GU157">
        <v>25436.3</v>
      </c>
      <c r="GV157">
        <v>29723.599999999999</v>
      </c>
      <c r="GW157">
        <v>22622.799999999999</v>
      </c>
      <c r="GX157">
        <v>27715.1</v>
      </c>
      <c r="GY157">
        <v>29144.400000000001</v>
      </c>
      <c r="GZ157">
        <v>35183</v>
      </c>
      <c r="HA157">
        <v>36263.4</v>
      </c>
      <c r="HB157">
        <v>43993.9</v>
      </c>
      <c r="HC157">
        <v>1.8097000000000001</v>
      </c>
      <c r="HD157">
        <v>2.2328299999999999</v>
      </c>
      <c r="HE157">
        <v>0.13869300000000001</v>
      </c>
      <c r="HF157">
        <v>0</v>
      </c>
      <c r="HG157">
        <v>27.464200000000002</v>
      </c>
      <c r="HH157">
        <v>999.9</v>
      </c>
      <c r="HI157">
        <v>57.3</v>
      </c>
      <c r="HJ157">
        <v>28.8</v>
      </c>
      <c r="HK157">
        <v>22.491199999999999</v>
      </c>
      <c r="HL157">
        <v>62.005400000000002</v>
      </c>
      <c r="HM157">
        <v>10.757199999999999</v>
      </c>
      <c r="HN157">
        <v>1</v>
      </c>
      <c r="HO157">
        <v>-0.15918199999999999</v>
      </c>
      <c r="HP157">
        <v>-2.04834</v>
      </c>
      <c r="HQ157">
        <v>20.284400000000002</v>
      </c>
      <c r="HR157">
        <v>5.1973700000000003</v>
      </c>
      <c r="HS157">
        <v>11.9556</v>
      </c>
      <c r="HT157">
        <v>4.9476000000000004</v>
      </c>
      <c r="HU157">
        <v>3.3</v>
      </c>
      <c r="HV157">
        <v>9999</v>
      </c>
      <c r="HW157">
        <v>9999</v>
      </c>
      <c r="HX157">
        <v>9999</v>
      </c>
      <c r="HY157">
        <v>391</v>
      </c>
      <c r="HZ157">
        <v>1.8600699999999999</v>
      </c>
      <c r="IA157">
        <v>1.86073</v>
      </c>
      <c r="IB157">
        <v>1.8615699999999999</v>
      </c>
      <c r="IC157">
        <v>1.8571500000000001</v>
      </c>
      <c r="ID157">
        <v>1.85683</v>
      </c>
      <c r="IE157">
        <v>1.85791</v>
      </c>
      <c r="IF157">
        <v>1.85867</v>
      </c>
      <c r="IG157">
        <v>1.85822</v>
      </c>
      <c r="IH157">
        <v>0</v>
      </c>
      <c r="II157">
        <v>0</v>
      </c>
      <c r="IJ157">
        <v>0</v>
      </c>
      <c r="IK157">
        <v>0</v>
      </c>
      <c r="IL157" t="s">
        <v>438</v>
      </c>
      <c r="IM157" t="s">
        <v>439</v>
      </c>
      <c r="IN157" t="s">
        <v>440</v>
      </c>
      <c r="IO157" t="s">
        <v>440</v>
      </c>
      <c r="IP157" t="s">
        <v>440</v>
      </c>
      <c r="IQ157" t="s">
        <v>440</v>
      </c>
      <c r="IR157">
        <v>0</v>
      </c>
      <c r="IS157">
        <v>100</v>
      </c>
      <c r="IT157">
        <v>100</v>
      </c>
      <c r="IU157">
        <v>0.42799999999999999</v>
      </c>
      <c r="IV157">
        <v>0.20630000000000001</v>
      </c>
      <c r="IW157">
        <v>0.38101654895325499</v>
      </c>
      <c r="IX157">
        <v>1.016113312649949E-3</v>
      </c>
      <c r="IY157">
        <v>-1.4583462428187309E-6</v>
      </c>
      <c r="IZ157">
        <v>6.5755811106805324E-10</v>
      </c>
      <c r="JA157">
        <v>0.20620395535450359</v>
      </c>
      <c r="JB157">
        <v>0</v>
      </c>
      <c r="JC157">
        <v>0</v>
      </c>
      <c r="JD157">
        <v>0</v>
      </c>
      <c r="JE157">
        <v>2</v>
      </c>
      <c r="JF157">
        <v>1799</v>
      </c>
      <c r="JG157">
        <v>1</v>
      </c>
      <c r="JH157">
        <v>18</v>
      </c>
      <c r="JI157">
        <v>298.7</v>
      </c>
      <c r="JJ157">
        <v>298.89999999999998</v>
      </c>
      <c r="JK157">
        <v>0.26367200000000002</v>
      </c>
      <c r="JL157">
        <v>2.6025399999999999</v>
      </c>
      <c r="JM157">
        <v>1.5466299999999999</v>
      </c>
      <c r="JN157">
        <v>2.2460900000000001</v>
      </c>
      <c r="JO157">
        <v>1.49658</v>
      </c>
      <c r="JP157">
        <v>2.4328599999999998</v>
      </c>
      <c r="JQ157">
        <v>35.013399999999997</v>
      </c>
      <c r="JR157">
        <v>24.2013</v>
      </c>
      <c r="JS157">
        <v>18</v>
      </c>
      <c r="JT157">
        <v>380.33699999999999</v>
      </c>
      <c r="JU157">
        <v>696.75300000000004</v>
      </c>
      <c r="JV157">
        <v>30.681699999999999</v>
      </c>
      <c r="JW157">
        <v>25.507400000000001</v>
      </c>
      <c r="JX157">
        <v>30.0002</v>
      </c>
      <c r="JY157">
        <v>25.411300000000001</v>
      </c>
      <c r="JZ157">
        <v>25.3916</v>
      </c>
      <c r="KA157">
        <v>5.29087</v>
      </c>
      <c r="KB157">
        <v>14.673500000000001</v>
      </c>
      <c r="KC157">
        <v>100</v>
      </c>
      <c r="KD157">
        <v>30.682700000000001</v>
      </c>
      <c r="KE157">
        <v>50</v>
      </c>
      <c r="KF157">
        <v>21.133500000000002</v>
      </c>
      <c r="KG157">
        <v>100.081</v>
      </c>
      <c r="KH157">
        <v>100.709</v>
      </c>
    </row>
    <row r="158" spans="1:294" x14ac:dyDescent="0.3">
      <c r="A158">
        <v>142</v>
      </c>
      <c r="B158">
        <v>1747252191.5</v>
      </c>
      <c r="C158">
        <v>16992.900000095371</v>
      </c>
      <c r="D158" t="s">
        <v>721</v>
      </c>
      <c r="E158" t="s">
        <v>722</v>
      </c>
      <c r="F158" t="s">
        <v>431</v>
      </c>
      <c r="G158" t="s">
        <v>432</v>
      </c>
      <c r="I158" t="s">
        <v>433</v>
      </c>
      <c r="J158">
        <v>1747252191.5</v>
      </c>
      <c r="K158">
        <f t="shared" si="200"/>
        <v>-4.2598889214848179E-5</v>
      </c>
      <c r="L158">
        <f t="shared" si="201"/>
        <v>-4.2598889214848182E-2</v>
      </c>
      <c r="M158">
        <f t="shared" si="202"/>
        <v>-0.30473373664502901</v>
      </c>
      <c r="N158">
        <f t="shared" si="203"/>
        <v>-1.4980500000000001</v>
      </c>
      <c r="O158">
        <f t="shared" si="204"/>
        <v>-236.87706935048513</v>
      </c>
      <c r="P158">
        <f t="shared" si="205"/>
        <v>-24.016268695353521</v>
      </c>
      <c r="Q158">
        <f t="shared" si="206"/>
        <v>-0.15188287924080002</v>
      </c>
      <c r="R158">
        <f t="shared" si="207"/>
        <v>-2.0362621696380541E-3</v>
      </c>
      <c r="S158">
        <f t="shared" si="208"/>
        <v>2.9586237524183008</v>
      </c>
      <c r="T158">
        <f t="shared" si="209"/>
        <v>-2.0370410746937766E-3</v>
      </c>
      <c r="U158">
        <f t="shared" si="210"/>
        <v>-1.2730806671789189E-3</v>
      </c>
      <c r="V158">
        <f t="shared" si="211"/>
        <v>3.9914684550854387E-3</v>
      </c>
      <c r="W158">
        <f t="shared" si="212"/>
        <v>29.999477827889169</v>
      </c>
      <c r="X158">
        <f t="shared" si="213"/>
        <v>29.7182</v>
      </c>
      <c r="Y158">
        <f t="shared" si="214"/>
        <v>4.1919730715713799</v>
      </c>
      <c r="Z158">
        <f t="shared" si="215"/>
        <v>50.214216070775905</v>
      </c>
      <c r="AA158">
        <f t="shared" si="216"/>
        <v>2.1379387111664001</v>
      </c>
      <c r="AB158">
        <f t="shared" si="217"/>
        <v>4.2576363397827803</v>
      </c>
      <c r="AC158">
        <f t="shared" si="218"/>
        <v>2.0540343604049798</v>
      </c>
      <c r="AD158">
        <f t="shared" si="219"/>
        <v>1.8786110143748047</v>
      </c>
      <c r="AE158">
        <f t="shared" si="220"/>
        <v>43.114289007023302</v>
      </c>
      <c r="AF158">
        <f t="shared" si="221"/>
        <v>3.2354890117777897</v>
      </c>
      <c r="AG158">
        <f t="shared" si="222"/>
        <v>48.232380501630985</v>
      </c>
      <c r="AH158">
        <f t="shared" si="223"/>
        <v>-0.30173644084850387</v>
      </c>
      <c r="AI158">
        <f t="shared" si="224"/>
        <v>-4.0859193732313059E-2</v>
      </c>
      <c r="AJ158">
        <f t="shared" si="225"/>
        <v>-0.30473373664502901</v>
      </c>
      <c r="AK158">
        <v>-2.0083555354966518</v>
      </c>
      <c r="AL158">
        <v>-1.53952109090909</v>
      </c>
      <c r="AM158">
        <v>-2.767333161373557E-4</v>
      </c>
      <c r="AN158">
        <v>65.840702573943815</v>
      </c>
      <c r="AO158">
        <f t="shared" si="226"/>
        <v>-4.2598889214848182E-2</v>
      </c>
      <c r="AP158">
        <v>21.14788601892225</v>
      </c>
      <c r="AQ158">
        <v>21.085487272727271</v>
      </c>
      <c r="AR158">
        <v>-2.011458214217142E-5</v>
      </c>
      <c r="AS158">
        <v>77.193770064854704</v>
      </c>
      <c r="AT158">
        <v>0</v>
      </c>
      <c r="AU158">
        <v>0</v>
      </c>
      <c r="AV158">
        <f t="shared" si="227"/>
        <v>1</v>
      </c>
      <c r="AW158">
        <f t="shared" si="228"/>
        <v>0</v>
      </c>
      <c r="AX158">
        <f t="shared" si="229"/>
        <v>53220.067101462839</v>
      </c>
      <c r="AY158" t="s">
        <v>434</v>
      </c>
      <c r="AZ158" t="s">
        <v>434</v>
      </c>
      <c r="BA158">
        <v>0</v>
      </c>
      <c r="BB158">
        <v>0</v>
      </c>
      <c r="BC158" t="e">
        <f t="shared" si="230"/>
        <v>#DIV/0!</v>
      </c>
      <c r="BD158">
        <v>0</v>
      </c>
      <c r="BE158" t="s">
        <v>434</v>
      </c>
      <c r="BF158" t="s">
        <v>434</v>
      </c>
      <c r="BG158">
        <v>0</v>
      </c>
      <c r="BH158">
        <v>0</v>
      </c>
      <c r="BI158" t="e">
        <f t="shared" si="231"/>
        <v>#DIV/0!</v>
      </c>
      <c r="BJ158">
        <v>0.5</v>
      </c>
      <c r="BK158">
        <f t="shared" si="232"/>
        <v>2.1007728710975997E-2</v>
      </c>
      <c r="BL158">
        <f t="shared" si="233"/>
        <v>-0.30473373664502901</v>
      </c>
      <c r="BM158" t="e">
        <f t="shared" si="234"/>
        <v>#DIV/0!</v>
      </c>
      <c r="BN158">
        <f t="shared" si="235"/>
        <v>-14.505791693978487</v>
      </c>
      <c r="BO158" t="e">
        <f t="shared" si="236"/>
        <v>#DIV/0!</v>
      </c>
      <c r="BP158" t="e">
        <f t="shared" si="237"/>
        <v>#DIV/0!</v>
      </c>
      <c r="BQ158" t="s">
        <v>434</v>
      </c>
      <c r="BR158">
        <v>0</v>
      </c>
      <c r="BS158" t="e">
        <f t="shared" si="238"/>
        <v>#DIV/0!</v>
      </c>
      <c r="BT158" t="e">
        <f t="shared" si="239"/>
        <v>#DIV/0!</v>
      </c>
      <c r="BU158" t="e">
        <f t="shared" si="240"/>
        <v>#DIV/0!</v>
      </c>
      <c r="BV158" t="e">
        <f t="shared" si="241"/>
        <v>#DIV/0!</v>
      </c>
      <c r="BW158" t="e">
        <f t="shared" si="242"/>
        <v>#DIV/0!</v>
      </c>
      <c r="BX158" t="e">
        <f t="shared" si="243"/>
        <v>#DIV/0!</v>
      </c>
      <c r="BY158" t="e">
        <f t="shared" si="244"/>
        <v>#DIV/0!</v>
      </c>
      <c r="BZ158" t="e">
        <f t="shared" si="245"/>
        <v>#DIV/0!</v>
      </c>
      <c r="DI158">
        <f t="shared" si="246"/>
        <v>5.0009199999999997E-2</v>
      </c>
      <c r="DJ158">
        <f t="shared" si="247"/>
        <v>2.1007728710975997E-2</v>
      </c>
      <c r="DK158">
        <f t="shared" si="248"/>
        <v>0.42007727999999994</v>
      </c>
      <c r="DL158">
        <f t="shared" si="249"/>
        <v>7.9814683199999986E-2</v>
      </c>
      <c r="DM158">
        <v>6</v>
      </c>
      <c r="DN158">
        <v>0.5</v>
      </c>
      <c r="DO158" t="s">
        <v>435</v>
      </c>
      <c r="DP158">
        <v>2</v>
      </c>
      <c r="DQ158" t="b">
        <v>1</v>
      </c>
      <c r="DR158">
        <v>1747252191.5</v>
      </c>
      <c r="DS158">
        <v>-1.4980500000000001</v>
      </c>
      <c r="DT158">
        <v>-1.95059</v>
      </c>
      <c r="DU158">
        <v>21.0869</v>
      </c>
      <c r="DV158">
        <v>21.146899999999999</v>
      </c>
      <c r="DW158">
        <v>-1.8771500000000001</v>
      </c>
      <c r="DX158">
        <v>20.880700000000001</v>
      </c>
      <c r="DY158">
        <v>399.976</v>
      </c>
      <c r="DZ158">
        <v>101.28700000000001</v>
      </c>
      <c r="EA158">
        <v>0.10005600000000001</v>
      </c>
      <c r="EB158">
        <v>29.988499999999998</v>
      </c>
      <c r="EC158">
        <v>29.7182</v>
      </c>
      <c r="ED158">
        <v>999.9</v>
      </c>
      <c r="EE158">
        <v>0</v>
      </c>
      <c r="EF158">
        <v>0</v>
      </c>
      <c r="EG158">
        <v>10037.5</v>
      </c>
      <c r="EH158">
        <v>0</v>
      </c>
      <c r="EI158">
        <v>0.221054</v>
      </c>
      <c r="EJ158">
        <v>0.452544</v>
      </c>
      <c r="EK158">
        <v>-1.5303199999999999</v>
      </c>
      <c r="EL158">
        <v>-1.9927299999999999</v>
      </c>
      <c r="EM158">
        <v>-5.9961300000000002E-2</v>
      </c>
      <c r="EN158">
        <v>-1.95059</v>
      </c>
      <c r="EO158">
        <v>21.146899999999999</v>
      </c>
      <c r="EP158">
        <v>2.13584</v>
      </c>
      <c r="EQ158">
        <v>2.1419100000000002</v>
      </c>
      <c r="ER158">
        <v>18.489000000000001</v>
      </c>
      <c r="ES158">
        <v>18.534300000000002</v>
      </c>
      <c r="ET158">
        <v>5.0009199999999997E-2</v>
      </c>
      <c r="EU158">
        <v>0</v>
      </c>
      <c r="EV158">
        <v>0</v>
      </c>
      <c r="EW158">
        <v>0</v>
      </c>
      <c r="EX158">
        <v>1</v>
      </c>
      <c r="EY158">
        <v>5.0009199999999997E-2</v>
      </c>
      <c r="EZ158">
        <v>-8.6</v>
      </c>
      <c r="FA158">
        <v>1.1100000000000001</v>
      </c>
      <c r="FB158">
        <v>34.811999999999998</v>
      </c>
      <c r="FC158">
        <v>38.875</v>
      </c>
      <c r="FD158">
        <v>36.811999999999998</v>
      </c>
      <c r="FE158">
        <v>38.811999999999998</v>
      </c>
      <c r="FF158">
        <v>37.5</v>
      </c>
      <c r="FG158">
        <v>0</v>
      </c>
      <c r="FH158">
        <v>0</v>
      </c>
      <c r="FI158">
        <v>0</v>
      </c>
      <c r="FJ158">
        <v>1747252272.5999999</v>
      </c>
      <c r="FK158">
        <v>0</v>
      </c>
      <c r="FL158">
        <v>0.81559999999999999</v>
      </c>
      <c r="FM158">
        <v>1.1500002604570181</v>
      </c>
      <c r="FN158">
        <v>-26.713846527777712</v>
      </c>
      <c r="FO158">
        <v>-3.1004</v>
      </c>
      <c r="FP158">
        <v>15</v>
      </c>
      <c r="FQ158">
        <v>1747234147.5</v>
      </c>
      <c r="FR158" t="s">
        <v>436</v>
      </c>
      <c r="FS158">
        <v>1747234147.5</v>
      </c>
      <c r="FT158">
        <v>1747234138</v>
      </c>
      <c r="FU158">
        <v>2</v>
      </c>
      <c r="FV158">
        <v>0.09</v>
      </c>
      <c r="FW158">
        <v>8.9999999999999993E-3</v>
      </c>
      <c r="FX158">
        <v>0.59599999999999997</v>
      </c>
      <c r="FY158">
        <v>-0.03</v>
      </c>
      <c r="FZ158">
        <v>400</v>
      </c>
      <c r="GA158">
        <v>9</v>
      </c>
      <c r="GB158">
        <v>0.79</v>
      </c>
      <c r="GC158">
        <v>0.15</v>
      </c>
      <c r="GD158">
        <v>-0.31835403962719039</v>
      </c>
      <c r="GE158">
        <v>3.4637416688672651E-2</v>
      </c>
      <c r="GF158">
        <v>1.402049934458538E-2</v>
      </c>
      <c r="GG158">
        <v>1</v>
      </c>
      <c r="GH158">
        <v>-1.9436368000388369E-3</v>
      </c>
      <c r="GI158">
        <v>-8.1743666209895579E-5</v>
      </c>
      <c r="GJ158">
        <v>4.0574404709059039E-5</v>
      </c>
      <c r="GK158">
        <v>1</v>
      </c>
      <c r="GL158">
        <v>2</v>
      </c>
      <c r="GM158">
        <v>2</v>
      </c>
      <c r="GN158" t="s">
        <v>437</v>
      </c>
      <c r="GO158">
        <v>3.0182899999999999</v>
      </c>
      <c r="GP158">
        <v>2.7750499999999998</v>
      </c>
      <c r="GQ158">
        <v>-5.5303700000000004E-4</v>
      </c>
      <c r="GR158">
        <v>-5.7053200000000001E-4</v>
      </c>
      <c r="GS158">
        <v>0.11104899999999999</v>
      </c>
      <c r="GT158">
        <v>0.110759</v>
      </c>
      <c r="GU158">
        <v>25829.8</v>
      </c>
      <c r="GV158">
        <v>30178.9</v>
      </c>
      <c r="GW158">
        <v>22622.7</v>
      </c>
      <c r="GX158">
        <v>27714.400000000001</v>
      </c>
      <c r="GY158">
        <v>29144.9</v>
      </c>
      <c r="GZ158">
        <v>35184.300000000003</v>
      </c>
      <c r="HA158">
        <v>36262.9</v>
      </c>
      <c r="HB158">
        <v>43993</v>
      </c>
      <c r="HC158">
        <v>1.8097300000000001</v>
      </c>
      <c r="HD158">
        <v>2.2326000000000001</v>
      </c>
      <c r="HE158">
        <v>0.13861100000000001</v>
      </c>
      <c r="HF158">
        <v>0</v>
      </c>
      <c r="HG158">
        <v>27.4572</v>
      </c>
      <c r="HH158">
        <v>999.9</v>
      </c>
      <c r="HI158">
        <v>57.3</v>
      </c>
      <c r="HJ158">
        <v>28.8</v>
      </c>
      <c r="HK158">
        <v>22.490400000000001</v>
      </c>
      <c r="HL158">
        <v>62.215400000000002</v>
      </c>
      <c r="HM158">
        <v>10.817299999999999</v>
      </c>
      <c r="HN158">
        <v>1</v>
      </c>
      <c r="HO158">
        <v>-0.15923999999999999</v>
      </c>
      <c r="HP158">
        <v>-2.1373600000000001</v>
      </c>
      <c r="HQ158">
        <v>20.281199999999998</v>
      </c>
      <c r="HR158">
        <v>5.1976699999999996</v>
      </c>
      <c r="HS158">
        <v>11.955399999999999</v>
      </c>
      <c r="HT158">
        <v>4.9473500000000001</v>
      </c>
      <c r="HU158">
        <v>3.3</v>
      </c>
      <c r="HV158">
        <v>9999</v>
      </c>
      <c r="HW158">
        <v>9999</v>
      </c>
      <c r="HX158">
        <v>9999</v>
      </c>
      <c r="HY158">
        <v>391</v>
      </c>
      <c r="HZ158">
        <v>1.86019</v>
      </c>
      <c r="IA158">
        <v>1.8608</v>
      </c>
      <c r="IB158">
        <v>1.8615699999999999</v>
      </c>
      <c r="IC158">
        <v>1.8571500000000001</v>
      </c>
      <c r="ID158">
        <v>1.85684</v>
      </c>
      <c r="IE158">
        <v>1.85791</v>
      </c>
      <c r="IF158">
        <v>1.85867</v>
      </c>
      <c r="IG158">
        <v>1.85822</v>
      </c>
      <c r="IH158">
        <v>0</v>
      </c>
      <c r="II158">
        <v>0</v>
      </c>
      <c r="IJ158">
        <v>0</v>
      </c>
      <c r="IK158">
        <v>0</v>
      </c>
      <c r="IL158" t="s">
        <v>438</v>
      </c>
      <c r="IM158" t="s">
        <v>439</v>
      </c>
      <c r="IN158" t="s">
        <v>440</v>
      </c>
      <c r="IO158" t="s">
        <v>440</v>
      </c>
      <c r="IP158" t="s">
        <v>440</v>
      </c>
      <c r="IQ158" t="s">
        <v>440</v>
      </c>
      <c r="IR158">
        <v>0</v>
      </c>
      <c r="IS158">
        <v>100</v>
      </c>
      <c r="IT158">
        <v>100</v>
      </c>
      <c r="IU158">
        <v>0.379</v>
      </c>
      <c r="IV158">
        <v>0.20619999999999999</v>
      </c>
      <c r="IW158">
        <v>0.38101654895325499</v>
      </c>
      <c r="IX158">
        <v>1.016113312649949E-3</v>
      </c>
      <c r="IY158">
        <v>-1.4583462428187309E-6</v>
      </c>
      <c r="IZ158">
        <v>6.5755811106805324E-10</v>
      </c>
      <c r="JA158">
        <v>0.20620395535450359</v>
      </c>
      <c r="JB158">
        <v>0</v>
      </c>
      <c r="JC158">
        <v>0</v>
      </c>
      <c r="JD158">
        <v>0</v>
      </c>
      <c r="JE158">
        <v>2</v>
      </c>
      <c r="JF158">
        <v>1799</v>
      </c>
      <c r="JG158">
        <v>1</v>
      </c>
      <c r="JH158">
        <v>18</v>
      </c>
      <c r="JI158">
        <v>300.7</v>
      </c>
      <c r="JJ158">
        <v>300.89999999999998</v>
      </c>
      <c r="JK158">
        <v>2.9296900000000001E-2</v>
      </c>
      <c r="JL158">
        <v>4.99634</v>
      </c>
      <c r="JM158">
        <v>1.5466299999999999</v>
      </c>
      <c r="JN158">
        <v>2.2460900000000001</v>
      </c>
      <c r="JO158">
        <v>1.49658</v>
      </c>
      <c r="JP158">
        <v>2.4560499999999998</v>
      </c>
      <c r="JQ158">
        <v>35.013399999999997</v>
      </c>
      <c r="JR158">
        <v>24.192599999999999</v>
      </c>
      <c r="JS158">
        <v>18</v>
      </c>
      <c r="JT158">
        <v>380.33600000000001</v>
      </c>
      <c r="JU158">
        <v>696.53</v>
      </c>
      <c r="JV158">
        <v>30.7393</v>
      </c>
      <c r="JW158">
        <v>25.505199999999999</v>
      </c>
      <c r="JX158">
        <v>30.0001</v>
      </c>
      <c r="JY158">
        <v>25.409199999999998</v>
      </c>
      <c r="JZ158">
        <v>25.389399999999998</v>
      </c>
      <c r="KA158">
        <v>0</v>
      </c>
      <c r="KB158">
        <v>14.673500000000001</v>
      </c>
      <c r="KC158">
        <v>100</v>
      </c>
      <c r="KD158">
        <v>30.7409</v>
      </c>
      <c r="KE158">
        <v>0</v>
      </c>
      <c r="KF158">
        <v>21.124700000000001</v>
      </c>
      <c r="KG158">
        <v>100.08</v>
      </c>
      <c r="KH158">
        <v>100.70699999999999</v>
      </c>
    </row>
    <row r="159" spans="1:294" x14ac:dyDescent="0.3">
      <c r="A159">
        <v>143</v>
      </c>
      <c r="B159">
        <v>1747252312</v>
      </c>
      <c r="C159">
        <v>17113.400000095371</v>
      </c>
      <c r="D159" t="s">
        <v>723</v>
      </c>
      <c r="E159" t="s">
        <v>724</v>
      </c>
      <c r="F159" t="s">
        <v>431</v>
      </c>
      <c r="G159" t="s">
        <v>432</v>
      </c>
      <c r="I159" t="s">
        <v>433</v>
      </c>
      <c r="J159">
        <v>1747252312</v>
      </c>
      <c r="K159">
        <f t="shared" si="200"/>
        <v>-3.7742318584678751E-5</v>
      </c>
      <c r="L159">
        <f t="shared" si="201"/>
        <v>-3.7742318584678754E-2</v>
      </c>
      <c r="M159">
        <f t="shared" si="202"/>
        <v>-0.27431918542694766</v>
      </c>
      <c r="N159">
        <f t="shared" si="203"/>
        <v>51.170999999999999</v>
      </c>
      <c r="O159">
        <f t="shared" si="204"/>
        <v>-190.10458462630965</v>
      </c>
      <c r="P159">
        <f t="shared" si="205"/>
        <v>-19.273356354955247</v>
      </c>
      <c r="Q159">
        <f t="shared" si="206"/>
        <v>5.1878649848348992</v>
      </c>
      <c r="R159">
        <f t="shared" si="207"/>
        <v>-1.8012180920505213E-3</v>
      </c>
      <c r="S159">
        <f t="shared" si="208"/>
        <v>2.9607489346129396</v>
      </c>
      <c r="T159">
        <f t="shared" si="209"/>
        <v>-1.8018270917410893E-3</v>
      </c>
      <c r="U159">
        <f t="shared" si="210"/>
        <v>-1.1260872004153126E-3</v>
      </c>
      <c r="V159">
        <f t="shared" si="211"/>
        <v>3.9914684550854387E-3</v>
      </c>
      <c r="W159">
        <f t="shared" si="212"/>
        <v>30.024822258028728</v>
      </c>
      <c r="X159">
        <f t="shared" si="213"/>
        <v>29.730499999999999</v>
      </c>
      <c r="Y159">
        <f t="shared" si="214"/>
        <v>4.1949417940937108</v>
      </c>
      <c r="Z159">
        <f t="shared" si="215"/>
        <v>50.130274291048636</v>
      </c>
      <c r="AA159">
        <f t="shared" si="216"/>
        <v>2.1376282825379298</v>
      </c>
      <c r="AB159">
        <f t="shared" si="217"/>
        <v>4.2641463921126581</v>
      </c>
      <c r="AC159">
        <f t="shared" si="218"/>
        <v>2.057313511555781</v>
      </c>
      <c r="AD159">
        <f t="shared" si="219"/>
        <v>1.664436249584333</v>
      </c>
      <c r="AE159">
        <f t="shared" si="220"/>
        <v>45.427822561788076</v>
      </c>
      <c r="AF159">
        <f t="shared" si="221"/>
        <v>3.4073163750173889</v>
      </c>
      <c r="AG159">
        <f t="shared" si="222"/>
        <v>50.503566654844882</v>
      </c>
      <c r="AH159">
        <f t="shared" si="223"/>
        <v>-0.41020622445750682</v>
      </c>
      <c r="AI159">
        <f t="shared" si="224"/>
        <v>-3.8674630992078046E-2</v>
      </c>
      <c r="AJ159">
        <f t="shared" si="225"/>
        <v>-0.27431918542694766</v>
      </c>
      <c r="AK159">
        <v>51.668353051600647</v>
      </c>
      <c r="AL159">
        <v>52.286019999999994</v>
      </c>
      <c r="AM159">
        <v>-2.9811161287618938E-2</v>
      </c>
      <c r="AN159">
        <v>65.840702573943815</v>
      </c>
      <c r="AO159">
        <f t="shared" si="226"/>
        <v>-3.7742318584678754E-2</v>
      </c>
      <c r="AP159">
        <v>21.140921217037381</v>
      </c>
      <c r="AQ159">
        <v>21.085490303030291</v>
      </c>
      <c r="AR159">
        <v>2.7268768154313379E-8</v>
      </c>
      <c r="AS159">
        <v>77.193770064854704</v>
      </c>
      <c r="AT159">
        <v>0</v>
      </c>
      <c r="AU159">
        <v>0</v>
      </c>
      <c r="AV159">
        <f t="shared" si="227"/>
        <v>1</v>
      </c>
      <c r="AW159">
        <f t="shared" si="228"/>
        <v>0</v>
      </c>
      <c r="AX159">
        <f t="shared" si="229"/>
        <v>53276.781919127665</v>
      </c>
      <c r="AY159" t="s">
        <v>434</v>
      </c>
      <c r="AZ159" t="s">
        <v>434</v>
      </c>
      <c r="BA159">
        <v>0</v>
      </c>
      <c r="BB159">
        <v>0</v>
      </c>
      <c r="BC159" t="e">
        <f t="shared" si="230"/>
        <v>#DIV/0!</v>
      </c>
      <c r="BD159">
        <v>0</v>
      </c>
      <c r="BE159" t="s">
        <v>434</v>
      </c>
      <c r="BF159" t="s">
        <v>434</v>
      </c>
      <c r="BG159">
        <v>0</v>
      </c>
      <c r="BH159">
        <v>0</v>
      </c>
      <c r="BI159" t="e">
        <f t="shared" si="231"/>
        <v>#DIV/0!</v>
      </c>
      <c r="BJ159">
        <v>0.5</v>
      </c>
      <c r="BK159">
        <f t="shared" si="232"/>
        <v>2.1007728710975997E-2</v>
      </c>
      <c r="BL159">
        <f t="shared" si="233"/>
        <v>-0.27431918542694766</v>
      </c>
      <c r="BM159" t="e">
        <f t="shared" si="234"/>
        <v>#DIV/0!</v>
      </c>
      <c r="BN159">
        <f t="shared" si="235"/>
        <v>-13.058012562948939</v>
      </c>
      <c r="BO159" t="e">
        <f t="shared" si="236"/>
        <v>#DIV/0!</v>
      </c>
      <c r="BP159" t="e">
        <f t="shared" si="237"/>
        <v>#DIV/0!</v>
      </c>
      <c r="BQ159" t="s">
        <v>434</v>
      </c>
      <c r="BR159">
        <v>0</v>
      </c>
      <c r="BS159" t="e">
        <f t="shared" si="238"/>
        <v>#DIV/0!</v>
      </c>
      <c r="BT159" t="e">
        <f t="shared" si="239"/>
        <v>#DIV/0!</v>
      </c>
      <c r="BU159" t="e">
        <f t="shared" si="240"/>
        <v>#DIV/0!</v>
      </c>
      <c r="BV159" t="e">
        <f t="shared" si="241"/>
        <v>#DIV/0!</v>
      </c>
      <c r="BW159" t="e">
        <f t="shared" si="242"/>
        <v>#DIV/0!</v>
      </c>
      <c r="BX159" t="e">
        <f t="shared" si="243"/>
        <v>#DIV/0!</v>
      </c>
      <c r="BY159" t="e">
        <f t="shared" si="244"/>
        <v>#DIV/0!</v>
      </c>
      <c r="BZ159" t="e">
        <f t="shared" si="245"/>
        <v>#DIV/0!</v>
      </c>
      <c r="DI159">
        <f t="shared" si="246"/>
        <v>5.0009199999999997E-2</v>
      </c>
      <c r="DJ159">
        <f t="shared" si="247"/>
        <v>2.1007728710975997E-2</v>
      </c>
      <c r="DK159">
        <f t="shared" si="248"/>
        <v>0.42007727999999994</v>
      </c>
      <c r="DL159">
        <f t="shared" si="249"/>
        <v>7.9814683199999986E-2</v>
      </c>
      <c r="DM159">
        <v>6</v>
      </c>
      <c r="DN159">
        <v>0.5</v>
      </c>
      <c r="DO159" t="s">
        <v>435</v>
      </c>
      <c r="DP159">
        <v>2</v>
      </c>
      <c r="DQ159" t="b">
        <v>1</v>
      </c>
      <c r="DR159">
        <v>1747252312</v>
      </c>
      <c r="DS159">
        <v>51.170999999999999</v>
      </c>
      <c r="DT159">
        <v>50.552599999999998</v>
      </c>
      <c r="DU159">
        <v>21.084700000000002</v>
      </c>
      <c r="DV159">
        <v>21.141500000000001</v>
      </c>
      <c r="DW159">
        <v>50.742100000000001</v>
      </c>
      <c r="DX159">
        <v>20.878499999999999</v>
      </c>
      <c r="DY159">
        <v>399.92099999999999</v>
      </c>
      <c r="DZ159">
        <v>101.283</v>
      </c>
      <c r="EA159">
        <v>9.9911899999999998E-2</v>
      </c>
      <c r="EB159">
        <v>30.0151</v>
      </c>
      <c r="EC159">
        <v>29.730499999999999</v>
      </c>
      <c r="ED159">
        <v>999.9</v>
      </c>
      <c r="EE159">
        <v>0</v>
      </c>
      <c r="EF159">
        <v>0</v>
      </c>
      <c r="EG159">
        <v>10050</v>
      </c>
      <c r="EH159">
        <v>0</v>
      </c>
      <c r="EI159">
        <v>0.221054</v>
      </c>
      <c r="EJ159">
        <v>0.61843099999999995</v>
      </c>
      <c r="EK159">
        <v>52.273200000000003</v>
      </c>
      <c r="EL159">
        <v>51.644399999999997</v>
      </c>
      <c r="EM159">
        <v>-5.6783699999999999E-2</v>
      </c>
      <c r="EN159">
        <v>50.552599999999998</v>
      </c>
      <c r="EO159">
        <v>21.141500000000001</v>
      </c>
      <c r="EP159">
        <v>2.1355200000000001</v>
      </c>
      <c r="EQ159">
        <v>2.14127</v>
      </c>
      <c r="ER159">
        <v>18.486699999999999</v>
      </c>
      <c r="ES159">
        <v>18.529599999999999</v>
      </c>
      <c r="ET159">
        <v>5.0009199999999997E-2</v>
      </c>
      <c r="EU159">
        <v>0</v>
      </c>
      <c r="EV159">
        <v>0</v>
      </c>
      <c r="EW159">
        <v>0</v>
      </c>
      <c r="EX159">
        <v>-10.61</v>
      </c>
      <c r="EY159">
        <v>5.0009199999999997E-2</v>
      </c>
      <c r="EZ159">
        <v>2.64</v>
      </c>
      <c r="FA159">
        <v>0.62</v>
      </c>
      <c r="FB159">
        <v>34.686999999999998</v>
      </c>
      <c r="FC159">
        <v>39.436999999999998</v>
      </c>
      <c r="FD159">
        <v>36.936999999999998</v>
      </c>
      <c r="FE159">
        <v>39.5</v>
      </c>
      <c r="FF159">
        <v>37.686999999999998</v>
      </c>
      <c r="FG159">
        <v>0</v>
      </c>
      <c r="FH159">
        <v>0</v>
      </c>
      <c r="FI159">
        <v>0</v>
      </c>
      <c r="FJ159">
        <v>1747252392.5999999</v>
      </c>
      <c r="FK159">
        <v>0</v>
      </c>
      <c r="FL159">
        <v>-0.49639999999999979</v>
      </c>
      <c r="FM159">
        <v>-22.042307860674949</v>
      </c>
      <c r="FN159">
        <v>15.165384742007451</v>
      </c>
      <c r="FO159">
        <v>-2.5164</v>
      </c>
      <c r="FP159">
        <v>15</v>
      </c>
      <c r="FQ159">
        <v>1747234147.5</v>
      </c>
      <c r="FR159" t="s">
        <v>436</v>
      </c>
      <c r="FS159">
        <v>1747234147.5</v>
      </c>
      <c r="FT159">
        <v>1747234138</v>
      </c>
      <c r="FU159">
        <v>2</v>
      </c>
      <c r="FV159">
        <v>0.09</v>
      </c>
      <c r="FW159">
        <v>8.9999999999999993E-3</v>
      </c>
      <c r="FX159">
        <v>0.59599999999999997</v>
      </c>
      <c r="FY159">
        <v>-0.03</v>
      </c>
      <c r="FZ159">
        <v>400</v>
      </c>
      <c r="GA159">
        <v>9</v>
      </c>
      <c r="GB159">
        <v>0.79</v>
      </c>
      <c r="GC159">
        <v>0.15</v>
      </c>
      <c r="GD159">
        <v>-0.28372448756982999</v>
      </c>
      <c r="GE159">
        <v>-7.9858011987547023E-2</v>
      </c>
      <c r="GF159">
        <v>3.3233507716667693E-2</v>
      </c>
      <c r="GG159">
        <v>1</v>
      </c>
      <c r="GH159">
        <v>-1.8352818272371061E-3</v>
      </c>
      <c r="GI159">
        <v>4.0589514249082242E-5</v>
      </c>
      <c r="GJ159">
        <v>3.53955803569566E-5</v>
      </c>
      <c r="GK159">
        <v>1</v>
      </c>
      <c r="GL159">
        <v>2</v>
      </c>
      <c r="GM159">
        <v>2</v>
      </c>
      <c r="GN159" t="s">
        <v>437</v>
      </c>
      <c r="GO159">
        <v>3.0182199999999999</v>
      </c>
      <c r="GP159">
        <v>2.77502</v>
      </c>
      <c r="GQ159">
        <v>1.48676E-2</v>
      </c>
      <c r="GR159">
        <v>1.47013E-2</v>
      </c>
      <c r="GS159">
        <v>0.111036</v>
      </c>
      <c r="GT159">
        <v>0.110735</v>
      </c>
      <c r="GU159">
        <v>25431.599999999999</v>
      </c>
      <c r="GV159">
        <v>29718.1</v>
      </c>
      <c r="GW159">
        <v>22622.7</v>
      </c>
      <c r="GX159">
        <v>27714.5</v>
      </c>
      <c r="GY159">
        <v>29145.8</v>
      </c>
      <c r="GZ159">
        <v>35186.1</v>
      </c>
      <c r="HA159">
        <v>36263</v>
      </c>
      <c r="HB159">
        <v>43993.5</v>
      </c>
      <c r="HC159">
        <v>1.8096300000000001</v>
      </c>
      <c r="HD159">
        <v>2.2328000000000001</v>
      </c>
      <c r="HE159">
        <v>0.139985</v>
      </c>
      <c r="HF159">
        <v>0</v>
      </c>
      <c r="HG159">
        <v>27.447099999999999</v>
      </c>
      <c r="HH159">
        <v>999.9</v>
      </c>
      <c r="HI159">
        <v>57.3</v>
      </c>
      <c r="HJ159">
        <v>28.8</v>
      </c>
      <c r="HK159">
        <v>22.489699999999999</v>
      </c>
      <c r="HL159">
        <v>62.145400000000002</v>
      </c>
      <c r="HM159">
        <v>10.785299999999999</v>
      </c>
      <c r="HN159">
        <v>1</v>
      </c>
      <c r="HO159">
        <v>-0.15904699999999999</v>
      </c>
      <c r="HP159">
        <v>-2.1253500000000001</v>
      </c>
      <c r="HQ159">
        <v>20.283999999999999</v>
      </c>
      <c r="HR159">
        <v>5.1978200000000001</v>
      </c>
      <c r="HS159">
        <v>11.955</v>
      </c>
      <c r="HT159">
        <v>4.9474499999999999</v>
      </c>
      <c r="HU159">
        <v>3.3</v>
      </c>
      <c r="HV159">
        <v>9999</v>
      </c>
      <c r="HW159">
        <v>9999</v>
      </c>
      <c r="HX159">
        <v>9999</v>
      </c>
      <c r="HY159">
        <v>391.1</v>
      </c>
      <c r="HZ159">
        <v>1.8601399999999999</v>
      </c>
      <c r="IA159">
        <v>1.8607899999999999</v>
      </c>
      <c r="IB159">
        <v>1.8615699999999999</v>
      </c>
      <c r="IC159">
        <v>1.8571500000000001</v>
      </c>
      <c r="ID159">
        <v>1.85684</v>
      </c>
      <c r="IE159">
        <v>1.85791</v>
      </c>
      <c r="IF159">
        <v>1.85867</v>
      </c>
      <c r="IG159">
        <v>1.85822</v>
      </c>
      <c r="IH159">
        <v>0</v>
      </c>
      <c r="II159">
        <v>0</v>
      </c>
      <c r="IJ159">
        <v>0</v>
      </c>
      <c r="IK159">
        <v>0</v>
      </c>
      <c r="IL159" t="s">
        <v>438</v>
      </c>
      <c r="IM159" t="s">
        <v>439</v>
      </c>
      <c r="IN159" t="s">
        <v>440</v>
      </c>
      <c r="IO159" t="s">
        <v>440</v>
      </c>
      <c r="IP159" t="s">
        <v>440</v>
      </c>
      <c r="IQ159" t="s">
        <v>440</v>
      </c>
      <c r="IR159">
        <v>0</v>
      </c>
      <c r="IS159">
        <v>100</v>
      </c>
      <c r="IT159">
        <v>100</v>
      </c>
      <c r="IU159">
        <v>0.42899999999999999</v>
      </c>
      <c r="IV159">
        <v>0.20619999999999999</v>
      </c>
      <c r="IW159">
        <v>0.38101654895325499</v>
      </c>
      <c r="IX159">
        <v>1.016113312649949E-3</v>
      </c>
      <c r="IY159">
        <v>-1.4583462428187309E-6</v>
      </c>
      <c r="IZ159">
        <v>6.5755811106805324E-10</v>
      </c>
      <c r="JA159">
        <v>0.20620395535450359</v>
      </c>
      <c r="JB159">
        <v>0</v>
      </c>
      <c r="JC159">
        <v>0</v>
      </c>
      <c r="JD159">
        <v>0</v>
      </c>
      <c r="JE159">
        <v>2</v>
      </c>
      <c r="JF159">
        <v>1799</v>
      </c>
      <c r="JG159">
        <v>1</v>
      </c>
      <c r="JH159">
        <v>18</v>
      </c>
      <c r="JI159">
        <v>302.7</v>
      </c>
      <c r="JJ159">
        <v>302.89999999999998</v>
      </c>
      <c r="JK159">
        <v>0.28076200000000001</v>
      </c>
      <c r="JL159">
        <v>2.6122999999999998</v>
      </c>
      <c r="JM159">
        <v>1.5466299999999999</v>
      </c>
      <c r="JN159">
        <v>2.2460900000000001</v>
      </c>
      <c r="JO159">
        <v>1.49658</v>
      </c>
      <c r="JP159">
        <v>2.4255399999999998</v>
      </c>
      <c r="JQ159">
        <v>35.0364</v>
      </c>
      <c r="JR159">
        <v>24.192599999999999</v>
      </c>
      <c r="JS159">
        <v>18</v>
      </c>
      <c r="JT159">
        <v>380.28699999999998</v>
      </c>
      <c r="JU159">
        <v>696.70299999999997</v>
      </c>
      <c r="JV159">
        <v>30.8262</v>
      </c>
      <c r="JW159">
        <v>25.5031</v>
      </c>
      <c r="JX159">
        <v>30.0002</v>
      </c>
      <c r="JY159">
        <v>25.409199999999998</v>
      </c>
      <c r="JZ159">
        <v>25.389399999999998</v>
      </c>
      <c r="KA159">
        <v>5.64961</v>
      </c>
      <c r="KB159">
        <v>14.673500000000001</v>
      </c>
      <c r="KC159">
        <v>100</v>
      </c>
      <c r="KD159">
        <v>30.821100000000001</v>
      </c>
      <c r="KE159">
        <v>50</v>
      </c>
      <c r="KF159">
        <v>21.124700000000001</v>
      </c>
      <c r="KG159">
        <v>100.081</v>
      </c>
      <c r="KH159">
        <v>100.708</v>
      </c>
    </row>
    <row r="160" spans="1:294" x14ac:dyDescent="0.3">
      <c r="A160">
        <v>144</v>
      </c>
      <c r="B160">
        <v>1747252432.5999999</v>
      </c>
      <c r="C160">
        <v>17234</v>
      </c>
      <c r="D160" t="s">
        <v>725</v>
      </c>
      <c r="E160" t="s">
        <v>726</v>
      </c>
      <c r="F160" t="s">
        <v>431</v>
      </c>
      <c r="G160" t="s">
        <v>432</v>
      </c>
      <c r="I160" t="s">
        <v>433</v>
      </c>
      <c r="J160">
        <v>1747252432.5999999</v>
      </c>
      <c r="K160">
        <f t="shared" si="200"/>
        <v>-3.9610250548459484E-5</v>
      </c>
      <c r="L160">
        <f t="shared" si="201"/>
        <v>-3.9610250548459486E-2</v>
      </c>
      <c r="M160">
        <f t="shared" si="202"/>
        <v>-0.18930871495136661</v>
      </c>
      <c r="N160">
        <f t="shared" si="203"/>
        <v>100.449</v>
      </c>
      <c r="O160">
        <f t="shared" si="204"/>
        <v>-60.458091739657711</v>
      </c>
      <c r="P160">
        <f t="shared" si="205"/>
        <v>-6.1299164156188635</v>
      </c>
      <c r="Q160">
        <f t="shared" si="206"/>
        <v>10.184641233533998</v>
      </c>
      <c r="R160">
        <f t="shared" si="207"/>
        <v>-1.8897163520673005E-3</v>
      </c>
      <c r="S160">
        <f t="shared" si="208"/>
        <v>2.9584650081549158</v>
      </c>
      <c r="T160">
        <f t="shared" si="209"/>
        <v>-1.8903871948910485E-3</v>
      </c>
      <c r="U160">
        <f t="shared" si="210"/>
        <v>-1.1814317059863934E-3</v>
      </c>
      <c r="V160">
        <f t="shared" si="211"/>
        <v>3.9914684550854387E-3</v>
      </c>
      <c r="W160">
        <f t="shared" si="212"/>
        <v>30.022009626894278</v>
      </c>
      <c r="X160">
        <f t="shared" si="213"/>
        <v>29.731000000000002</v>
      </c>
      <c r="Y160">
        <f t="shared" si="214"/>
        <v>4.1950625126218073</v>
      </c>
      <c r="Z160">
        <f t="shared" si="215"/>
        <v>50.12269246640281</v>
      </c>
      <c r="AA160">
        <f t="shared" si="216"/>
        <v>2.1368999363828003</v>
      </c>
      <c r="AB160">
        <f t="shared" si="217"/>
        <v>4.2633382829846225</v>
      </c>
      <c r="AC160">
        <f t="shared" si="218"/>
        <v>2.058162576239007</v>
      </c>
      <c r="AD160">
        <f t="shared" si="219"/>
        <v>1.7468120491870633</v>
      </c>
      <c r="AE160">
        <f t="shared" si="220"/>
        <v>44.786691757916998</v>
      </c>
      <c r="AF160">
        <f t="shared" si="221"/>
        <v>3.3617749992128667</v>
      </c>
      <c r="AG160">
        <f t="shared" si="222"/>
        <v>49.899270274772014</v>
      </c>
      <c r="AH160">
        <f t="shared" si="223"/>
        <v>-0.22489915281498674</v>
      </c>
      <c r="AI160">
        <f t="shared" si="224"/>
        <v>-3.8286415843024738E-2</v>
      </c>
      <c r="AJ160">
        <f t="shared" si="225"/>
        <v>-0.18930871495136661</v>
      </c>
      <c r="AK160">
        <v>102.33554467651921</v>
      </c>
      <c r="AL160">
        <v>102.6255008338324</v>
      </c>
      <c r="AM160">
        <v>5.7230613817170463E-6</v>
      </c>
      <c r="AN160">
        <v>65.840702573943815</v>
      </c>
      <c r="AO160">
        <f t="shared" si="226"/>
        <v>-3.9610250548459486E-2</v>
      </c>
      <c r="AP160">
        <v>21.13472522708685</v>
      </c>
      <c r="AQ160">
        <v>21.076571513270089</v>
      </c>
      <c r="AR160">
        <v>1.357499474393484E-6</v>
      </c>
      <c r="AS160">
        <v>77.193770064854704</v>
      </c>
      <c r="AT160">
        <v>0</v>
      </c>
      <c r="AU160">
        <v>0</v>
      </c>
      <c r="AV160">
        <f t="shared" si="227"/>
        <v>1</v>
      </c>
      <c r="AW160">
        <f t="shared" si="228"/>
        <v>0</v>
      </c>
      <c r="AX160">
        <f t="shared" si="229"/>
        <v>53211.471648412669</v>
      </c>
      <c r="AY160" t="s">
        <v>434</v>
      </c>
      <c r="AZ160" t="s">
        <v>434</v>
      </c>
      <c r="BA160">
        <v>0</v>
      </c>
      <c r="BB160">
        <v>0</v>
      </c>
      <c r="BC160" t="e">
        <f t="shared" si="230"/>
        <v>#DIV/0!</v>
      </c>
      <c r="BD160">
        <v>0</v>
      </c>
      <c r="BE160" t="s">
        <v>434</v>
      </c>
      <c r="BF160" t="s">
        <v>434</v>
      </c>
      <c r="BG160">
        <v>0</v>
      </c>
      <c r="BH160">
        <v>0</v>
      </c>
      <c r="BI160" t="e">
        <f t="shared" si="231"/>
        <v>#DIV/0!</v>
      </c>
      <c r="BJ160">
        <v>0.5</v>
      </c>
      <c r="BK160">
        <f t="shared" si="232"/>
        <v>2.1007728710975997E-2</v>
      </c>
      <c r="BL160">
        <f t="shared" si="233"/>
        <v>-0.18930871495136661</v>
      </c>
      <c r="BM160" t="e">
        <f t="shared" si="234"/>
        <v>#DIV/0!</v>
      </c>
      <c r="BN160">
        <f t="shared" si="235"/>
        <v>-9.0113842174883807</v>
      </c>
      <c r="BO160" t="e">
        <f t="shared" si="236"/>
        <v>#DIV/0!</v>
      </c>
      <c r="BP160" t="e">
        <f t="shared" si="237"/>
        <v>#DIV/0!</v>
      </c>
      <c r="BQ160" t="s">
        <v>434</v>
      </c>
      <c r="BR160">
        <v>0</v>
      </c>
      <c r="BS160" t="e">
        <f t="shared" si="238"/>
        <v>#DIV/0!</v>
      </c>
      <c r="BT160" t="e">
        <f t="shared" si="239"/>
        <v>#DIV/0!</v>
      </c>
      <c r="BU160" t="e">
        <f t="shared" si="240"/>
        <v>#DIV/0!</v>
      </c>
      <c r="BV160" t="e">
        <f t="shared" si="241"/>
        <v>#DIV/0!</v>
      </c>
      <c r="BW160" t="e">
        <f t="shared" si="242"/>
        <v>#DIV/0!</v>
      </c>
      <c r="BX160" t="e">
        <f t="shared" si="243"/>
        <v>#DIV/0!</v>
      </c>
      <c r="BY160" t="e">
        <f t="shared" si="244"/>
        <v>#DIV/0!</v>
      </c>
      <c r="BZ160" t="e">
        <f t="shared" si="245"/>
        <v>#DIV/0!</v>
      </c>
      <c r="DI160">
        <f t="shared" si="246"/>
        <v>5.0009199999999997E-2</v>
      </c>
      <c r="DJ160">
        <f t="shared" si="247"/>
        <v>2.1007728710975997E-2</v>
      </c>
      <c r="DK160">
        <f t="shared" si="248"/>
        <v>0.42007727999999994</v>
      </c>
      <c r="DL160">
        <f t="shared" si="249"/>
        <v>7.9814683199999986E-2</v>
      </c>
      <c r="DM160">
        <v>6</v>
      </c>
      <c r="DN160">
        <v>0.5</v>
      </c>
      <c r="DO160" t="s">
        <v>435</v>
      </c>
      <c r="DP160">
        <v>2</v>
      </c>
      <c r="DQ160" t="b">
        <v>1</v>
      </c>
      <c r="DR160">
        <v>1747252432.5999999</v>
      </c>
      <c r="DS160">
        <v>100.449</v>
      </c>
      <c r="DT160">
        <v>100.10599999999999</v>
      </c>
      <c r="DU160">
        <v>21.075800000000001</v>
      </c>
      <c r="DV160">
        <v>21.132000000000001</v>
      </c>
      <c r="DW160">
        <v>99.980400000000003</v>
      </c>
      <c r="DX160">
        <v>20.869599999999998</v>
      </c>
      <c r="DY160">
        <v>400.137</v>
      </c>
      <c r="DZ160">
        <v>101.291</v>
      </c>
      <c r="EA160">
        <v>0.10016600000000001</v>
      </c>
      <c r="EB160">
        <v>30.011800000000001</v>
      </c>
      <c r="EC160">
        <v>29.731000000000002</v>
      </c>
      <c r="ED160">
        <v>999.9</v>
      </c>
      <c r="EE160">
        <v>0</v>
      </c>
      <c r="EF160">
        <v>0</v>
      </c>
      <c r="EG160">
        <v>10036.200000000001</v>
      </c>
      <c r="EH160">
        <v>0</v>
      </c>
      <c r="EI160">
        <v>0.221054</v>
      </c>
      <c r="EJ160">
        <v>0.34299499999999999</v>
      </c>
      <c r="EK160">
        <v>102.61199999999999</v>
      </c>
      <c r="EL160">
        <v>102.267</v>
      </c>
      <c r="EM160">
        <v>-5.6148499999999997E-2</v>
      </c>
      <c r="EN160">
        <v>100.10599999999999</v>
      </c>
      <c r="EO160">
        <v>21.132000000000001</v>
      </c>
      <c r="EP160">
        <v>2.1347900000000002</v>
      </c>
      <c r="EQ160">
        <v>2.1404800000000002</v>
      </c>
      <c r="ER160">
        <v>18.481200000000001</v>
      </c>
      <c r="ES160">
        <v>18.523700000000002</v>
      </c>
      <c r="ET160">
        <v>5.0009199999999997E-2</v>
      </c>
      <c r="EU160">
        <v>0</v>
      </c>
      <c r="EV160">
        <v>0</v>
      </c>
      <c r="EW160">
        <v>0</v>
      </c>
      <c r="EX160">
        <v>13.3</v>
      </c>
      <c r="EY160">
        <v>5.0009199999999997E-2</v>
      </c>
      <c r="EZ160">
        <v>-9.94</v>
      </c>
      <c r="FA160">
        <v>0.06</v>
      </c>
      <c r="FB160">
        <v>35.5</v>
      </c>
      <c r="FC160">
        <v>40.875</v>
      </c>
      <c r="FD160">
        <v>37.936999999999998</v>
      </c>
      <c r="FE160">
        <v>41.75</v>
      </c>
      <c r="FF160">
        <v>38.625</v>
      </c>
      <c r="FG160">
        <v>0</v>
      </c>
      <c r="FH160">
        <v>0</v>
      </c>
      <c r="FI160">
        <v>0</v>
      </c>
      <c r="FJ160">
        <v>1747252513.2</v>
      </c>
      <c r="FK160">
        <v>0</v>
      </c>
      <c r="FL160">
        <v>4.7130769230769216</v>
      </c>
      <c r="FM160">
        <v>-19.139145117582359</v>
      </c>
      <c r="FN160">
        <v>23.730939928544501</v>
      </c>
      <c r="FO160">
        <v>-5.1303846153846147</v>
      </c>
      <c r="FP160">
        <v>15</v>
      </c>
      <c r="FQ160">
        <v>1747234147.5</v>
      </c>
      <c r="FR160" t="s">
        <v>436</v>
      </c>
      <c r="FS160">
        <v>1747234147.5</v>
      </c>
      <c r="FT160">
        <v>1747234138</v>
      </c>
      <c r="FU160">
        <v>2</v>
      </c>
      <c r="FV160">
        <v>0.09</v>
      </c>
      <c r="FW160">
        <v>8.9999999999999993E-3</v>
      </c>
      <c r="FX160">
        <v>0.59599999999999997</v>
      </c>
      <c r="FY160">
        <v>-0.03</v>
      </c>
      <c r="FZ160">
        <v>400</v>
      </c>
      <c r="GA160">
        <v>9</v>
      </c>
      <c r="GB160">
        <v>0.79</v>
      </c>
      <c r="GC160">
        <v>0.15</v>
      </c>
      <c r="GD160">
        <v>-0.1932554954498984</v>
      </c>
      <c r="GE160">
        <v>-5.0143788859317246E-3</v>
      </c>
      <c r="GF160">
        <v>3.1290092775377081E-2</v>
      </c>
      <c r="GG160">
        <v>1</v>
      </c>
      <c r="GH160">
        <v>-1.9326695874953999E-3</v>
      </c>
      <c r="GI160">
        <v>-4.229361853436258E-5</v>
      </c>
      <c r="GJ160">
        <v>4.0891444171853972E-5</v>
      </c>
      <c r="GK160">
        <v>1</v>
      </c>
      <c r="GL160">
        <v>2</v>
      </c>
      <c r="GM160">
        <v>2</v>
      </c>
      <c r="GN160" t="s">
        <v>437</v>
      </c>
      <c r="GO160">
        <v>3.0184700000000002</v>
      </c>
      <c r="GP160">
        <v>2.77515</v>
      </c>
      <c r="GQ160">
        <v>2.8827700000000001E-2</v>
      </c>
      <c r="GR160">
        <v>2.8642399999999998E-2</v>
      </c>
      <c r="GS160">
        <v>0.111011</v>
      </c>
      <c r="GT160">
        <v>0.110709</v>
      </c>
      <c r="GU160">
        <v>25070.400000000001</v>
      </c>
      <c r="GV160">
        <v>29297.200000000001</v>
      </c>
      <c r="GW160">
        <v>22622.1</v>
      </c>
      <c r="GX160">
        <v>27714.3</v>
      </c>
      <c r="GY160">
        <v>29146.400000000001</v>
      </c>
      <c r="GZ160">
        <v>35187</v>
      </c>
      <c r="HA160">
        <v>36262.300000000003</v>
      </c>
      <c r="HB160">
        <v>43992.800000000003</v>
      </c>
      <c r="HC160">
        <v>1.80992</v>
      </c>
      <c r="HD160">
        <v>2.2328999999999999</v>
      </c>
      <c r="HE160">
        <v>0.13960500000000001</v>
      </c>
      <c r="HF160">
        <v>0</v>
      </c>
      <c r="HG160">
        <v>27.453900000000001</v>
      </c>
      <c r="HH160">
        <v>999.9</v>
      </c>
      <c r="HI160">
        <v>57.3</v>
      </c>
      <c r="HJ160">
        <v>28.8</v>
      </c>
      <c r="HK160">
        <v>22.487400000000001</v>
      </c>
      <c r="HL160">
        <v>62.120899999999999</v>
      </c>
      <c r="HM160">
        <v>10.6731</v>
      </c>
      <c r="HN160">
        <v>1</v>
      </c>
      <c r="HO160">
        <v>-0.159057</v>
      </c>
      <c r="HP160">
        <v>-2.0373999999999999</v>
      </c>
      <c r="HQ160">
        <v>20.284700000000001</v>
      </c>
      <c r="HR160">
        <v>5.1973700000000003</v>
      </c>
      <c r="HS160">
        <v>11.9544</v>
      </c>
      <c r="HT160">
        <v>4.9474</v>
      </c>
      <c r="HU160">
        <v>3.3</v>
      </c>
      <c r="HV160">
        <v>9999</v>
      </c>
      <c r="HW160">
        <v>9999</v>
      </c>
      <c r="HX160">
        <v>9999</v>
      </c>
      <c r="HY160">
        <v>391.1</v>
      </c>
      <c r="HZ160">
        <v>1.8601099999999999</v>
      </c>
      <c r="IA160">
        <v>1.8607400000000001</v>
      </c>
      <c r="IB160">
        <v>1.8615699999999999</v>
      </c>
      <c r="IC160">
        <v>1.8571500000000001</v>
      </c>
      <c r="ID160">
        <v>1.85684</v>
      </c>
      <c r="IE160">
        <v>1.85791</v>
      </c>
      <c r="IF160">
        <v>1.85867</v>
      </c>
      <c r="IG160">
        <v>1.8582000000000001</v>
      </c>
      <c r="IH160">
        <v>0</v>
      </c>
      <c r="II160">
        <v>0</v>
      </c>
      <c r="IJ160">
        <v>0</v>
      </c>
      <c r="IK160">
        <v>0</v>
      </c>
      <c r="IL160" t="s">
        <v>438</v>
      </c>
      <c r="IM160" t="s">
        <v>439</v>
      </c>
      <c r="IN160" t="s">
        <v>440</v>
      </c>
      <c r="IO160" t="s">
        <v>440</v>
      </c>
      <c r="IP160" t="s">
        <v>440</v>
      </c>
      <c r="IQ160" t="s">
        <v>440</v>
      </c>
      <c r="IR160">
        <v>0</v>
      </c>
      <c r="IS160">
        <v>100</v>
      </c>
      <c r="IT160">
        <v>100</v>
      </c>
      <c r="IU160">
        <v>0.46899999999999997</v>
      </c>
      <c r="IV160">
        <v>0.20619999999999999</v>
      </c>
      <c r="IW160">
        <v>0.38101654895325499</v>
      </c>
      <c r="IX160">
        <v>1.016113312649949E-3</v>
      </c>
      <c r="IY160">
        <v>-1.4583462428187309E-6</v>
      </c>
      <c r="IZ160">
        <v>6.5755811106805324E-10</v>
      </c>
      <c r="JA160">
        <v>0.20620395535450359</v>
      </c>
      <c r="JB160">
        <v>0</v>
      </c>
      <c r="JC160">
        <v>0</v>
      </c>
      <c r="JD160">
        <v>0</v>
      </c>
      <c r="JE160">
        <v>2</v>
      </c>
      <c r="JF160">
        <v>1799</v>
      </c>
      <c r="JG160">
        <v>1</v>
      </c>
      <c r="JH160">
        <v>18</v>
      </c>
      <c r="JI160">
        <v>304.8</v>
      </c>
      <c r="JJ160">
        <v>304.89999999999998</v>
      </c>
      <c r="JK160">
        <v>0.38574199999999997</v>
      </c>
      <c r="JL160">
        <v>2.6086399999999998</v>
      </c>
      <c r="JM160">
        <v>1.5466299999999999</v>
      </c>
      <c r="JN160">
        <v>2.2460900000000001</v>
      </c>
      <c r="JO160">
        <v>1.49658</v>
      </c>
      <c r="JP160">
        <v>2.4218799999999998</v>
      </c>
      <c r="JQ160">
        <v>35.0364</v>
      </c>
      <c r="JR160">
        <v>24.2013</v>
      </c>
      <c r="JS160">
        <v>18</v>
      </c>
      <c r="JT160">
        <v>380.43400000000003</v>
      </c>
      <c r="JU160">
        <v>696.79</v>
      </c>
      <c r="JV160">
        <v>30.688500000000001</v>
      </c>
      <c r="JW160">
        <v>25.505199999999999</v>
      </c>
      <c r="JX160">
        <v>30.0002</v>
      </c>
      <c r="JY160">
        <v>25.409199999999998</v>
      </c>
      <c r="JZ160">
        <v>25.389399999999998</v>
      </c>
      <c r="KA160">
        <v>7.7398800000000003</v>
      </c>
      <c r="KB160">
        <v>14.673500000000001</v>
      </c>
      <c r="KC160">
        <v>100</v>
      </c>
      <c r="KD160">
        <v>30.679400000000001</v>
      </c>
      <c r="KE160">
        <v>100</v>
      </c>
      <c r="KF160">
        <v>21.124700000000001</v>
      </c>
      <c r="KG160">
        <v>100.078</v>
      </c>
      <c r="KH160">
        <v>100.706</v>
      </c>
    </row>
    <row r="161" spans="1:294" x14ac:dyDescent="0.3">
      <c r="A161">
        <v>145</v>
      </c>
      <c r="B161">
        <v>1747252553.0999999</v>
      </c>
      <c r="C161">
        <v>17354.5</v>
      </c>
      <c r="D161" t="s">
        <v>727</v>
      </c>
      <c r="E161" t="s">
        <v>728</v>
      </c>
      <c r="F161" t="s">
        <v>431</v>
      </c>
      <c r="G161" t="s">
        <v>432</v>
      </c>
      <c r="I161" t="s">
        <v>433</v>
      </c>
      <c r="J161">
        <v>1747252553.0999999</v>
      </c>
      <c r="K161">
        <f t="shared" si="200"/>
        <v>-4.1538194246419406E-5</v>
      </c>
      <c r="L161">
        <f t="shared" si="201"/>
        <v>-4.1538194246419406E-2</v>
      </c>
      <c r="M161">
        <f t="shared" si="202"/>
        <v>-0.22632468139887862</v>
      </c>
      <c r="N161">
        <f t="shared" si="203"/>
        <v>200.38399999999999</v>
      </c>
      <c r="O161">
        <f t="shared" si="204"/>
        <v>14.84099323664601</v>
      </c>
      <c r="P161">
        <f t="shared" si="205"/>
        <v>1.5047116497009287</v>
      </c>
      <c r="Q161">
        <f t="shared" si="206"/>
        <v>20.316708889075198</v>
      </c>
      <c r="R161">
        <f t="shared" si="207"/>
        <v>-1.9895849294286464E-3</v>
      </c>
      <c r="S161">
        <f t="shared" si="208"/>
        <v>2.9627131600011607</v>
      </c>
      <c r="T161">
        <f t="shared" si="209"/>
        <v>-1.9903275002505845E-3</v>
      </c>
      <c r="U161">
        <f t="shared" si="210"/>
        <v>-1.2438879492834448E-3</v>
      </c>
      <c r="V161">
        <f t="shared" si="211"/>
        <v>3.9914684550854387E-3</v>
      </c>
      <c r="W161">
        <f t="shared" si="212"/>
        <v>29.97529149589387</v>
      </c>
      <c r="X161">
        <f t="shared" si="213"/>
        <v>29.692599999999999</v>
      </c>
      <c r="Y161">
        <f t="shared" si="214"/>
        <v>4.1858001384135362</v>
      </c>
      <c r="Z161">
        <f t="shared" si="215"/>
        <v>50.232366661058492</v>
      </c>
      <c r="AA161">
        <f t="shared" si="216"/>
        <v>2.1357769886325602</v>
      </c>
      <c r="AB161">
        <f t="shared" si="217"/>
        <v>4.2517944715678171</v>
      </c>
      <c r="AC161">
        <f t="shared" si="218"/>
        <v>2.050023149780976</v>
      </c>
      <c r="AD161">
        <f t="shared" si="219"/>
        <v>1.8318343662670957</v>
      </c>
      <c r="AE161">
        <f t="shared" si="220"/>
        <v>43.445415391899587</v>
      </c>
      <c r="AF161">
        <f t="shared" si="221"/>
        <v>3.2550398449656939</v>
      </c>
      <c r="AG161">
        <f t="shared" si="222"/>
        <v>48.53628107158746</v>
      </c>
      <c r="AH161">
        <f t="shared" si="223"/>
        <v>-0.22499623507694252</v>
      </c>
      <c r="AI161">
        <f t="shared" si="224"/>
        <v>-4.1186413368215845E-2</v>
      </c>
      <c r="AJ161">
        <f t="shared" si="225"/>
        <v>-0.22632468139887862</v>
      </c>
      <c r="AK161">
        <v>204.34433830826561</v>
      </c>
      <c r="AL161">
        <v>204.69005454545459</v>
      </c>
      <c r="AM161">
        <v>1.84699061037855E-4</v>
      </c>
      <c r="AN161">
        <v>65.840702573943815</v>
      </c>
      <c r="AO161">
        <f t="shared" si="226"/>
        <v>-4.1538194246419406E-2</v>
      </c>
      <c r="AP161">
        <v>21.12582828682585</v>
      </c>
      <c r="AQ161">
        <v>21.064840606060599</v>
      </c>
      <c r="AR161">
        <v>-3.7481960751828979E-6</v>
      </c>
      <c r="AS161">
        <v>77.193770064854704</v>
      </c>
      <c r="AT161">
        <v>0</v>
      </c>
      <c r="AU161">
        <v>0</v>
      </c>
      <c r="AV161">
        <f t="shared" si="227"/>
        <v>1</v>
      </c>
      <c r="AW161">
        <f t="shared" si="228"/>
        <v>0</v>
      </c>
      <c r="AX161">
        <f t="shared" si="229"/>
        <v>53342.65114417419</v>
      </c>
      <c r="AY161" t="s">
        <v>434</v>
      </c>
      <c r="AZ161" t="s">
        <v>434</v>
      </c>
      <c r="BA161">
        <v>0</v>
      </c>
      <c r="BB161">
        <v>0</v>
      </c>
      <c r="BC161" t="e">
        <f t="shared" si="230"/>
        <v>#DIV/0!</v>
      </c>
      <c r="BD161">
        <v>0</v>
      </c>
      <c r="BE161" t="s">
        <v>434</v>
      </c>
      <c r="BF161" t="s">
        <v>434</v>
      </c>
      <c r="BG161">
        <v>0</v>
      </c>
      <c r="BH161">
        <v>0</v>
      </c>
      <c r="BI161" t="e">
        <f t="shared" si="231"/>
        <v>#DIV/0!</v>
      </c>
      <c r="BJ161">
        <v>0.5</v>
      </c>
      <c r="BK161">
        <f t="shared" si="232"/>
        <v>2.1007728710975997E-2</v>
      </c>
      <c r="BL161">
        <f t="shared" si="233"/>
        <v>-0.22632468139887862</v>
      </c>
      <c r="BM161" t="e">
        <f t="shared" si="234"/>
        <v>#DIV/0!</v>
      </c>
      <c r="BN161">
        <f t="shared" si="235"/>
        <v>-10.773400804658612</v>
      </c>
      <c r="BO161" t="e">
        <f t="shared" si="236"/>
        <v>#DIV/0!</v>
      </c>
      <c r="BP161" t="e">
        <f t="shared" si="237"/>
        <v>#DIV/0!</v>
      </c>
      <c r="BQ161" t="s">
        <v>434</v>
      </c>
      <c r="BR161">
        <v>0</v>
      </c>
      <c r="BS161" t="e">
        <f t="shared" si="238"/>
        <v>#DIV/0!</v>
      </c>
      <c r="BT161" t="e">
        <f t="shared" si="239"/>
        <v>#DIV/0!</v>
      </c>
      <c r="BU161" t="e">
        <f t="shared" si="240"/>
        <v>#DIV/0!</v>
      </c>
      <c r="BV161" t="e">
        <f t="shared" si="241"/>
        <v>#DIV/0!</v>
      </c>
      <c r="BW161" t="e">
        <f t="shared" si="242"/>
        <v>#DIV/0!</v>
      </c>
      <c r="BX161" t="e">
        <f t="shared" si="243"/>
        <v>#DIV/0!</v>
      </c>
      <c r="BY161" t="e">
        <f t="shared" si="244"/>
        <v>#DIV/0!</v>
      </c>
      <c r="BZ161" t="e">
        <f t="shared" si="245"/>
        <v>#DIV/0!</v>
      </c>
      <c r="DI161">
        <f t="shared" si="246"/>
        <v>5.0009199999999997E-2</v>
      </c>
      <c r="DJ161">
        <f t="shared" si="247"/>
        <v>2.1007728710975997E-2</v>
      </c>
      <c r="DK161">
        <f t="shared" si="248"/>
        <v>0.42007727999999994</v>
      </c>
      <c r="DL161">
        <f t="shared" si="249"/>
        <v>7.9814683199999986E-2</v>
      </c>
      <c r="DM161">
        <v>6</v>
      </c>
      <c r="DN161">
        <v>0.5</v>
      </c>
      <c r="DO161" t="s">
        <v>435</v>
      </c>
      <c r="DP161">
        <v>2</v>
      </c>
      <c r="DQ161" t="b">
        <v>1</v>
      </c>
      <c r="DR161">
        <v>1747252553.0999999</v>
      </c>
      <c r="DS161">
        <v>200.38399999999999</v>
      </c>
      <c r="DT161">
        <v>200.03399999999999</v>
      </c>
      <c r="DU161">
        <v>21.065200000000001</v>
      </c>
      <c r="DV161">
        <v>21.125699999999998</v>
      </c>
      <c r="DW161">
        <v>199.85300000000001</v>
      </c>
      <c r="DX161">
        <v>20.859000000000002</v>
      </c>
      <c r="DY161">
        <v>399.85599999999999</v>
      </c>
      <c r="DZ161">
        <v>101.289</v>
      </c>
      <c r="EA161">
        <v>9.9877800000000003E-2</v>
      </c>
      <c r="EB161">
        <v>29.964600000000001</v>
      </c>
      <c r="EC161">
        <v>29.692599999999999</v>
      </c>
      <c r="ED161">
        <v>999.9</v>
      </c>
      <c r="EE161">
        <v>0</v>
      </c>
      <c r="EF161">
        <v>0</v>
      </c>
      <c r="EG161">
        <v>10060.6</v>
      </c>
      <c r="EH161">
        <v>0</v>
      </c>
      <c r="EI161">
        <v>0.23210600000000001</v>
      </c>
      <c r="EJ161">
        <v>0.35011300000000001</v>
      </c>
      <c r="EK161">
        <v>204.696</v>
      </c>
      <c r="EL161">
        <v>204.351</v>
      </c>
      <c r="EM161">
        <v>-6.0442000000000003E-2</v>
      </c>
      <c r="EN161">
        <v>200.03399999999999</v>
      </c>
      <c r="EO161">
        <v>21.125699999999998</v>
      </c>
      <c r="EP161">
        <v>2.13367</v>
      </c>
      <c r="EQ161">
        <v>2.1397900000000001</v>
      </c>
      <c r="ER161">
        <v>18.472799999999999</v>
      </c>
      <c r="ES161">
        <v>18.5185</v>
      </c>
      <c r="ET161">
        <v>5.0009199999999997E-2</v>
      </c>
      <c r="EU161">
        <v>0</v>
      </c>
      <c r="EV161">
        <v>0</v>
      </c>
      <c r="EW161">
        <v>0</v>
      </c>
      <c r="EX161">
        <v>-9.9700000000000006</v>
      </c>
      <c r="EY161">
        <v>5.0009199999999997E-2</v>
      </c>
      <c r="EZ161">
        <v>9.43</v>
      </c>
      <c r="FA161">
        <v>0.38</v>
      </c>
      <c r="FB161">
        <v>34.375</v>
      </c>
      <c r="FC161">
        <v>38.186999999999998</v>
      </c>
      <c r="FD161">
        <v>36.25</v>
      </c>
      <c r="FE161">
        <v>37.75</v>
      </c>
      <c r="FF161">
        <v>37</v>
      </c>
      <c r="FG161">
        <v>0</v>
      </c>
      <c r="FH161">
        <v>0</v>
      </c>
      <c r="FI161">
        <v>0</v>
      </c>
      <c r="FJ161">
        <v>1747252633.8</v>
      </c>
      <c r="FK161">
        <v>0</v>
      </c>
      <c r="FL161">
        <v>1.464</v>
      </c>
      <c r="FM161">
        <v>-11.346152976067099</v>
      </c>
      <c r="FN161">
        <v>19.03307655405716</v>
      </c>
      <c r="FO161">
        <v>-2.7635999999999998</v>
      </c>
      <c r="FP161">
        <v>15</v>
      </c>
      <c r="FQ161">
        <v>1747234147.5</v>
      </c>
      <c r="FR161" t="s">
        <v>436</v>
      </c>
      <c r="FS161">
        <v>1747234147.5</v>
      </c>
      <c r="FT161">
        <v>1747234138</v>
      </c>
      <c r="FU161">
        <v>2</v>
      </c>
      <c r="FV161">
        <v>0.09</v>
      </c>
      <c r="FW161">
        <v>8.9999999999999993E-3</v>
      </c>
      <c r="FX161">
        <v>0.59599999999999997</v>
      </c>
      <c r="FY161">
        <v>-0.03</v>
      </c>
      <c r="FZ161">
        <v>400</v>
      </c>
      <c r="GA161">
        <v>9</v>
      </c>
      <c r="GB161">
        <v>0.79</v>
      </c>
      <c r="GC161">
        <v>0.15</v>
      </c>
      <c r="GD161">
        <v>-0.2000907229201101</v>
      </c>
      <c r="GE161">
        <v>-2.93191924521095E-2</v>
      </c>
      <c r="GF161">
        <v>1.35484139283156E-2</v>
      </c>
      <c r="GG161">
        <v>1</v>
      </c>
      <c r="GH161">
        <v>-1.9621511116531842E-3</v>
      </c>
      <c r="GI161">
        <v>-7.7912873415816582E-5</v>
      </c>
      <c r="GJ161">
        <v>4.0208912196899172E-5</v>
      </c>
      <c r="GK161">
        <v>1</v>
      </c>
      <c r="GL161">
        <v>2</v>
      </c>
      <c r="GM161">
        <v>2</v>
      </c>
      <c r="GN161" t="s">
        <v>437</v>
      </c>
      <c r="GO161">
        <v>3.0181399999999998</v>
      </c>
      <c r="GP161">
        <v>2.77508</v>
      </c>
      <c r="GQ161">
        <v>5.4724500000000002E-2</v>
      </c>
      <c r="GR161">
        <v>5.4357599999999999E-2</v>
      </c>
      <c r="GS161">
        <v>0.110969</v>
      </c>
      <c r="GT161">
        <v>0.110684</v>
      </c>
      <c r="GU161">
        <v>24402.400000000001</v>
      </c>
      <c r="GV161">
        <v>28522.1</v>
      </c>
      <c r="GW161">
        <v>22622.7</v>
      </c>
      <c r="GX161">
        <v>27715</v>
      </c>
      <c r="GY161">
        <v>29149.4</v>
      </c>
      <c r="GZ161">
        <v>35189.599999999999</v>
      </c>
      <c r="HA161">
        <v>36263.5</v>
      </c>
      <c r="HB161">
        <v>43993.8</v>
      </c>
      <c r="HC161">
        <v>1.80955</v>
      </c>
      <c r="HD161">
        <v>2.2334999999999998</v>
      </c>
      <c r="HE161">
        <v>0.13992199999999999</v>
      </c>
      <c r="HF161">
        <v>0</v>
      </c>
      <c r="HG161">
        <v>27.4101</v>
      </c>
      <c r="HH161">
        <v>999.9</v>
      </c>
      <c r="HI161">
        <v>57.3</v>
      </c>
      <c r="HJ161">
        <v>28.8</v>
      </c>
      <c r="HK161">
        <v>22.491800000000001</v>
      </c>
      <c r="HL161">
        <v>62.050899999999999</v>
      </c>
      <c r="HM161">
        <v>10.7332</v>
      </c>
      <c r="HN161">
        <v>1</v>
      </c>
      <c r="HO161">
        <v>-0.158862</v>
      </c>
      <c r="HP161">
        <v>-2.3111899999999999</v>
      </c>
      <c r="HQ161">
        <v>20.279699999999998</v>
      </c>
      <c r="HR161">
        <v>5.1984199999999996</v>
      </c>
      <c r="HS161">
        <v>11.955299999999999</v>
      </c>
      <c r="HT161">
        <v>4.9475499999999997</v>
      </c>
      <c r="HU161">
        <v>3.3</v>
      </c>
      <c r="HV161">
        <v>9999</v>
      </c>
      <c r="HW161">
        <v>9999</v>
      </c>
      <c r="HX161">
        <v>9999</v>
      </c>
      <c r="HY161">
        <v>391.1</v>
      </c>
      <c r="HZ161">
        <v>1.86016</v>
      </c>
      <c r="IA161">
        <v>1.8607400000000001</v>
      </c>
      <c r="IB161">
        <v>1.8615699999999999</v>
      </c>
      <c r="IC161">
        <v>1.8571500000000001</v>
      </c>
      <c r="ID161">
        <v>1.85684</v>
      </c>
      <c r="IE161">
        <v>1.85791</v>
      </c>
      <c r="IF161">
        <v>1.85867</v>
      </c>
      <c r="IG161">
        <v>1.85822</v>
      </c>
      <c r="IH161">
        <v>0</v>
      </c>
      <c r="II161">
        <v>0</v>
      </c>
      <c r="IJ161">
        <v>0</v>
      </c>
      <c r="IK161">
        <v>0</v>
      </c>
      <c r="IL161" t="s">
        <v>438</v>
      </c>
      <c r="IM161" t="s">
        <v>439</v>
      </c>
      <c r="IN161" t="s">
        <v>440</v>
      </c>
      <c r="IO161" t="s">
        <v>440</v>
      </c>
      <c r="IP161" t="s">
        <v>440</v>
      </c>
      <c r="IQ161" t="s">
        <v>440</v>
      </c>
      <c r="IR161">
        <v>0</v>
      </c>
      <c r="IS161">
        <v>100</v>
      </c>
      <c r="IT161">
        <v>100</v>
      </c>
      <c r="IU161">
        <v>0.53100000000000003</v>
      </c>
      <c r="IV161">
        <v>0.20619999999999999</v>
      </c>
      <c r="IW161">
        <v>0.38101654895325499</v>
      </c>
      <c r="IX161">
        <v>1.016113312649949E-3</v>
      </c>
      <c r="IY161">
        <v>-1.4583462428187309E-6</v>
      </c>
      <c r="IZ161">
        <v>6.5755811106805324E-10</v>
      </c>
      <c r="JA161">
        <v>0.20620395535450359</v>
      </c>
      <c r="JB161">
        <v>0</v>
      </c>
      <c r="JC161">
        <v>0</v>
      </c>
      <c r="JD161">
        <v>0</v>
      </c>
      <c r="JE161">
        <v>2</v>
      </c>
      <c r="JF161">
        <v>1799</v>
      </c>
      <c r="JG161">
        <v>1</v>
      </c>
      <c r="JH161">
        <v>18</v>
      </c>
      <c r="JI161">
        <v>306.8</v>
      </c>
      <c r="JJ161">
        <v>306.89999999999998</v>
      </c>
      <c r="JK161">
        <v>0.61523399999999995</v>
      </c>
      <c r="JL161">
        <v>2.5976599999999999</v>
      </c>
      <c r="JM161">
        <v>1.5466299999999999</v>
      </c>
      <c r="JN161">
        <v>2.2473100000000001</v>
      </c>
      <c r="JO161">
        <v>1.49658</v>
      </c>
      <c r="JP161">
        <v>2.4462899999999999</v>
      </c>
      <c r="JQ161">
        <v>35.0364</v>
      </c>
      <c r="JR161">
        <v>24.2013</v>
      </c>
      <c r="JS161">
        <v>18</v>
      </c>
      <c r="JT161">
        <v>380.23599999999999</v>
      </c>
      <c r="JU161">
        <v>697.28200000000004</v>
      </c>
      <c r="JV161">
        <v>30.889199999999999</v>
      </c>
      <c r="JW161">
        <v>25.5031</v>
      </c>
      <c r="JX161">
        <v>30.0002</v>
      </c>
      <c r="JY161">
        <v>25.407</v>
      </c>
      <c r="JZ161">
        <v>25.3874</v>
      </c>
      <c r="KA161">
        <v>12.348100000000001</v>
      </c>
      <c r="KB161">
        <v>14.673500000000001</v>
      </c>
      <c r="KC161">
        <v>100</v>
      </c>
      <c r="KD161">
        <v>30.911799999999999</v>
      </c>
      <c r="KE161">
        <v>200</v>
      </c>
      <c r="KF161">
        <v>21.124700000000001</v>
      </c>
      <c r="KG161">
        <v>100.081</v>
      </c>
      <c r="KH161">
        <v>100.709</v>
      </c>
    </row>
    <row r="162" spans="1:294" x14ac:dyDescent="0.3">
      <c r="A162">
        <v>146</v>
      </c>
      <c r="B162">
        <v>1747252673.5999999</v>
      </c>
      <c r="C162">
        <v>17475</v>
      </c>
      <c r="D162" t="s">
        <v>729</v>
      </c>
      <c r="E162" t="s">
        <v>730</v>
      </c>
      <c r="F162" t="s">
        <v>431</v>
      </c>
      <c r="G162" t="s">
        <v>432</v>
      </c>
      <c r="I162" t="s">
        <v>433</v>
      </c>
      <c r="J162">
        <v>1747252673.5999999</v>
      </c>
      <c r="K162">
        <f t="shared" si="200"/>
        <v>-3.6297067654413716E-5</v>
      </c>
      <c r="L162">
        <f t="shared" si="201"/>
        <v>-3.6297067654413713E-2</v>
      </c>
      <c r="M162">
        <f t="shared" si="202"/>
        <v>-0.12932550795387046</v>
      </c>
      <c r="N162">
        <f t="shared" si="203"/>
        <v>300.25599999999997</v>
      </c>
      <c r="O162">
        <f t="shared" si="204"/>
        <v>172.73090854048507</v>
      </c>
      <c r="P162">
        <f t="shared" si="205"/>
        <v>17.5133631751774</v>
      </c>
      <c r="Q162">
        <f t="shared" si="206"/>
        <v>30.443262401375996</v>
      </c>
      <c r="R162">
        <f t="shared" si="207"/>
        <v>-1.7298076486731498E-3</v>
      </c>
      <c r="S162">
        <f t="shared" si="208"/>
        <v>2.9589217398485248</v>
      </c>
      <c r="T162">
        <f t="shared" si="209"/>
        <v>-1.7303696560379532E-3</v>
      </c>
      <c r="U162">
        <f t="shared" si="210"/>
        <v>-1.0814305270043681E-3</v>
      </c>
      <c r="V162">
        <f t="shared" si="211"/>
        <v>3.9914684550854387E-3</v>
      </c>
      <c r="W162">
        <f t="shared" si="212"/>
        <v>30.030956186899974</v>
      </c>
      <c r="X162">
        <f t="shared" si="213"/>
        <v>29.738700000000001</v>
      </c>
      <c r="Y162">
        <f t="shared" si="214"/>
        <v>4.19692196036541</v>
      </c>
      <c r="Z162">
        <f t="shared" si="215"/>
        <v>50.085623562738789</v>
      </c>
      <c r="AA162">
        <f t="shared" si="216"/>
        <v>2.1365217336140998</v>
      </c>
      <c r="AB162">
        <f t="shared" si="217"/>
        <v>4.265738512644905</v>
      </c>
      <c r="AC162">
        <f t="shared" si="218"/>
        <v>2.0604002267513102</v>
      </c>
      <c r="AD162">
        <f t="shared" si="219"/>
        <v>1.6007006835596449</v>
      </c>
      <c r="AE162">
        <f t="shared" si="220"/>
        <v>45.128600902471767</v>
      </c>
      <c r="AF162">
        <f t="shared" si="221"/>
        <v>3.3872100438430017</v>
      </c>
      <c r="AG162">
        <f t="shared" si="222"/>
        <v>50.1205030983295</v>
      </c>
      <c r="AH162">
        <f t="shared" si="223"/>
        <v>-0.15964083252167047</v>
      </c>
      <c r="AI162">
        <f t="shared" si="224"/>
        <v>-3.6705813744473098E-2</v>
      </c>
      <c r="AJ162">
        <f t="shared" si="225"/>
        <v>-0.12932550795387046</v>
      </c>
      <c r="AK162">
        <v>306.5121888832528</v>
      </c>
      <c r="AL162">
        <v>306.71295757575763</v>
      </c>
      <c r="AM162">
        <v>-3.9129309600315413E-4</v>
      </c>
      <c r="AN162">
        <v>65.840702573943815</v>
      </c>
      <c r="AO162">
        <f t="shared" si="226"/>
        <v>-3.6297067654413713E-2</v>
      </c>
      <c r="AP162">
        <v>21.12574319203614</v>
      </c>
      <c r="AQ162">
        <v>21.072426666666669</v>
      </c>
      <c r="AR162">
        <v>2.1609458088582219E-6</v>
      </c>
      <c r="AS162">
        <v>77.193770064854704</v>
      </c>
      <c r="AT162">
        <v>0</v>
      </c>
      <c r="AU162">
        <v>0</v>
      </c>
      <c r="AV162">
        <f t="shared" si="227"/>
        <v>1</v>
      </c>
      <c r="AW162">
        <f t="shared" si="228"/>
        <v>0</v>
      </c>
      <c r="AX162">
        <f t="shared" si="229"/>
        <v>53222.959469741581</v>
      </c>
      <c r="AY162" t="s">
        <v>434</v>
      </c>
      <c r="AZ162" t="s">
        <v>434</v>
      </c>
      <c r="BA162">
        <v>0</v>
      </c>
      <c r="BB162">
        <v>0</v>
      </c>
      <c r="BC162" t="e">
        <f t="shared" si="230"/>
        <v>#DIV/0!</v>
      </c>
      <c r="BD162">
        <v>0</v>
      </c>
      <c r="BE162" t="s">
        <v>434</v>
      </c>
      <c r="BF162" t="s">
        <v>434</v>
      </c>
      <c r="BG162">
        <v>0</v>
      </c>
      <c r="BH162">
        <v>0</v>
      </c>
      <c r="BI162" t="e">
        <f t="shared" si="231"/>
        <v>#DIV/0!</v>
      </c>
      <c r="BJ162">
        <v>0.5</v>
      </c>
      <c r="BK162">
        <f t="shared" si="232"/>
        <v>2.1007728710975997E-2</v>
      </c>
      <c r="BL162">
        <f t="shared" si="233"/>
        <v>-0.12932550795387046</v>
      </c>
      <c r="BM162" t="e">
        <f t="shared" si="234"/>
        <v>#DIV/0!</v>
      </c>
      <c r="BN162">
        <f t="shared" si="235"/>
        <v>-6.1560918713835644</v>
      </c>
      <c r="BO162" t="e">
        <f t="shared" si="236"/>
        <v>#DIV/0!</v>
      </c>
      <c r="BP162" t="e">
        <f t="shared" si="237"/>
        <v>#DIV/0!</v>
      </c>
      <c r="BQ162" t="s">
        <v>434</v>
      </c>
      <c r="BR162">
        <v>0</v>
      </c>
      <c r="BS162" t="e">
        <f t="shared" si="238"/>
        <v>#DIV/0!</v>
      </c>
      <c r="BT162" t="e">
        <f t="shared" si="239"/>
        <v>#DIV/0!</v>
      </c>
      <c r="BU162" t="e">
        <f t="shared" si="240"/>
        <v>#DIV/0!</v>
      </c>
      <c r="BV162" t="e">
        <f t="shared" si="241"/>
        <v>#DIV/0!</v>
      </c>
      <c r="BW162" t="e">
        <f t="shared" si="242"/>
        <v>#DIV/0!</v>
      </c>
      <c r="BX162" t="e">
        <f t="shared" si="243"/>
        <v>#DIV/0!</v>
      </c>
      <c r="BY162" t="e">
        <f t="shared" si="244"/>
        <v>#DIV/0!</v>
      </c>
      <c r="BZ162" t="e">
        <f t="shared" si="245"/>
        <v>#DIV/0!</v>
      </c>
      <c r="DI162">
        <f t="shared" si="246"/>
        <v>5.0009199999999997E-2</v>
      </c>
      <c r="DJ162">
        <f t="shared" si="247"/>
        <v>2.1007728710975997E-2</v>
      </c>
      <c r="DK162">
        <f t="shared" si="248"/>
        <v>0.42007727999999994</v>
      </c>
      <c r="DL162">
        <f t="shared" si="249"/>
        <v>7.9814683199999986E-2</v>
      </c>
      <c r="DM162">
        <v>6</v>
      </c>
      <c r="DN162">
        <v>0.5</v>
      </c>
      <c r="DO162" t="s">
        <v>435</v>
      </c>
      <c r="DP162">
        <v>2</v>
      </c>
      <c r="DQ162" t="b">
        <v>1</v>
      </c>
      <c r="DR162">
        <v>1747252673.5999999</v>
      </c>
      <c r="DS162">
        <v>300.25599999999997</v>
      </c>
      <c r="DT162">
        <v>300</v>
      </c>
      <c r="DU162">
        <v>21.072099999999999</v>
      </c>
      <c r="DV162">
        <v>21.126000000000001</v>
      </c>
      <c r="DW162">
        <v>299.68400000000003</v>
      </c>
      <c r="DX162">
        <v>20.8659</v>
      </c>
      <c r="DY162">
        <v>399.98899999999998</v>
      </c>
      <c r="DZ162">
        <v>101.291</v>
      </c>
      <c r="EA162">
        <v>0.100021</v>
      </c>
      <c r="EB162">
        <v>30.021599999999999</v>
      </c>
      <c r="EC162">
        <v>29.738700000000001</v>
      </c>
      <c r="ED162">
        <v>999.9</v>
      </c>
      <c r="EE162">
        <v>0</v>
      </c>
      <c r="EF162">
        <v>0</v>
      </c>
      <c r="EG162">
        <v>10038.799999999999</v>
      </c>
      <c r="EH162">
        <v>0</v>
      </c>
      <c r="EI162">
        <v>0.26250099999999998</v>
      </c>
      <c r="EJ162">
        <v>0.255768</v>
      </c>
      <c r="EK162">
        <v>306.71899999999999</v>
      </c>
      <c r="EL162">
        <v>306.47500000000002</v>
      </c>
      <c r="EM162">
        <v>-5.3863500000000002E-2</v>
      </c>
      <c r="EN162">
        <v>300</v>
      </c>
      <c r="EO162">
        <v>21.126000000000001</v>
      </c>
      <c r="EP162">
        <v>2.13442</v>
      </c>
      <c r="EQ162">
        <v>2.1398700000000002</v>
      </c>
      <c r="ER162">
        <v>18.478400000000001</v>
      </c>
      <c r="ES162">
        <v>18.519100000000002</v>
      </c>
      <c r="ET162">
        <v>5.0009199999999997E-2</v>
      </c>
      <c r="EU162">
        <v>0</v>
      </c>
      <c r="EV162">
        <v>0</v>
      </c>
      <c r="EW162">
        <v>0</v>
      </c>
      <c r="EX162">
        <v>14.73</v>
      </c>
      <c r="EY162">
        <v>5.0009199999999997E-2</v>
      </c>
      <c r="EZ162">
        <v>-14.32</v>
      </c>
      <c r="FA162">
        <v>0.14000000000000001</v>
      </c>
      <c r="FB162">
        <v>34.936999999999998</v>
      </c>
      <c r="FC162">
        <v>40</v>
      </c>
      <c r="FD162">
        <v>37.25</v>
      </c>
      <c r="FE162">
        <v>40.311999999999998</v>
      </c>
      <c r="FF162">
        <v>38</v>
      </c>
      <c r="FG162">
        <v>0</v>
      </c>
      <c r="FH162">
        <v>0</v>
      </c>
      <c r="FI162">
        <v>0</v>
      </c>
      <c r="FJ162">
        <v>1747252754.4000001</v>
      </c>
      <c r="FK162">
        <v>0</v>
      </c>
      <c r="FL162">
        <v>2.0269230769230768</v>
      </c>
      <c r="FM162">
        <v>-11.37846107376317</v>
      </c>
      <c r="FN162">
        <v>-0.79179545149008024</v>
      </c>
      <c r="FO162">
        <v>-4.3007692307692302</v>
      </c>
      <c r="FP162">
        <v>15</v>
      </c>
      <c r="FQ162">
        <v>1747234147.5</v>
      </c>
      <c r="FR162" t="s">
        <v>436</v>
      </c>
      <c r="FS162">
        <v>1747234147.5</v>
      </c>
      <c r="FT162">
        <v>1747234138</v>
      </c>
      <c r="FU162">
        <v>2</v>
      </c>
      <c r="FV162">
        <v>0.09</v>
      </c>
      <c r="FW162">
        <v>8.9999999999999993E-3</v>
      </c>
      <c r="FX162">
        <v>0.59599999999999997</v>
      </c>
      <c r="FY162">
        <v>-0.03</v>
      </c>
      <c r="FZ162">
        <v>400</v>
      </c>
      <c r="GA162">
        <v>9</v>
      </c>
      <c r="GB162">
        <v>0.79</v>
      </c>
      <c r="GC162">
        <v>0.15</v>
      </c>
      <c r="GD162">
        <v>-0.15418565657845909</v>
      </c>
      <c r="GE162">
        <v>-0.1027240628492533</v>
      </c>
      <c r="GF162">
        <v>2.3197316394079081E-2</v>
      </c>
      <c r="GG162">
        <v>1</v>
      </c>
      <c r="GH162">
        <v>-1.7263217446880331E-3</v>
      </c>
      <c r="GI162">
        <v>5.2157265607866033E-5</v>
      </c>
      <c r="GJ162">
        <v>3.813590652534224E-5</v>
      </c>
      <c r="GK162">
        <v>1</v>
      </c>
      <c r="GL162">
        <v>2</v>
      </c>
      <c r="GM162">
        <v>2</v>
      </c>
      <c r="GN162" t="s">
        <v>437</v>
      </c>
      <c r="GO162">
        <v>3.0183</v>
      </c>
      <c r="GP162">
        <v>2.7750300000000001</v>
      </c>
      <c r="GQ162">
        <v>7.7248700000000003E-2</v>
      </c>
      <c r="GR162">
        <v>7.6756199999999997E-2</v>
      </c>
      <c r="GS162">
        <v>0.110997</v>
      </c>
      <c r="GT162">
        <v>0.11068699999999999</v>
      </c>
      <c r="GU162">
        <v>23820.5</v>
      </c>
      <c r="GV162">
        <v>27845.4</v>
      </c>
      <c r="GW162">
        <v>22622.3</v>
      </c>
      <c r="GX162">
        <v>27713.8</v>
      </c>
      <c r="GY162">
        <v>29148.799999999999</v>
      </c>
      <c r="GZ162">
        <v>35189</v>
      </c>
      <c r="HA162">
        <v>36263.1</v>
      </c>
      <c r="HB162">
        <v>43992.4</v>
      </c>
      <c r="HC162">
        <v>1.8097300000000001</v>
      </c>
      <c r="HD162">
        <v>2.2334000000000001</v>
      </c>
      <c r="HE162">
        <v>0.13971700000000001</v>
      </c>
      <c r="HF162">
        <v>0</v>
      </c>
      <c r="HG162">
        <v>27.459700000000002</v>
      </c>
      <c r="HH162">
        <v>999.9</v>
      </c>
      <c r="HI162">
        <v>57.3</v>
      </c>
      <c r="HJ162">
        <v>28.8</v>
      </c>
      <c r="HK162">
        <v>22.4879</v>
      </c>
      <c r="HL162">
        <v>62.050899999999999</v>
      </c>
      <c r="HM162">
        <v>10.725199999999999</v>
      </c>
      <c r="HN162">
        <v>1</v>
      </c>
      <c r="HO162">
        <v>-0.159134</v>
      </c>
      <c r="HP162">
        <v>-1.9814700000000001</v>
      </c>
      <c r="HQ162">
        <v>20.2851</v>
      </c>
      <c r="HR162">
        <v>5.1991699999999996</v>
      </c>
      <c r="HS162">
        <v>11.954700000000001</v>
      </c>
      <c r="HT162">
        <v>4.9476500000000003</v>
      </c>
      <c r="HU162">
        <v>3.3</v>
      </c>
      <c r="HV162">
        <v>9999</v>
      </c>
      <c r="HW162">
        <v>9999</v>
      </c>
      <c r="HX162">
        <v>9999</v>
      </c>
      <c r="HY162">
        <v>391.2</v>
      </c>
      <c r="HZ162">
        <v>1.86008</v>
      </c>
      <c r="IA162">
        <v>1.86077</v>
      </c>
      <c r="IB162">
        <v>1.8615699999999999</v>
      </c>
      <c r="IC162">
        <v>1.8571500000000001</v>
      </c>
      <c r="ID162">
        <v>1.85684</v>
      </c>
      <c r="IE162">
        <v>1.85791</v>
      </c>
      <c r="IF162">
        <v>1.85867</v>
      </c>
      <c r="IG162">
        <v>1.85822</v>
      </c>
      <c r="IH162">
        <v>0</v>
      </c>
      <c r="II162">
        <v>0</v>
      </c>
      <c r="IJ162">
        <v>0</v>
      </c>
      <c r="IK162">
        <v>0</v>
      </c>
      <c r="IL162" t="s">
        <v>438</v>
      </c>
      <c r="IM162" t="s">
        <v>439</v>
      </c>
      <c r="IN162" t="s">
        <v>440</v>
      </c>
      <c r="IO162" t="s">
        <v>440</v>
      </c>
      <c r="IP162" t="s">
        <v>440</v>
      </c>
      <c r="IQ162" t="s">
        <v>440</v>
      </c>
      <c r="IR162">
        <v>0</v>
      </c>
      <c r="IS162">
        <v>100</v>
      </c>
      <c r="IT162">
        <v>100</v>
      </c>
      <c r="IU162">
        <v>0.57199999999999995</v>
      </c>
      <c r="IV162">
        <v>0.20619999999999999</v>
      </c>
      <c r="IW162">
        <v>0.38101654895325499</v>
      </c>
      <c r="IX162">
        <v>1.016113312649949E-3</v>
      </c>
      <c r="IY162">
        <v>-1.4583462428187309E-6</v>
      </c>
      <c r="IZ162">
        <v>6.5755811106805324E-10</v>
      </c>
      <c r="JA162">
        <v>0.20620395535450359</v>
      </c>
      <c r="JB162">
        <v>0</v>
      </c>
      <c r="JC162">
        <v>0</v>
      </c>
      <c r="JD162">
        <v>0</v>
      </c>
      <c r="JE162">
        <v>2</v>
      </c>
      <c r="JF162">
        <v>1799</v>
      </c>
      <c r="JG162">
        <v>1</v>
      </c>
      <c r="JH162">
        <v>18</v>
      </c>
      <c r="JI162">
        <v>308.8</v>
      </c>
      <c r="JJ162">
        <v>308.89999999999998</v>
      </c>
      <c r="JK162">
        <v>0.84106400000000003</v>
      </c>
      <c r="JL162">
        <v>2.5793499999999998</v>
      </c>
      <c r="JM162">
        <v>1.5466299999999999</v>
      </c>
      <c r="JN162">
        <v>2.2460900000000001</v>
      </c>
      <c r="JO162">
        <v>1.49658</v>
      </c>
      <c r="JP162">
        <v>2.4499499999999999</v>
      </c>
      <c r="JQ162">
        <v>35.0364</v>
      </c>
      <c r="JR162">
        <v>24.2013</v>
      </c>
      <c r="JS162">
        <v>18</v>
      </c>
      <c r="JT162">
        <v>380.34899999999999</v>
      </c>
      <c r="JU162">
        <v>697.22299999999996</v>
      </c>
      <c r="JV162">
        <v>30.6965</v>
      </c>
      <c r="JW162">
        <v>25.507400000000001</v>
      </c>
      <c r="JX162">
        <v>30.0002</v>
      </c>
      <c r="JY162">
        <v>25.411300000000001</v>
      </c>
      <c r="JZ162">
        <v>25.389399999999998</v>
      </c>
      <c r="KA162">
        <v>16.847000000000001</v>
      </c>
      <c r="KB162">
        <v>14.673500000000001</v>
      </c>
      <c r="KC162">
        <v>100</v>
      </c>
      <c r="KD162">
        <v>30.681799999999999</v>
      </c>
      <c r="KE162">
        <v>300</v>
      </c>
      <c r="KF162">
        <v>21.124700000000001</v>
      </c>
      <c r="KG162">
        <v>100.08</v>
      </c>
      <c r="KH162">
        <v>100.705</v>
      </c>
    </row>
    <row r="163" spans="1:294" x14ac:dyDescent="0.3">
      <c r="A163">
        <v>147</v>
      </c>
      <c r="B163">
        <v>1747252794.0999999</v>
      </c>
      <c r="C163">
        <v>17595.5</v>
      </c>
      <c r="D163" t="s">
        <v>731</v>
      </c>
      <c r="E163" t="s">
        <v>732</v>
      </c>
      <c r="F163" t="s">
        <v>431</v>
      </c>
      <c r="G163" t="s">
        <v>432</v>
      </c>
      <c r="I163" t="s">
        <v>433</v>
      </c>
      <c r="J163">
        <v>1747252794.0999999</v>
      </c>
      <c r="K163">
        <f t="shared" si="200"/>
        <v>-3.9800275019524845E-5</v>
      </c>
      <c r="L163">
        <f t="shared" si="201"/>
        <v>-3.9800275019524843E-2</v>
      </c>
      <c r="M163">
        <f t="shared" si="202"/>
        <v>-0.23860015108977334</v>
      </c>
      <c r="N163">
        <f t="shared" si="203"/>
        <v>400.404</v>
      </c>
      <c r="O163">
        <f t="shared" si="204"/>
        <v>189.11708549460502</v>
      </c>
      <c r="P163">
        <f t="shared" si="205"/>
        <v>19.174747172893692</v>
      </c>
      <c r="Q163">
        <f t="shared" si="206"/>
        <v>40.597312754348401</v>
      </c>
      <c r="R163">
        <f t="shared" si="207"/>
        <v>-1.8950953928464117E-3</v>
      </c>
      <c r="S163">
        <f t="shared" si="208"/>
        <v>2.96297598702927</v>
      </c>
      <c r="T163">
        <f t="shared" si="209"/>
        <v>-1.8957690333821385E-3</v>
      </c>
      <c r="U163">
        <f t="shared" si="210"/>
        <v>-1.1847951035776449E-3</v>
      </c>
      <c r="V163">
        <f t="shared" si="211"/>
        <v>3.9914684550854387E-3</v>
      </c>
      <c r="W163">
        <f t="shared" si="212"/>
        <v>30.012344035425158</v>
      </c>
      <c r="X163">
        <f t="shared" si="213"/>
        <v>29.740200000000002</v>
      </c>
      <c r="Y163">
        <f t="shared" si="214"/>
        <v>4.1972842740372069</v>
      </c>
      <c r="Z163">
        <f t="shared" si="215"/>
        <v>50.109078470211031</v>
      </c>
      <c r="AA163">
        <f t="shared" si="216"/>
        <v>2.1351296463226399</v>
      </c>
      <c r="AB163">
        <f t="shared" si="217"/>
        <v>4.2609637045948414</v>
      </c>
      <c r="AC163">
        <f t="shared" si="218"/>
        <v>2.062154627714567</v>
      </c>
      <c r="AD163">
        <f t="shared" si="219"/>
        <v>1.7551921283610457</v>
      </c>
      <c r="AE163">
        <f t="shared" si="220"/>
        <v>41.835895893991434</v>
      </c>
      <c r="AF163">
        <f t="shared" si="221"/>
        <v>3.1354938298774067</v>
      </c>
      <c r="AG163">
        <f t="shared" si="222"/>
        <v>46.730573320684975</v>
      </c>
      <c r="AH163">
        <f t="shared" si="223"/>
        <v>-0.26499628422743027</v>
      </c>
      <c r="AI163">
        <f t="shared" si="224"/>
        <v>-3.9159209463227769E-2</v>
      </c>
      <c r="AJ163">
        <f t="shared" si="225"/>
        <v>-0.23860015108977334</v>
      </c>
      <c r="AK163">
        <v>408.64859552466322</v>
      </c>
      <c r="AL163">
        <v>409.01307272727291</v>
      </c>
      <c r="AM163">
        <v>1.7106191853618439E-4</v>
      </c>
      <c r="AN163">
        <v>65.840702573943815</v>
      </c>
      <c r="AO163">
        <f t="shared" si="226"/>
        <v>-3.9800275019524843E-2</v>
      </c>
      <c r="AP163">
        <v>21.117333913994099</v>
      </c>
      <c r="AQ163">
        <v>21.058893333333319</v>
      </c>
      <c r="AR163">
        <v>-9.1278382933529835E-8</v>
      </c>
      <c r="AS163">
        <v>77.193770064854704</v>
      </c>
      <c r="AT163">
        <v>0</v>
      </c>
      <c r="AU163">
        <v>0</v>
      </c>
      <c r="AV163">
        <f t="shared" si="227"/>
        <v>1</v>
      </c>
      <c r="AW163">
        <f t="shared" si="228"/>
        <v>0</v>
      </c>
      <c r="AX163">
        <f t="shared" si="229"/>
        <v>53343.702738344473</v>
      </c>
      <c r="AY163" t="s">
        <v>434</v>
      </c>
      <c r="AZ163" t="s">
        <v>434</v>
      </c>
      <c r="BA163">
        <v>0</v>
      </c>
      <c r="BB163">
        <v>0</v>
      </c>
      <c r="BC163" t="e">
        <f t="shared" si="230"/>
        <v>#DIV/0!</v>
      </c>
      <c r="BD163">
        <v>0</v>
      </c>
      <c r="BE163" t="s">
        <v>434</v>
      </c>
      <c r="BF163" t="s">
        <v>434</v>
      </c>
      <c r="BG163">
        <v>0</v>
      </c>
      <c r="BH163">
        <v>0</v>
      </c>
      <c r="BI163" t="e">
        <f t="shared" si="231"/>
        <v>#DIV/0!</v>
      </c>
      <c r="BJ163">
        <v>0.5</v>
      </c>
      <c r="BK163">
        <f t="shared" si="232"/>
        <v>2.1007728710975997E-2</v>
      </c>
      <c r="BL163">
        <f t="shared" si="233"/>
        <v>-0.23860015108977334</v>
      </c>
      <c r="BM163" t="e">
        <f t="shared" si="234"/>
        <v>#DIV/0!</v>
      </c>
      <c r="BN163">
        <f t="shared" si="235"/>
        <v>-11.357731926779449</v>
      </c>
      <c r="BO163" t="e">
        <f t="shared" si="236"/>
        <v>#DIV/0!</v>
      </c>
      <c r="BP163" t="e">
        <f t="shared" si="237"/>
        <v>#DIV/0!</v>
      </c>
      <c r="BQ163" t="s">
        <v>434</v>
      </c>
      <c r="BR163">
        <v>0</v>
      </c>
      <c r="BS163" t="e">
        <f t="shared" si="238"/>
        <v>#DIV/0!</v>
      </c>
      <c r="BT163" t="e">
        <f t="shared" si="239"/>
        <v>#DIV/0!</v>
      </c>
      <c r="BU163" t="e">
        <f t="shared" si="240"/>
        <v>#DIV/0!</v>
      </c>
      <c r="BV163" t="e">
        <f t="shared" si="241"/>
        <v>#DIV/0!</v>
      </c>
      <c r="BW163" t="e">
        <f t="shared" si="242"/>
        <v>#DIV/0!</v>
      </c>
      <c r="BX163" t="e">
        <f t="shared" si="243"/>
        <v>#DIV/0!</v>
      </c>
      <c r="BY163" t="e">
        <f t="shared" si="244"/>
        <v>#DIV/0!</v>
      </c>
      <c r="BZ163" t="e">
        <f t="shared" si="245"/>
        <v>#DIV/0!</v>
      </c>
      <c r="DI163">
        <f t="shared" si="246"/>
        <v>5.0009199999999997E-2</v>
      </c>
      <c r="DJ163">
        <f t="shared" si="247"/>
        <v>2.1007728710975997E-2</v>
      </c>
      <c r="DK163">
        <f t="shared" si="248"/>
        <v>0.42007727999999994</v>
      </c>
      <c r="DL163">
        <f t="shared" si="249"/>
        <v>7.9814683199999986E-2</v>
      </c>
      <c r="DM163">
        <v>6</v>
      </c>
      <c r="DN163">
        <v>0.5</v>
      </c>
      <c r="DO163" t="s">
        <v>435</v>
      </c>
      <c r="DP163">
        <v>2</v>
      </c>
      <c r="DQ163" t="b">
        <v>1</v>
      </c>
      <c r="DR163">
        <v>1747252794.0999999</v>
      </c>
      <c r="DS163">
        <v>400.404</v>
      </c>
      <c r="DT163">
        <v>399.983</v>
      </c>
      <c r="DU163">
        <v>21.058399999999999</v>
      </c>
      <c r="DV163">
        <v>21.1159</v>
      </c>
      <c r="DW163">
        <v>399.80799999999999</v>
      </c>
      <c r="DX163">
        <v>20.8522</v>
      </c>
      <c r="DY163">
        <v>400.01299999999998</v>
      </c>
      <c r="DZ163">
        <v>101.291</v>
      </c>
      <c r="EA163">
        <v>9.9877099999999996E-2</v>
      </c>
      <c r="EB163">
        <v>30.002099999999999</v>
      </c>
      <c r="EC163">
        <v>29.740200000000002</v>
      </c>
      <c r="ED163">
        <v>999.9</v>
      </c>
      <c r="EE163">
        <v>0</v>
      </c>
      <c r="EF163">
        <v>0</v>
      </c>
      <c r="EG163">
        <v>10061.9</v>
      </c>
      <c r="EH163">
        <v>0</v>
      </c>
      <c r="EI163">
        <v>0.245922</v>
      </c>
      <c r="EJ163">
        <v>0.42098999999999998</v>
      </c>
      <c r="EK163">
        <v>409.01799999999997</v>
      </c>
      <c r="EL163">
        <v>408.61099999999999</v>
      </c>
      <c r="EM163">
        <v>-5.7483699999999999E-2</v>
      </c>
      <c r="EN163">
        <v>399.983</v>
      </c>
      <c r="EO163">
        <v>21.1159</v>
      </c>
      <c r="EP163">
        <v>2.1330300000000002</v>
      </c>
      <c r="EQ163">
        <v>2.1388500000000001</v>
      </c>
      <c r="ER163">
        <v>18.468</v>
      </c>
      <c r="ES163">
        <v>18.511500000000002</v>
      </c>
      <c r="ET163">
        <v>5.0009199999999997E-2</v>
      </c>
      <c r="EU163">
        <v>0</v>
      </c>
      <c r="EV163">
        <v>0</v>
      </c>
      <c r="EW163">
        <v>0</v>
      </c>
      <c r="EX163">
        <v>4.5599999999999996</v>
      </c>
      <c r="EY163">
        <v>5.0009199999999997E-2</v>
      </c>
      <c r="EZ163">
        <v>-16.47</v>
      </c>
      <c r="FA163">
        <v>0.03</v>
      </c>
      <c r="FB163">
        <v>35.436999999999998</v>
      </c>
      <c r="FC163">
        <v>40.375</v>
      </c>
      <c r="FD163">
        <v>37.75</v>
      </c>
      <c r="FE163">
        <v>40.936999999999998</v>
      </c>
      <c r="FF163">
        <v>38.375</v>
      </c>
      <c r="FG163">
        <v>0</v>
      </c>
      <c r="FH163">
        <v>0</v>
      </c>
      <c r="FI163">
        <v>0</v>
      </c>
      <c r="FJ163">
        <v>1747252875</v>
      </c>
      <c r="FK163">
        <v>0</v>
      </c>
      <c r="FL163">
        <v>4.1139999999999999</v>
      </c>
      <c r="FM163">
        <v>-17.801537964583869</v>
      </c>
      <c r="FN163">
        <v>10.961538045401699</v>
      </c>
      <c r="FO163">
        <v>-6.4003999999999994</v>
      </c>
      <c r="FP163">
        <v>15</v>
      </c>
      <c r="FQ163">
        <v>1747234147.5</v>
      </c>
      <c r="FR163" t="s">
        <v>436</v>
      </c>
      <c r="FS163">
        <v>1747234147.5</v>
      </c>
      <c r="FT163">
        <v>1747234138</v>
      </c>
      <c r="FU163">
        <v>2</v>
      </c>
      <c r="FV163">
        <v>0.09</v>
      </c>
      <c r="FW163">
        <v>8.9999999999999993E-3</v>
      </c>
      <c r="FX163">
        <v>0.59599999999999997</v>
      </c>
      <c r="FY163">
        <v>-0.03</v>
      </c>
      <c r="FZ163">
        <v>400</v>
      </c>
      <c r="GA163">
        <v>9</v>
      </c>
      <c r="GB163">
        <v>0.79</v>
      </c>
      <c r="GC163">
        <v>0.15</v>
      </c>
      <c r="GD163">
        <v>-0.22862897400037099</v>
      </c>
      <c r="GE163">
        <v>-4.4234181920587277E-2</v>
      </c>
      <c r="GF163">
        <v>2.2018683538380449E-2</v>
      </c>
      <c r="GG163">
        <v>1</v>
      </c>
      <c r="GH163">
        <v>-1.8953338497058421E-3</v>
      </c>
      <c r="GI163">
        <v>-1.369018882469414E-6</v>
      </c>
      <c r="GJ163">
        <v>3.9333061719696131E-5</v>
      </c>
      <c r="GK163">
        <v>1</v>
      </c>
      <c r="GL163">
        <v>2</v>
      </c>
      <c r="GM163">
        <v>2</v>
      </c>
      <c r="GN163" t="s">
        <v>437</v>
      </c>
      <c r="GO163">
        <v>3.0183200000000001</v>
      </c>
      <c r="GP163">
        <v>2.7750900000000001</v>
      </c>
      <c r="GQ163">
        <v>9.7062399999999993E-2</v>
      </c>
      <c r="GR163">
        <v>9.6416299999999996E-2</v>
      </c>
      <c r="GS163">
        <v>0.110945</v>
      </c>
      <c r="GT163">
        <v>0.11065</v>
      </c>
      <c r="GU163">
        <v>23309.4</v>
      </c>
      <c r="GV163">
        <v>27251.9</v>
      </c>
      <c r="GW163">
        <v>22622.400000000001</v>
      </c>
      <c r="GX163">
        <v>27713</v>
      </c>
      <c r="GY163">
        <v>29150.799999999999</v>
      </c>
      <c r="GZ163">
        <v>35190.400000000001</v>
      </c>
      <c r="HA163">
        <v>36262.9</v>
      </c>
      <c r="HB163">
        <v>43991.5</v>
      </c>
      <c r="HC163">
        <v>1.8099499999999999</v>
      </c>
      <c r="HD163">
        <v>2.2336499999999999</v>
      </c>
      <c r="HE163">
        <v>0.13738900000000001</v>
      </c>
      <c r="HF163">
        <v>0</v>
      </c>
      <c r="HG163">
        <v>27.499300000000002</v>
      </c>
      <c r="HH163">
        <v>999.9</v>
      </c>
      <c r="HI163">
        <v>57.3</v>
      </c>
      <c r="HJ163">
        <v>28.8</v>
      </c>
      <c r="HK163">
        <v>22.490600000000001</v>
      </c>
      <c r="HL163">
        <v>61.920900000000003</v>
      </c>
      <c r="HM163">
        <v>10.609</v>
      </c>
      <c r="HN163">
        <v>1</v>
      </c>
      <c r="HO163">
        <v>-0.15901399999999999</v>
      </c>
      <c r="HP163">
        <v>-1.9954099999999999</v>
      </c>
      <c r="HQ163">
        <v>20.283100000000001</v>
      </c>
      <c r="HR163">
        <v>5.19902</v>
      </c>
      <c r="HS163">
        <v>11.953200000000001</v>
      </c>
      <c r="HT163">
        <v>4.9477500000000001</v>
      </c>
      <c r="HU163">
        <v>3.3</v>
      </c>
      <c r="HV163">
        <v>9999</v>
      </c>
      <c r="HW163">
        <v>9999</v>
      </c>
      <c r="HX163">
        <v>9999</v>
      </c>
      <c r="HY163">
        <v>391.2</v>
      </c>
      <c r="HZ163">
        <v>1.8601099999999999</v>
      </c>
      <c r="IA163">
        <v>1.8607899999999999</v>
      </c>
      <c r="IB163">
        <v>1.8615699999999999</v>
      </c>
      <c r="IC163">
        <v>1.8571500000000001</v>
      </c>
      <c r="ID163">
        <v>1.85684</v>
      </c>
      <c r="IE163">
        <v>1.85791</v>
      </c>
      <c r="IF163">
        <v>1.85867</v>
      </c>
      <c r="IG163">
        <v>1.8582000000000001</v>
      </c>
      <c r="IH163">
        <v>0</v>
      </c>
      <c r="II163">
        <v>0</v>
      </c>
      <c r="IJ163">
        <v>0</v>
      </c>
      <c r="IK163">
        <v>0</v>
      </c>
      <c r="IL163" t="s">
        <v>438</v>
      </c>
      <c r="IM163" t="s">
        <v>439</v>
      </c>
      <c r="IN163" t="s">
        <v>440</v>
      </c>
      <c r="IO163" t="s">
        <v>440</v>
      </c>
      <c r="IP163" t="s">
        <v>440</v>
      </c>
      <c r="IQ163" t="s">
        <v>440</v>
      </c>
      <c r="IR163">
        <v>0</v>
      </c>
      <c r="IS163">
        <v>100</v>
      </c>
      <c r="IT163">
        <v>100</v>
      </c>
      <c r="IU163">
        <v>0.59599999999999997</v>
      </c>
      <c r="IV163">
        <v>0.20619999999999999</v>
      </c>
      <c r="IW163">
        <v>0.38101654895325499</v>
      </c>
      <c r="IX163">
        <v>1.016113312649949E-3</v>
      </c>
      <c r="IY163">
        <v>-1.4583462428187309E-6</v>
      </c>
      <c r="IZ163">
        <v>6.5755811106805324E-10</v>
      </c>
      <c r="JA163">
        <v>0.20620395535450359</v>
      </c>
      <c r="JB163">
        <v>0</v>
      </c>
      <c r="JC163">
        <v>0</v>
      </c>
      <c r="JD163">
        <v>0</v>
      </c>
      <c r="JE163">
        <v>2</v>
      </c>
      <c r="JF163">
        <v>1799</v>
      </c>
      <c r="JG163">
        <v>1</v>
      </c>
      <c r="JH163">
        <v>18</v>
      </c>
      <c r="JI163">
        <v>310.8</v>
      </c>
      <c r="JJ163">
        <v>310.89999999999998</v>
      </c>
      <c r="JK163">
        <v>1.0571299999999999</v>
      </c>
      <c r="JL163">
        <v>2.5720200000000002</v>
      </c>
      <c r="JM163">
        <v>1.5466299999999999</v>
      </c>
      <c r="JN163">
        <v>2.2460900000000001</v>
      </c>
      <c r="JO163">
        <v>1.49658</v>
      </c>
      <c r="JP163">
        <v>2.4462899999999999</v>
      </c>
      <c r="JQ163">
        <v>35.013399999999997</v>
      </c>
      <c r="JR163">
        <v>24.2013</v>
      </c>
      <c r="JS163">
        <v>18</v>
      </c>
      <c r="JT163">
        <v>380.464</v>
      </c>
      <c r="JU163">
        <v>697.46699999999998</v>
      </c>
      <c r="JV163">
        <v>30.5901</v>
      </c>
      <c r="JW163">
        <v>25.509599999999999</v>
      </c>
      <c r="JX163">
        <v>30.0001</v>
      </c>
      <c r="JY163">
        <v>25.411899999999999</v>
      </c>
      <c r="JZ163">
        <v>25.3916</v>
      </c>
      <c r="KA163">
        <v>21.189800000000002</v>
      </c>
      <c r="KB163">
        <v>14.673500000000001</v>
      </c>
      <c r="KC163">
        <v>100</v>
      </c>
      <c r="KD163">
        <v>30.589400000000001</v>
      </c>
      <c r="KE163">
        <v>400</v>
      </c>
      <c r="KF163">
        <v>21.124700000000001</v>
      </c>
      <c r="KG163">
        <v>100.08</v>
      </c>
      <c r="KH163">
        <v>100.703</v>
      </c>
    </row>
    <row r="164" spans="1:294" x14ac:dyDescent="0.3">
      <c r="A164">
        <v>148</v>
      </c>
      <c r="B164">
        <v>1747252914.5999999</v>
      </c>
      <c r="C164">
        <v>17716</v>
      </c>
      <c r="D164" t="s">
        <v>733</v>
      </c>
      <c r="E164" t="s">
        <v>734</v>
      </c>
      <c r="F164" t="s">
        <v>431</v>
      </c>
      <c r="G164" t="s">
        <v>432</v>
      </c>
      <c r="I164" t="s">
        <v>433</v>
      </c>
      <c r="J164">
        <v>1747252914.5999999</v>
      </c>
      <c r="K164">
        <f t="shared" si="200"/>
        <v>-3.8916780020381339E-5</v>
      </c>
      <c r="L164">
        <f t="shared" si="201"/>
        <v>-3.891678002038134E-2</v>
      </c>
      <c r="M164">
        <f t="shared" si="202"/>
        <v>-0.22864293610256997</v>
      </c>
      <c r="N164">
        <f t="shared" si="203"/>
        <v>500.37799999999999</v>
      </c>
      <c r="O164">
        <f t="shared" si="204"/>
        <v>290.38886689859089</v>
      </c>
      <c r="P164">
        <f t="shared" si="205"/>
        <v>29.442798612283131</v>
      </c>
      <c r="Q164">
        <f t="shared" si="206"/>
        <v>50.733793073278797</v>
      </c>
      <c r="R164">
        <f t="shared" si="207"/>
        <v>-1.8588171150825893E-3</v>
      </c>
      <c r="S164">
        <f t="shared" si="208"/>
        <v>2.9614322831114386</v>
      </c>
      <c r="T164">
        <f t="shared" si="209"/>
        <v>-1.8594655443442553E-3</v>
      </c>
      <c r="U164">
        <f t="shared" si="210"/>
        <v>-1.1621076891058495E-3</v>
      </c>
      <c r="V164">
        <f t="shared" si="211"/>
        <v>3.9914684550854387E-3</v>
      </c>
      <c r="W164">
        <f t="shared" si="212"/>
        <v>29.988822170509415</v>
      </c>
      <c r="X164">
        <f t="shared" si="213"/>
        <v>29.709900000000001</v>
      </c>
      <c r="Y164">
        <f t="shared" si="214"/>
        <v>4.1899708222111984</v>
      </c>
      <c r="Z164">
        <f t="shared" si="215"/>
        <v>50.15286855215011</v>
      </c>
      <c r="AA164">
        <f t="shared" si="216"/>
        <v>2.1341372260215596</v>
      </c>
      <c r="AB164">
        <f t="shared" si="217"/>
        <v>4.2552645294903408</v>
      </c>
      <c r="AC164">
        <f t="shared" si="218"/>
        <v>2.0558335961896388</v>
      </c>
      <c r="AD164">
        <f t="shared" si="219"/>
        <v>1.716229998898817</v>
      </c>
      <c r="AE164">
        <f t="shared" si="220"/>
        <v>42.931696645746015</v>
      </c>
      <c r="AF164">
        <f t="shared" si="221"/>
        <v>3.2184440675180044</v>
      </c>
      <c r="AG164">
        <f t="shared" si="222"/>
        <v>47.870362180617924</v>
      </c>
      <c r="AH164">
        <f t="shared" si="223"/>
        <v>-0.22639838307177385</v>
      </c>
      <c r="AI164">
        <f t="shared" si="224"/>
        <v>-3.9230155858605967E-2</v>
      </c>
      <c r="AJ164">
        <f t="shared" si="225"/>
        <v>-0.22864293610256997</v>
      </c>
      <c r="AK164">
        <v>510.78053291758278</v>
      </c>
      <c r="AL164">
        <v>511.1304424242424</v>
      </c>
      <c r="AM164">
        <v>6.1885446299876404E-5</v>
      </c>
      <c r="AN164">
        <v>65.840702573943815</v>
      </c>
      <c r="AO164">
        <f t="shared" si="226"/>
        <v>-3.891678002038134E-2</v>
      </c>
      <c r="AP164">
        <v>21.105390827236931</v>
      </c>
      <c r="AQ164">
        <v>21.048246666666671</v>
      </c>
      <c r="AR164">
        <v>5.488549203194013E-7</v>
      </c>
      <c r="AS164">
        <v>77.193770064854704</v>
      </c>
      <c r="AT164">
        <v>0</v>
      </c>
      <c r="AU164">
        <v>0</v>
      </c>
      <c r="AV164">
        <f t="shared" si="227"/>
        <v>1</v>
      </c>
      <c r="AW164">
        <f t="shared" si="228"/>
        <v>0</v>
      </c>
      <c r="AX164">
        <f t="shared" si="229"/>
        <v>53303.118326101692</v>
      </c>
      <c r="AY164" t="s">
        <v>434</v>
      </c>
      <c r="AZ164" t="s">
        <v>434</v>
      </c>
      <c r="BA164">
        <v>0</v>
      </c>
      <c r="BB164">
        <v>0</v>
      </c>
      <c r="BC164" t="e">
        <f t="shared" si="230"/>
        <v>#DIV/0!</v>
      </c>
      <c r="BD164">
        <v>0</v>
      </c>
      <c r="BE164" t="s">
        <v>434</v>
      </c>
      <c r="BF164" t="s">
        <v>434</v>
      </c>
      <c r="BG164">
        <v>0</v>
      </c>
      <c r="BH164">
        <v>0</v>
      </c>
      <c r="BI164" t="e">
        <f t="shared" si="231"/>
        <v>#DIV/0!</v>
      </c>
      <c r="BJ164">
        <v>0.5</v>
      </c>
      <c r="BK164">
        <f t="shared" si="232"/>
        <v>2.1007728710975997E-2</v>
      </c>
      <c r="BL164">
        <f t="shared" si="233"/>
        <v>-0.22864293610256997</v>
      </c>
      <c r="BM164" t="e">
        <f t="shared" si="234"/>
        <v>#DIV/0!</v>
      </c>
      <c r="BN164">
        <f t="shared" si="235"/>
        <v>-10.88375327234257</v>
      </c>
      <c r="BO164" t="e">
        <f t="shared" si="236"/>
        <v>#DIV/0!</v>
      </c>
      <c r="BP164" t="e">
        <f t="shared" si="237"/>
        <v>#DIV/0!</v>
      </c>
      <c r="BQ164" t="s">
        <v>434</v>
      </c>
      <c r="BR164">
        <v>0</v>
      </c>
      <c r="BS164" t="e">
        <f t="shared" si="238"/>
        <v>#DIV/0!</v>
      </c>
      <c r="BT164" t="e">
        <f t="shared" si="239"/>
        <v>#DIV/0!</v>
      </c>
      <c r="BU164" t="e">
        <f t="shared" si="240"/>
        <v>#DIV/0!</v>
      </c>
      <c r="BV164" t="e">
        <f t="shared" si="241"/>
        <v>#DIV/0!</v>
      </c>
      <c r="BW164" t="e">
        <f t="shared" si="242"/>
        <v>#DIV/0!</v>
      </c>
      <c r="BX164" t="e">
        <f t="shared" si="243"/>
        <v>#DIV/0!</v>
      </c>
      <c r="BY164" t="e">
        <f t="shared" si="244"/>
        <v>#DIV/0!</v>
      </c>
      <c r="BZ164" t="e">
        <f t="shared" si="245"/>
        <v>#DIV/0!</v>
      </c>
      <c r="DI164">
        <f t="shared" si="246"/>
        <v>5.0009199999999997E-2</v>
      </c>
      <c r="DJ164">
        <f t="shared" si="247"/>
        <v>2.1007728710975997E-2</v>
      </c>
      <c r="DK164">
        <f t="shared" si="248"/>
        <v>0.42007727999999994</v>
      </c>
      <c r="DL164">
        <f t="shared" si="249"/>
        <v>7.9814683199999986E-2</v>
      </c>
      <c r="DM164">
        <v>6</v>
      </c>
      <c r="DN164">
        <v>0.5</v>
      </c>
      <c r="DO164" t="s">
        <v>435</v>
      </c>
      <c r="DP164">
        <v>2</v>
      </c>
      <c r="DQ164" t="b">
        <v>1</v>
      </c>
      <c r="DR164">
        <v>1747252914.5999999</v>
      </c>
      <c r="DS164">
        <v>500.37799999999999</v>
      </c>
      <c r="DT164">
        <v>500.00900000000001</v>
      </c>
      <c r="DU164">
        <v>21.0486</v>
      </c>
      <c r="DV164">
        <v>21.106200000000001</v>
      </c>
      <c r="DW164">
        <v>499.77100000000002</v>
      </c>
      <c r="DX164">
        <v>20.842400000000001</v>
      </c>
      <c r="DY164">
        <v>400.04599999999999</v>
      </c>
      <c r="DZ164">
        <v>101.291</v>
      </c>
      <c r="EA164">
        <v>9.9934599999999998E-2</v>
      </c>
      <c r="EB164">
        <v>29.9788</v>
      </c>
      <c r="EC164">
        <v>29.709900000000001</v>
      </c>
      <c r="ED164">
        <v>999.9</v>
      </c>
      <c r="EE164">
        <v>0</v>
      </c>
      <c r="EF164">
        <v>0</v>
      </c>
      <c r="EG164">
        <v>10053.1</v>
      </c>
      <c r="EH164">
        <v>0</v>
      </c>
      <c r="EI164">
        <v>0.23487</v>
      </c>
      <c r="EJ164">
        <v>0.368927</v>
      </c>
      <c r="EK164">
        <v>511.13600000000002</v>
      </c>
      <c r="EL164">
        <v>510.79</v>
      </c>
      <c r="EM164">
        <v>-5.7605700000000003E-2</v>
      </c>
      <c r="EN164">
        <v>500.00900000000001</v>
      </c>
      <c r="EO164">
        <v>21.106200000000001</v>
      </c>
      <c r="EP164">
        <v>2.1320299999999999</v>
      </c>
      <c r="EQ164">
        <v>2.1378599999999999</v>
      </c>
      <c r="ER164">
        <v>18.4605</v>
      </c>
      <c r="ES164">
        <v>18.504100000000001</v>
      </c>
      <c r="ET164">
        <v>5.0009199999999997E-2</v>
      </c>
      <c r="EU164">
        <v>0</v>
      </c>
      <c r="EV164">
        <v>0</v>
      </c>
      <c r="EW164">
        <v>0</v>
      </c>
      <c r="EX164">
        <v>7.89</v>
      </c>
      <c r="EY164">
        <v>5.0009199999999997E-2</v>
      </c>
      <c r="EZ164">
        <v>-3.39</v>
      </c>
      <c r="FA164">
        <v>0.86</v>
      </c>
      <c r="FB164">
        <v>34.375</v>
      </c>
      <c r="FC164">
        <v>38.625</v>
      </c>
      <c r="FD164">
        <v>36.5</v>
      </c>
      <c r="FE164">
        <v>38.311999999999998</v>
      </c>
      <c r="FF164">
        <v>37.25</v>
      </c>
      <c r="FG164">
        <v>0</v>
      </c>
      <c r="FH164">
        <v>0</v>
      </c>
      <c r="FI164">
        <v>0</v>
      </c>
      <c r="FJ164">
        <v>1747252995.5999999</v>
      </c>
      <c r="FK164">
        <v>0</v>
      </c>
      <c r="FL164">
        <v>2.8807692307692312</v>
      </c>
      <c r="FM164">
        <v>29.8885473618768</v>
      </c>
      <c r="FN164">
        <v>-15.995213918081911</v>
      </c>
      <c r="FO164">
        <v>-3.8569230769230769</v>
      </c>
      <c r="FP164">
        <v>15</v>
      </c>
      <c r="FQ164">
        <v>1747234147.5</v>
      </c>
      <c r="FR164" t="s">
        <v>436</v>
      </c>
      <c r="FS164">
        <v>1747234147.5</v>
      </c>
      <c r="FT164">
        <v>1747234138</v>
      </c>
      <c r="FU164">
        <v>2</v>
      </c>
      <c r="FV164">
        <v>0.09</v>
      </c>
      <c r="FW164">
        <v>8.9999999999999993E-3</v>
      </c>
      <c r="FX164">
        <v>0.59599999999999997</v>
      </c>
      <c r="FY164">
        <v>-0.03</v>
      </c>
      <c r="FZ164">
        <v>400</v>
      </c>
      <c r="GA164">
        <v>9</v>
      </c>
      <c r="GB164">
        <v>0.79</v>
      </c>
      <c r="GC164">
        <v>0.15</v>
      </c>
      <c r="GD164">
        <v>-0.2024140185263883</v>
      </c>
      <c r="GE164">
        <v>-1.9853931282251078E-2</v>
      </c>
      <c r="GF164">
        <v>3.0296572465345142E-2</v>
      </c>
      <c r="GG164">
        <v>1</v>
      </c>
      <c r="GH164">
        <v>-1.899671170047752E-3</v>
      </c>
      <c r="GI164">
        <v>-2.009369743405165E-4</v>
      </c>
      <c r="GJ164">
        <v>4.2745764747488322E-5</v>
      </c>
      <c r="GK164">
        <v>1</v>
      </c>
      <c r="GL164">
        <v>2</v>
      </c>
      <c r="GM164">
        <v>2</v>
      </c>
      <c r="GN164" t="s">
        <v>437</v>
      </c>
      <c r="GO164">
        <v>3.0183599999999999</v>
      </c>
      <c r="GP164">
        <v>2.7750699999999999</v>
      </c>
      <c r="GQ164">
        <v>0.114719</v>
      </c>
      <c r="GR164">
        <v>0.113979</v>
      </c>
      <c r="GS164">
        <v>0.11090700000000001</v>
      </c>
      <c r="GT164">
        <v>0.110614</v>
      </c>
      <c r="GU164">
        <v>22853.9</v>
      </c>
      <c r="GV164">
        <v>26722.799999999999</v>
      </c>
      <c r="GW164">
        <v>22622.3</v>
      </c>
      <c r="GX164">
        <v>27713.200000000001</v>
      </c>
      <c r="GY164">
        <v>29152.2</v>
      </c>
      <c r="GZ164">
        <v>35192.5</v>
      </c>
      <c r="HA164">
        <v>36262.5</v>
      </c>
      <c r="HB164">
        <v>43991.7</v>
      </c>
      <c r="HC164">
        <v>1.81002</v>
      </c>
      <c r="HD164">
        <v>2.2337500000000001</v>
      </c>
      <c r="HE164">
        <v>0.13824600000000001</v>
      </c>
      <c r="HF164">
        <v>0</v>
      </c>
      <c r="HG164">
        <v>27.454899999999999</v>
      </c>
      <c r="HH164">
        <v>999.9</v>
      </c>
      <c r="HI164">
        <v>57.3</v>
      </c>
      <c r="HJ164">
        <v>28.8</v>
      </c>
      <c r="HK164">
        <v>22.485600000000002</v>
      </c>
      <c r="HL164">
        <v>61.980899999999998</v>
      </c>
      <c r="HM164">
        <v>10.681100000000001</v>
      </c>
      <c r="HN164">
        <v>1</v>
      </c>
      <c r="HO164">
        <v>-0.15843199999999999</v>
      </c>
      <c r="HP164">
        <v>-2.31169</v>
      </c>
      <c r="HQ164">
        <v>20.281400000000001</v>
      </c>
      <c r="HR164">
        <v>5.1979699999999998</v>
      </c>
      <c r="HS164">
        <v>11.9541</v>
      </c>
      <c r="HT164">
        <v>4.9473500000000001</v>
      </c>
      <c r="HU164">
        <v>3.3</v>
      </c>
      <c r="HV164">
        <v>9999</v>
      </c>
      <c r="HW164">
        <v>9999</v>
      </c>
      <c r="HX164">
        <v>9999</v>
      </c>
      <c r="HY164">
        <v>391.2</v>
      </c>
      <c r="HZ164">
        <v>1.86012</v>
      </c>
      <c r="IA164">
        <v>1.8607499999999999</v>
      </c>
      <c r="IB164">
        <v>1.8615699999999999</v>
      </c>
      <c r="IC164">
        <v>1.8571500000000001</v>
      </c>
      <c r="ID164">
        <v>1.85684</v>
      </c>
      <c r="IE164">
        <v>1.85791</v>
      </c>
      <c r="IF164">
        <v>1.85867</v>
      </c>
      <c r="IG164">
        <v>1.85822</v>
      </c>
      <c r="IH164">
        <v>0</v>
      </c>
      <c r="II164">
        <v>0</v>
      </c>
      <c r="IJ164">
        <v>0</v>
      </c>
      <c r="IK164">
        <v>0</v>
      </c>
      <c r="IL164" t="s">
        <v>438</v>
      </c>
      <c r="IM164" t="s">
        <v>439</v>
      </c>
      <c r="IN164" t="s">
        <v>440</v>
      </c>
      <c r="IO164" t="s">
        <v>440</v>
      </c>
      <c r="IP164" t="s">
        <v>440</v>
      </c>
      <c r="IQ164" t="s">
        <v>440</v>
      </c>
      <c r="IR164">
        <v>0</v>
      </c>
      <c r="IS164">
        <v>100</v>
      </c>
      <c r="IT164">
        <v>100</v>
      </c>
      <c r="IU164">
        <v>0.60699999999999998</v>
      </c>
      <c r="IV164">
        <v>0.20619999999999999</v>
      </c>
      <c r="IW164">
        <v>0.38101654895325499</v>
      </c>
      <c r="IX164">
        <v>1.016113312649949E-3</v>
      </c>
      <c r="IY164">
        <v>-1.4583462428187309E-6</v>
      </c>
      <c r="IZ164">
        <v>6.5755811106805324E-10</v>
      </c>
      <c r="JA164">
        <v>0.20620395535450359</v>
      </c>
      <c r="JB164">
        <v>0</v>
      </c>
      <c r="JC164">
        <v>0</v>
      </c>
      <c r="JD164">
        <v>0</v>
      </c>
      <c r="JE164">
        <v>2</v>
      </c>
      <c r="JF164">
        <v>1799</v>
      </c>
      <c r="JG164">
        <v>1</v>
      </c>
      <c r="JH164">
        <v>18</v>
      </c>
      <c r="JI164">
        <v>312.8</v>
      </c>
      <c r="JJ164">
        <v>312.89999999999998</v>
      </c>
      <c r="JK164">
        <v>1.2658700000000001</v>
      </c>
      <c r="JL164">
        <v>2.5659200000000002</v>
      </c>
      <c r="JM164">
        <v>1.5466299999999999</v>
      </c>
      <c r="JN164">
        <v>2.2460900000000001</v>
      </c>
      <c r="JO164">
        <v>1.49658</v>
      </c>
      <c r="JP164">
        <v>2.4487299999999999</v>
      </c>
      <c r="JQ164">
        <v>35.013399999999997</v>
      </c>
      <c r="JR164">
        <v>24.192599999999999</v>
      </c>
      <c r="JS164">
        <v>18</v>
      </c>
      <c r="JT164">
        <v>380.49700000000001</v>
      </c>
      <c r="JU164">
        <v>697.55399999999997</v>
      </c>
      <c r="JV164">
        <v>30.935199999999998</v>
      </c>
      <c r="JW164">
        <v>25.507400000000001</v>
      </c>
      <c r="JX164">
        <v>30</v>
      </c>
      <c r="JY164">
        <v>25.411300000000001</v>
      </c>
      <c r="JZ164">
        <v>25.3916</v>
      </c>
      <c r="KA164">
        <v>25.347799999999999</v>
      </c>
      <c r="KB164">
        <v>14.673500000000001</v>
      </c>
      <c r="KC164">
        <v>100</v>
      </c>
      <c r="KD164">
        <v>30.944199999999999</v>
      </c>
      <c r="KE164">
        <v>500</v>
      </c>
      <c r="KF164">
        <v>21.124700000000001</v>
      </c>
      <c r="KG164">
        <v>100.07899999999999</v>
      </c>
      <c r="KH164">
        <v>100.703</v>
      </c>
    </row>
    <row r="165" spans="1:294" x14ac:dyDescent="0.3">
      <c r="A165">
        <v>149</v>
      </c>
      <c r="B165">
        <v>1747253035.0999999</v>
      </c>
      <c r="C165">
        <v>17836.5</v>
      </c>
      <c r="D165" t="s">
        <v>735</v>
      </c>
      <c r="E165" t="s">
        <v>736</v>
      </c>
      <c r="F165" t="s">
        <v>431</v>
      </c>
      <c r="G165" t="s">
        <v>432</v>
      </c>
      <c r="I165" t="s">
        <v>433</v>
      </c>
      <c r="J165">
        <v>1747253035.0999999</v>
      </c>
      <c r="K165">
        <f t="shared" si="200"/>
        <v>-4.1241573926123762E-5</v>
      </c>
      <c r="L165">
        <f t="shared" si="201"/>
        <v>-4.1241573926123765E-2</v>
      </c>
      <c r="M165">
        <f t="shared" si="202"/>
        <v>-0.28935709940006421</v>
      </c>
      <c r="N165">
        <f t="shared" si="203"/>
        <v>600.44399999999996</v>
      </c>
      <c r="O165">
        <f t="shared" si="204"/>
        <v>349.01227604291267</v>
      </c>
      <c r="P165">
        <f t="shared" si="205"/>
        <v>35.387441143206239</v>
      </c>
      <c r="Q165">
        <f t="shared" si="206"/>
        <v>60.880886342171998</v>
      </c>
      <c r="R165">
        <f t="shared" si="207"/>
        <v>-1.9653077502966593E-3</v>
      </c>
      <c r="S165">
        <f t="shared" si="208"/>
        <v>2.9566368935327807</v>
      </c>
      <c r="T165">
        <f t="shared" si="209"/>
        <v>-1.9660337958714328E-3</v>
      </c>
      <c r="U165">
        <f t="shared" si="210"/>
        <v>-1.2287058694781658E-3</v>
      </c>
      <c r="V165">
        <f t="shared" si="211"/>
        <v>3.9914684550854387E-3</v>
      </c>
      <c r="W165">
        <f t="shared" si="212"/>
        <v>30.01853528647889</v>
      </c>
      <c r="X165">
        <f t="shared" si="213"/>
        <v>29.728100000000001</v>
      </c>
      <c r="Y165">
        <f t="shared" si="214"/>
        <v>4.1943623873061719</v>
      </c>
      <c r="Z165">
        <f t="shared" si="215"/>
        <v>50.061379163202588</v>
      </c>
      <c r="AA165">
        <f t="shared" si="216"/>
        <v>2.1338079237736998</v>
      </c>
      <c r="AB165">
        <f t="shared" si="217"/>
        <v>4.262383416999719</v>
      </c>
      <c r="AC165">
        <f t="shared" si="218"/>
        <v>2.0605544635324722</v>
      </c>
      <c r="AD165">
        <f t="shared" si="219"/>
        <v>1.8187534101420579</v>
      </c>
      <c r="AE165">
        <f t="shared" si="220"/>
        <v>44.599618655517858</v>
      </c>
      <c r="AF165">
        <f t="shared" si="221"/>
        <v>3.3496900486684704</v>
      </c>
      <c r="AG165">
        <f t="shared" si="222"/>
        <v>49.772053582783471</v>
      </c>
      <c r="AH165">
        <f t="shared" si="223"/>
        <v>-0.28238428374082297</v>
      </c>
      <c r="AI165">
        <f t="shared" si="224"/>
        <v>-4.0452203579101918E-2</v>
      </c>
      <c r="AJ165">
        <f t="shared" si="225"/>
        <v>-0.28935709940006421</v>
      </c>
      <c r="AK165">
        <v>612.91609288932125</v>
      </c>
      <c r="AL165">
        <v>613.3484606060606</v>
      </c>
      <c r="AM165">
        <v>1.66524199338105E-3</v>
      </c>
      <c r="AN165">
        <v>65.840702573943815</v>
      </c>
      <c r="AO165">
        <f t="shared" si="226"/>
        <v>-4.1241573926123765E-2</v>
      </c>
      <c r="AP165">
        <v>21.105500190584699</v>
      </c>
      <c r="AQ165">
        <v>21.044916363636361</v>
      </c>
      <c r="AR165">
        <v>3.1869856718102412E-6</v>
      </c>
      <c r="AS165">
        <v>77.193770064854704</v>
      </c>
      <c r="AT165">
        <v>0</v>
      </c>
      <c r="AU165">
        <v>0</v>
      </c>
      <c r="AV165">
        <f t="shared" si="227"/>
        <v>1</v>
      </c>
      <c r="AW165">
        <f t="shared" si="228"/>
        <v>0</v>
      </c>
      <c r="AX165">
        <f t="shared" si="229"/>
        <v>53159.342364471071</v>
      </c>
      <c r="AY165" t="s">
        <v>434</v>
      </c>
      <c r="AZ165" t="s">
        <v>434</v>
      </c>
      <c r="BA165">
        <v>0</v>
      </c>
      <c r="BB165">
        <v>0</v>
      </c>
      <c r="BC165" t="e">
        <f t="shared" si="230"/>
        <v>#DIV/0!</v>
      </c>
      <c r="BD165">
        <v>0</v>
      </c>
      <c r="BE165" t="s">
        <v>434</v>
      </c>
      <c r="BF165" t="s">
        <v>434</v>
      </c>
      <c r="BG165">
        <v>0</v>
      </c>
      <c r="BH165">
        <v>0</v>
      </c>
      <c r="BI165" t="e">
        <f t="shared" si="231"/>
        <v>#DIV/0!</v>
      </c>
      <c r="BJ165">
        <v>0.5</v>
      </c>
      <c r="BK165">
        <f t="shared" si="232"/>
        <v>2.1007728710975997E-2</v>
      </c>
      <c r="BL165">
        <f t="shared" si="233"/>
        <v>-0.28935709940006421</v>
      </c>
      <c r="BM165" t="e">
        <f t="shared" si="234"/>
        <v>#DIV/0!</v>
      </c>
      <c r="BN165">
        <f t="shared" si="235"/>
        <v>-13.773840255699922</v>
      </c>
      <c r="BO165" t="e">
        <f t="shared" si="236"/>
        <v>#DIV/0!</v>
      </c>
      <c r="BP165" t="e">
        <f t="shared" si="237"/>
        <v>#DIV/0!</v>
      </c>
      <c r="BQ165" t="s">
        <v>434</v>
      </c>
      <c r="BR165">
        <v>0</v>
      </c>
      <c r="BS165" t="e">
        <f t="shared" si="238"/>
        <v>#DIV/0!</v>
      </c>
      <c r="BT165" t="e">
        <f t="shared" si="239"/>
        <v>#DIV/0!</v>
      </c>
      <c r="BU165" t="e">
        <f t="shared" si="240"/>
        <v>#DIV/0!</v>
      </c>
      <c r="BV165" t="e">
        <f t="shared" si="241"/>
        <v>#DIV/0!</v>
      </c>
      <c r="BW165" t="e">
        <f t="shared" si="242"/>
        <v>#DIV/0!</v>
      </c>
      <c r="BX165" t="e">
        <f t="shared" si="243"/>
        <v>#DIV/0!</v>
      </c>
      <c r="BY165" t="e">
        <f t="shared" si="244"/>
        <v>#DIV/0!</v>
      </c>
      <c r="BZ165" t="e">
        <f t="shared" si="245"/>
        <v>#DIV/0!</v>
      </c>
      <c r="DI165">
        <f t="shared" si="246"/>
        <v>5.0009199999999997E-2</v>
      </c>
      <c r="DJ165">
        <f t="shared" si="247"/>
        <v>2.1007728710975997E-2</v>
      </c>
      <c r="DK165">
        <f t="shared" si="248"/>
        <v>0.42007727999999994</v>
      </c>
      <c r="DL165">
        <f t="shared" si="249"/>
        <v>7.9814683199999986E-2</v>
      </c>
      <c r="DM165">
        <v>6</v>
      </c>
      <c r="DN165">
        <v>0.5</v>
      </c>
      <c r="DO165" t="s">
        <v>435</v>
      </c>
      <c r="DP165">
        <v>2</v>
      </c>
      <c r="DQ165" t="b">
        <v>1</v>
      </c>
      <c r="DR165">
        <v>1747253035.0999999</v>
      </c>
      <c r="DS165">
        <v>600.44399999999996</v>
      </c>
      <c r="DT165">
        <v>599.98400000000004</v>
      </c>
      <c r="DU165">
        <v>21.044899999999998</v>
      </c>
      <c r="DV165">
        <v>21.104299999999999</v>
      </c>
      <c r="DW165">
        <v>599.83600000000001</v>
      </c>
      <c r="DX165">
        <v>20.838699999999999</v>
      </c>
      <c r="DY165">
        <v>400.00900000000001</v>
      </c>
      <c r="DZ165">
        <v>101.29300000000001</v>
      </c>
      <c r="EA165">
        <v>0.10011299999999999</v>
      </c>
      <c r="EB165">
        <v>30.007899999999999</v>
      </c>
      <c r="EC165">
        <v>29.728100000000001</v>
      </c>
      <c r="ED165">
        <v>999.9</v>
      </c>
      <c r="EE165">
        <v>0</v>
      </c>
      <c r="EF165">
        <v>0</v>
      </c>
      <c r="EG165">
        <v>10025.6</v>
      </c>
      <c r="EH165">
        <v>0</v>
      </c>
      <c r="EI165">
        <v>0.22381699999999999</v>
      </c>
      <c r="EJ165">
        <v>0.459534</v>
      </c>
      <c r="EK165">
        <v>613.351</v>
      </c>
      <c r="EL165">
        <v>612.91899999999998</v>
      </c>
      <c r="EM165">
        <v>-5.9366200000000001E-2</v>
      </c>
      <c r="EN165">
        <v>599.98400000000004</v>
      </c>
      <c r="EO165">
        <v>21.104299999999999</v>
      </c>
      <c r="EP165">
        <v>2.1316999999999999</v>
      </c>
      <c r="EQ165">
        <v>2.1377100000000002</v>
      </c>
      <c r="ER165">
        <v>18.458100000000002</v>
      </c>
      <c r="ES165">
        <v>18.503</v>
      </c>
      <c r="ET165">
        <v>5.0009199999999997E-2</v>
      </c>
      <c r="EU165">
        <v>0</v>
      </c>
      <c r="EV165">
        <v>0</v>
      </c>
      <c r="EW165">
        <v>0</v>
      </c>
      <c r="EX165">
        <v>0.76</v>
      </c>
      <c r="EY165">
        <v>5.0009199999999997E-2</v>
      </c>
      <c r="EZ165">
        <v>-1.66</v>
      </c>
      <c r="FA165">
        <v>-0.47</v>
      </c>
      <c r="FB165">
        <v>35.186999999999998</v>
      </c>
      <c r="FC165">
        <v>40.5</v>
      </c>
      <c r="FD165">
        <v>37.561999999999998</v>
      </c>
      <c r="FE165">
        <v>41.061999999999998</v>
      </c>
      <c r="FF165">
        <v>38.311999999999998</v>
      </c>
      <c r="FG165">
        <v>0</v>
      </c>
      <c r="FH165">
        <v>0</v>
      </c>
      <c r="FI165">
        <v>0</v>
      </c>
      <c r="FJ165">
        <v>1747253115.5999999</v>
      </c>
      <c r="FK165">
        <v>0</v>
      </c>
      <c r="FL165">
        <v>0.9915384615384617</v>
      </c>
      <c r="FM165">
        <v>-17.288205378969451</v>
      </c>
      <c r="FN165">
        <v>19.498803496167451</v>
      </c>
      <c r="FO165">
        <v>-4.8115384615384622</v>
      </c>
      <c r="FP165">
        <v>15</v>
      </c>
      <c r="FQ165">
        <v>1747234147.5</v>
      </c>
      <c r="FR165" t="s">
        <v>436</v>
      </c>
      <c r="FS165">
        <v>1747234147.5</v>
      </c>
      <c r="FT165">
        <v>1747234138</v>
      </c>
      <c r="FU165">
        <v>2</v>
      </c>
      <c r="FV165">
        <v>0.09</v>
      </c>
      <c r="FW165">
        <v>8.9999999999999993E-3</v>
      </c>
      <c r="FX165">
        <v>0.59599999999999997</v>
      </c>
      <c r="FY165">
        <v>-0.03</v>
      </c>
      <c r="FZ165">
        <v>400</v>
      </c>
      <c r="GA165">
        <v>9</v>
      </c>
      <c r="GB165">
        <v>0.79</v>
      </c>
      <c r="GC165">
        <v>0.15</v>
      </c>
      <c r="GD165">
        <v>-0.2429599680737245</v>
      </c>
      <c r="GE165">
        <v>-0.16289389039820731</v>
      </c>
      <c r="GF165">
        <v>8.6260526410993285E-2</v>
      </c>
      <c r="GG165">
        <v>1</v>
      </c>
      <c r="GH165">
        <v>-1.9090602409492659E-3</v>
      </c>
      <c r="GI165">
        <v>-1.8552028980927659E-4</v>
      </c>
      <c r="GJ165">
        <v>4.8233362179301521E-5</v>
      </c>
      <c r="GK165">
        <v>1</v>
      </c>
      <c r="GL165">
        <v>2</v>
      </c>
      <c r="GM165">
        <v>2</v>
      </c>
      <c r="GN165" t="s">
        <v>437</v>
      </c>
      <c r="GO165">
        <v>3.0183200000000001</v>
      </c>
      <c r="GP165">
        <v>2.77501</v>
      </c>
      <c r="GQ165">
        <v>0.13076299999999999</v>
      </c>
      <c r="GR165">
        <v>0.12991800000000001</v>
      </c>
      <c r="GS165">
        <v>0.11089599999999999</v>
      </c>
      <c r="GT165">
        <v>0.11061</v>
      </c>
      <c r="GU165">
        <v>22439.4</v>
      </c>
      <c r="GV165">
        <v>26242.1</v>
      </c>
      <c r="GW165">
        <v>22621.7</v>
      </c>
      <c r="GX165">
        <v>27712.799999999999</v>
      </c>
      <c r="GY165">
        <v>29152.3</v>
      </c>
      <c r="GZ165">
        <v>35192.800000000003</v>
      </c>
      <c r="HA165">
        <v>36261.699999999997</v>
      </c>
      <c r="HB165">
        <v>43991.3</v>
      </c>
      <c r="HC165">
        <v>1.8099000000000001</v>
      </c>
      <c r="HD165">
        <v>2.2344499999999998</v>
      </c>
      <c r="HE165">
        <v>0.13936299999999999</v>
      </c>
      <c r="HF165">
        <v>0</v>
      </c>
      <c r="HG165">
        <v>27.454899999999999</v>
      </c>
      <c r="HH165">
        <v>999.9</v>
      </c>
      <c r="HI165">
        <v>57.3</v>
      </c>
      <c r="HJ165">
        <v>28.8</v>
      </c>
      <c r="HK165">
        <v>22.489100000000001</v>
      </c>
      <c r="HL165">
        <v>62.270899999999997</v>
      </c>
      <c r="HM165">
        <v>10.609</v>
      </c>
      <c r="HN165">
        <v>1</v>
      </c>
      <c r="HO165">
        <v>-0.15945899999999999</v>
      </c>
      <c r="HP165">
        <v>-2.0626500000000001</v>
      </c>
      <c r="HQ165">
        <v>20.284500000000001</v>
      </c>
      <c r="HR165">
        <v>5.1939299999999999</v>
      </c>
      <c r="HS165">
        <v>11.9559</v>
      </c>
      <c r="HT165">
        <v>4.9476500000000003</v>
      </c>
      <c r="HU165">
        <v>3.3</v>
      </c>
      <c r="HV165">
        <v>9999</v>
      </c>
      <c r="HW165">
        <v>9999</v>
      </c>
      <c r="HX165">
        <v>9999</v>
      </c>
      <c r="HY165">
        <v>391.3</v>
      </c>
      <c r="HZ165">
        <v>1.8601000000000001</v>
      </c>
      <c r="IA165">
        <v>1.8607499999999999</v>
      </c>
      <c r="IB165">
        <v>1.8615699999999999</v>
      </c>
      <c r="IC165">
        <v>1.8571500000000001</v>
      </c>
      <c r="ID165">
        <v>1.85684</v>
      </c>
      <c r="IE165">
        <v>1.85791</v>
      </c>
      <c r="IF165">
        <v>1.85867</v>
      </c>
      <c r="IG165">
        <v>1.85822</v>
      </c>
      <c r="IH165">
        <v>0</v>
      </c>
      <c r="II165">
        <v>0</v>
      </c>
      <c r="IJ165">
        <v>0</v>
      </c>
      <c r="IK165">
        <v>0</v>
      </c>
      <c r="IL165" t="s">
        <v>438</v>
      </c>
      <c r="IM165" t="s">
        <v>439</v>
      </c>
      <c r="IN165" t="s">
        <v>440</v>
      </c>
      <c r="IO165" t="s">
        <v>440</v>
      </c>
      <c r="IP165" t="s">
        <v>440</v>
      </c>
      <c r="IQ165" t="s">
        <v>440</v>
      </c>
      <c r="IR165">
        <v>0</v>
      </c>
      <c r="IS165">
        <v>100</v>
      </c>
      <c r="IT165">
        <v>100</v>
      </c>
      <c r="IU165">
        <v>0.60799999999999998</v>
      </c>
      <c r="IV165">
        <v>0.20619999999999999</v>
      </c>
      <c r="IW165">
        <v>0.38101654895325499</v>
      </c>
      <c r="IX165">
        <v>1.016113312649949E-3</v>
      </c>
      <c r="IY165">
        <v>-1.4583462428187309E-6</v>
      </c>
      <c r="IZ165">
        <v>6.5755811106805324E-10</v>
      </c>
      <c r="JA165">
        <v>0.20620395535450359</v>
      </c>
      <c r="JB165">
        <v>0</v>
      </c>
      <c r="JC165">
        <v>0</v>
      </c>
      <c r="JD165">
        <v>0</v>
      </c>
      <c r="JE165">
        <v>2</v>
      </c>
      <c r="JF165">
        <v>1799</v>
      </c>
      <c r="JG165">
        <v>1</v>
      </c>
      <c r="JH165">
        <v>18</v>
      </c>
      <c r="JI165">
        <v>314.8</v>
      </c>
      <c r="JJ165">
        <v>315</v>
      </c>
      <c r="JK165">
        <v>1.46729</v>
      </c>
      <c r="JL165">
        <v>2.5537100000000001</v>
      </c>
      <c r="JM165">
        <v>1.5466299999999999</v>
      </c>
      <c r="JN165">
        <v>2.2473100000000001</v>
      </c>
      <c r="JO165">
        <v>1.49658</v>
      </c>
      <c r="JP165">
        <v>2.4169900000000002</v>
      </c>
      <c r="JQ165">
        <v>35.013399999999997</v>
      </c>
      <c r="JR165">
        <v>24.2013</v>
      </c>
      <c r="JS165">
        <v>18</v>
      </c>
      <c r="JT165">
        <v>380.42200000000003</v>
      </c>
      <c r="JU165">
        <v>698.13300000000004</v>
      </c>
      <c r="JV165">
        <v>30.719000000000001</v>
      </c>
      <c r="JW165">
        <v>25.504200000000001</v>
      </c>
      <c r="JX165">
        <v>30.0001</v>
      </c>
      <c r="JY165">
        <v>25.409199999999998</v>
      </c>
      <c r="JZ165">
        <v>25.389399999999998</v>
      </c>
      <c r="KA165">
        <v>29.393699999999999</v>
      </c>
      <c r="KB165">
        <v>14.673500000000001</v>
      </c>
      <c r="KC165">
        <v>100</v>
      </c>
      <c r="KD165">
        <v>30.717700000000001</v>
      </c>
      <c r="KE165">
        <v>600</v>
      </c>
      <c r="KF165">
        <v>21.124700000000001</v>
      </c>
      <c r="KG165">
        <v>100.07599999999999</v>
      </c>
      <c r="KH165">
        <v>100.702</v>
      </c>
    </row>
    <row r="166" spans="1:294" x14ac:dyDescent="0.3">
      <c r="A166">
        <v>150</v>
      </c>
      <c r="B166">
        <v>1747253155.5999999</v>
      </c>
      <c r="C166">
        <v>17957</v>
      </c>
      <c r="D166" t="s">
        <v>737</v>
      </c>
      <c r="E166" t="s">
        <v>738</v>
      </c>
      <c r="F166" t="s">
        <v>431</v>
      </c>
      <c r="G166" t="s">
        <v>432</v>
      </c>
      <c r="I166" t="s">
        <v>433</v>
      </c>
      <c r="J166">
        <v>1747253155.5999999</v>
      </c>
      <c r="K166">
        <f t="shared" si="200"/>
        <v>-3.9071860835611187E-5</v>
      </c>
      <c r="L166">
        <f t="shared" si="201"/>
        <v>-3.9071860835611184E-2</v>
      </c>
      <c r="M166">
        <f t="shared" si="202"/>
        <v>-0.28332522009157862</v>
      </c>
      <c r="N166">
        <f t="shared" si="203"/>
        <v>500.49700000000001</v>
      </c>
      <c r="O166">
        <f t="shared" si="204"/>
        <v>244.36052323858644</v>
      </c>
      <c r="P166">
        <f t="shared" si="205"/>
        <v>24.776976306344377</v>
      </c>
      <c r="Q166">
        <f t="shared" si="206"/>
        <v>50.747977398495998</v>
      </c>
      <c r="R166">
        <f t="shared" si="207"/>
        <v>-1.860181495877736E-3</v>
      </c>
      <c r="S166">
        <f t="shared" si="208"/>
        <v>2.9618353294045949</v>
      </c>
      <c r="T166">
        <f t="shared" si="209"/>
        <v>-1.8608307891676754E-3</v>
      </c>
      <c r="U166">
        <f t="shared" si="210"/>
        <v>-1.1629608894566518E-3</v>
      </c>
      <c r="V166">
        <f t="shared" si="211"/>
        <v>3.9914684550854387E-3</v>
      </c>
      <c r="W166">
        <f t="shared" si="212"/>
        <v>30.001160656341</v>
      </c>
      <c r="X166">
        <f t="shared" si="213"/>
        <v>29.731100000000001</v>
      </c>
      <c r="Y166">
        <f t="shared" si="214"/>
        <v>4.1950866566907834</v>
      </c>
      <c r="Z166">
        <f t="shared" si="215"/>
        <v>50.079533549398732</v>
      </c>
      <c r="AA166">
        <f t="shared" si="216"/>
        <v>2.1325228943423999</v>
      </c>
      <c r="AB166">
        <f t="shared" si="217"/>
        <v>4.2582722785124734</v>
      </c>
      <c r="AC166">
        <f t="shared" si="218"/>
        <v>2.0625637623483835</v>
      </c>
      <c r="AD166">
        <f t="shared" si="219"/>
        <v>1.7230690628504535</v>
      </c>
      <c r="AE166">
        <f t="shared" si="220"/>
        <v>41.516401232503426</v>
      </c>
      <c r="AF166">
        <f t="shared" si="221"/>
        <v>3.1124369702045311</v>
      </c>
      <c r="AG166">
        <f t="shared" si="222"/>
        <v>46.355898734013493</v>
      </c>
      <c r="AH166">
        <f t="shared" si="223"/>
        <v>-0.29057552607413645</v>
      </c>
      <c r="AI166">
        <f t="shared" si="224"/>
        <v>-3.8962119505004104E-2</v>
      </c>
      <c r="AJ166">
        <f t="shared" si="225"/>
        <v>-0.28332522009157862</v>
      </c>
      <c r="AK166">
        <v>510.77178923537252</v>
      </c>
      <c r="AL166">
        <v>511.26094545454549</v>
      </c>
      <c r="AM166">
        <v>-8.3337542193482918E-3</v>
      </c>
      <c r="AN166">
        <v>65.840702573943815</v>
      </c>
      <c r="AO166">
        <f t="shared" si="226"/>
        <v>-3.9071860835611184E-2</v>
      </c>
      <c r="AP166">
        <v>21.088868304050049</v>
      </c>
      <c r="AQ166">
        <v>21.031503030303028</v>
      </c>
      <c r="AR166">
        <v>5.3465145826739574E-7</v>
      </c>
      <c r="AS166">
        <v>77.193770064854704</v>
      </c>
      <c r="AT166">
        <v>0</v>
      </c>
      <c r="AU166">
        <v>0</v>
      </c>
      <c r="AV166">
        <f t="shared" si="227"/>
        <v>1</v>
      </c>
      <c r="AW166">
        <f t="shared" si="228"/>
        <v>0</v>
      </c>
      <c r="AX166">
        <f t="shared" si="229"/>
        <v>53312.708563421947</v>
      </c>
      <c r="AY166" t="s">
        <v>434</v>
      </c>
      <c r="AZ166" t="s">
        <v>434</v>
      </c>
      <c r="BA166">
        <v>0</v>
      </c>
      <c r="BB166">
        <v>0</v>
      </c>
      <c r="BC166" t="e">
        <f t="shared" si="230"/>
        <v>#DIV/0!</v>
      </c>
      <c r="BD166">
        <v>0</v>
      </c>
      <c r="BE166" t="s">
        <v>434</v>
      </c>
      <c r="BF166" t="s">
        <v>434</v>
      </c>
      <c r="BG166">
        <v>0</v>
      </c>
      <c r="BH166">
        <v>0</v>
      </c>
      <c r="BI166" t="e">
        <f t="shared" si="231"/>
        <v>#DIV/0!</v>
      </c>
      <c r="BJ166">
        <v>0.5</v>
      </c>
      <c r="BK166">
        <f t="shared" si="232"/>
        <v>2.1007728710975997E-2</v>
      </c>
      <c r="BL166">
        <f t="shared" si="233"/>
        <v>-0.28332522009157862</v>
      </c>
      <c r="BM166" t="e">
        <f t="shared" si="234"/>
        <v>#DIV/0!</v>
      </c>
      <c r="BN166">
        <f t="shared" si="235"/>
        <v>-13.486713580014412</v>
      </c>
      <c r="BO166" t="e">
        <f t="shared" si="236"/>
        <v>#DIV/0!</v>
      </c>
      <c r="BP166" t="e">
        <f t="shared" si="237"/>
        <v>#DIV/0!</v>
      </c>
      <c r="BQ166" t="s">
        <v>434</v>
      </c>
      <c r="BR166">
        <v>0</v>
      </c>
      <c r="BS166" t="e">
        <f t="shared" si="238"/>
        <v>#DIV/0!</v>
      </c>
      <c r="BT166" t="e">
        <f t="shared" si="239"/>
        <v>#DIV/0!</v>
      </c>
      <c r="BU166" t="e">
        <f t="shared" si="240"/>
        <v>#DIV/0!</v>
      </c>
      <c r="BV166" t="e">
        <f t="shared" si="241"/>
        <v>#DIV/0!</v>
      </c>
      <c r="BW166" t="e">
        <f t="shared" si="242"/>
        <v>#DIV/0!</v>
      </c>
      <c r="BX166" t="e">
        <f t="shared" si="243"/>
        <v>#DIV/0!</v>
      </c>
      <c r="BY166" t="e">
        <f t="shared" si="244"/>
        <v>#DIV/0!</v>
      </c>
      <c r="BZ166" t="e">
        <f t="shared" si="245"/>
        <v>#DIV/0!</v>
      </c>
      <c r="DI166">
        <f t="shared" si="246"/>
        <v>5.0009199999999997E-2</v>
      </c>
      <c r="DJ166">
        <f t="shared" si="247"/>
        <v>2.1007728710975997E-2</v>
      </c>
      <c r="DK166">
        <f t="shared" si="248"/>
        <v>0.42007727999999994</v>
      </c>
      <c r="DL166">
        <f t="shared" si="249"/>
        <v>7.9814683199999986E-2</v>
      </c>
      <c r="DM166">
        <v>6</v>
      </c>
      <c r="DN166">
        <v>0.5</v>
      </c>
      <c r="DO166" t="s">
        <v>435</v>
      </c>
      <c r="DP166">
        <v>2</v>
      </c>
      <c r="DQ166" t="b">
        <v>1</v>
      </c>
      <c r="DR166">
        <v>1747253155.5999999</v>
      </c>
      <c r="DS166">
        <v>500.49700000000001</v>
      </c>
      <c r="DT166">
        <v>500.03199999999998</v>
      </c>
      <c r="DU166">
        <v>21.0318</v>
      </c>
      <c r="DV166">
        <v>21.088999999999999</v>
      </c>
      <c r="DW166">
        <v>499.89</v>
      </c>
      <c r="DX166">
        <v>20.825600000000001</v>
      </c>
      <c r="DY166">
        <v>400.09800000000001</v>
      </c>
      <c r="DZ166">
        <v>101.295</v>
      </c>
      <c r="EA166">
        <v>0.10016799999999999</v>
      </c>
      <c r="EB166">
        <v>29.991099999999999</v>
      </c>
      <c r="EC166">
        <v>29.731100000000001</v>
      </c>
      <c r="ED166">
        <v>999.9</v>
      </c>
      <c r="EE166">
        <v>0</v>
      </c>
      <c r="EF166">
        <v>0</v>
      </c>
      <c r="EG166">
        <v>10055</v>
      </c>
      <c r="EH166">
        <v>0</v>
      </c>
      <c r="EI166">
        <v>0.221054</v>
      </c>
      <c r="EJ166">
        <v>0.46517900000000001</v>
      </c>
      <c r="EK166">
        <v>511.25</v>
      </c>
      <c r="EL166">
        <v>510.80399999999997</v>
      </c>
      <c r="EM166">
        <v>-5.7256700000000001E-2</v>
      </c>
      <c r="EN166">
        <v>500.03199999999998</v>
      </c>
      <c r="EO166">
        <v>21.088999999999999</v>
      </c>
      <c r="EP166">
        <v>2.1304099999999999</v>
      </c>
      <c r="EQ166">
        <v>2.1362100000000002</v>
      </c>
      <c r="ER166">
        <v>18.448399999999999</v>
      </c>
      <c r="ES166">
        <v>18.491700000000002</v>
      </c>
      <c r="ET166">
        <v>5.0009199999999997E-2</v>
      </c>
      <c r="EU166">
        <v>0</v>
      </c>
      <c r="EV166">
        <v>0</v>
      </c>
      <c r="EW166">
        <v>0</v>
      </c>
      <c r="EX166">
        <v>5.44</v>
      </c>
      <c r="EY166">
        <v>5.0009199999999997E-2</v>
      </c>
      <c r="EZ166">
        <v>3.22</v>
      </c>
      <c r="FA166">
        <v>0.61</v>
      </c>
      <c r="FB166">
        <v>34.875</v>
      </c>
      <c r="FC166">
        <v>39.061999999999998</v>
      </c>
      <c r="FD166">
        <v>36.936999999999998</v>
      </c>
      <c r="FE166">
        <v>38.936999999999998</v>
      </c>
      <c r="FF166">
        <v>37.561999999999998</v>
      </c>
      <c r="FG166">
        <v>0</v>
      </c>
      <c r="FH166">
        <v>0</v>
      </c>
      <c r="FI166">
        <v>0</v>
      </c>
      <c r="FJ166">
        <v>1747253236.2</v>
      </c>
      <c r="FK166">
        <v>0</v>
      </c>
      <c r="FL166">
        <v>1.8331999999999999</v>
      </c>
      <c r="FM166">
        <v>7.5507697603641741</v>
      </c>
      <c r="FN166">
        <v>18.378461568172149</v>
      </c>
      <c r="FO166">
        <v>-2.0247999999999999</v>
      </c>
      <c r="FP166">
        <v>15</v>
      </c>
      <c r="FQ166">
        <v>1747234147.5</v>
      </c>
      <c r="FR166" t="s">
        <v>436</v>
      </c>
      <c r="FS166">
        <v>1747234147.5</v>
      </c>
      <c r="FT166">
        <v>1747234138</v>
      </c>
      <c r="FU166">
        <v>2</v>
      </c>
      <c r="FV166">
        <v>0.09</v>
      </c>
      <c r="FW166">
        <v>8.9999999999999993E-3</v>
      </c>
      <c r="FX166">
        <v>0.59599999999999997</v>
      </c>
      <c r="FY166">
        <v>-0.03</v>
      </c>
      <c r="FZ166">
        <v>400</v>
      </c>
      <c r="GA166">
        <v>9</v>
      </c>
      <c r="GB166">
        <v>0.79</v>
      </c>
      <c r="GC166">
        <v>0.15</v>
      </c>
      <c r="GD166">
        <v>-0.31585684636571948</v>
      </c>
      <c r="GE166">
        <v>-3.8036438824308037E-2</v>
      </c>
      <c r="GF166">
        <v>6.648921978044553E-2</v>
      </c>
      <c r="GG166">
        <v>1</v>
      </c>
      <c r="GH166">
        <v>-1.8877592107311061E-3</v>
      </c>
      <c r="GI166">
        <v>2.0594730134888451E-4</v>
      </c>
      <c r="GJ166">
        <v>5.6617219587428993E-5</v>
      </c>
      <c r="GK166">
        <v>1</v>
      </c>
      <c r="GL166">
        <v>2</v>
      </c>
      <c r="GM166">
        <v>2</v>
      </c>
      <c r="GN166" t="s">
        <v>437</v>
      </c>
      <c r="GO166">
        <v>3.0184099999999998</v>
      </c>
      <c r="GP166">
        <v>2.7753199999999998</v>
      </c>
      <c r="GQ166">
        <v>0.114743</v>
      </c>
      <c r="GR166">
        <v>0.11398800000000001</v>
      </c>
      <c r="GS166">
        <v>0.110849</v>
      </c>
      <c r="GT166">
        <v>0.110557</v>
      </c>
      <c r="GU166">
        <v>22852.7</v>
      </c>
      <c r="GV166">
        <v>26722.3</v>
      </c>
      <c r="GW166">
        <v>22621.8</v>
      </c>
      <c r="GX166">
        <v>27713</v>
      </c>
      <c r="GY166">
        <v>29153.599999999999</v>
      </c>
      <c r="GZ166">
        <v>35194.9</v>
      </c>
      <c r="HA166">
        <v>36261.800000000003</v>
      </c>
      <c r="HB166">
        <v>43991.8</v>
      </c>
      <c r="HC166">
        <v>1.8103499999999999</v>
      </c>
      <c r="HD166">
        <v>2.23373</v>
      </c>
      <c r="HE166">
        <v>0.13954900000000001</v>
      </c>
      <c r="HF166">
        <v>0</v>
      </c>
      <c r="HG166">
        <v>27.454899999999999</v>
      </c>
      <c r="HH166">
        <v>999.9</v>
      </c>
      <c r="HI166">
        <v>57.3</v>
      </c>
      <c r="HJ166">
        <v>28.8</v>
      </c>
      <c r="HK166">
        <v>22.489000000000001</v>
      </c>
      <c r="HL166">
        <v>62.180900000000001</v>
      </c>
      <c r="HM166">
        <v>10.588900000000001</v>
      </c>
      <c r="HN166">
        <v>1</v>
      </c>
      <c r="HO166">
        <v>-0.159444</v>
      </c>
      <c r="HP166">
        <v>-2.1649699999999998</v>
      </c>
      <c r="HQ166">
        <v>20.281099999999999</v>
      </c>
      <c r="HR166">
        <v>5.1982699999999999</v>
      </c>
      <c r="HS166">
        <v>11.955399999999999</v>
      </c>
      <c r="HT166">
        <v>4.9475499999999997</v>
      </c>
      <c r="HU166">
        <v>3.3</v>
      </c>
      <c r="HV166">
        <v>9999</v>
      </c>
      <c r="HW166">
        <v>9999</v>
      </c>
      <c r="HX166">
        <v>9999</v>
      </c>
      <c r="HY166">
        <v>391.3</v>
      </c>
      <c r="HZ166">
        <v>1.86008</v>
      </c>
      <c r="IA166">
        <v>1.8607499999999999</v>
      </c>
      <c r="IB166">
        <v>1.8615699999999999</v>
      </c>
      <c r="IC166">
        <v>1.8571500000000001</v>
      </c>
      <c r="ID166">
        <v>1.85684</v>
      </c>
      <c r="IE166">
        <v>1.85791</v>
      </c>
      <c r="IF166">
        <v>1.85867</v>
      </c>
      <c r="IG166">
        <v>1.8582000000000001</v>
      </c>
      <c r="IH166">
        <v>0</v>
      </c>
      <c r="II166">
        <v>0</v>
      </c>
      <c r="IJ166">
        <v>0</v>
      </c>
      <c r="IK166">
        <v>0</v>
      </c>
      <c r="IL166" t="s">
        <v>438</v>
      </c>
      <c r="IM166" t="s">
        <v>439</v>
      </c>
      <c r="IN166" t="s">
        <v>440</v>
      </c>
      <c r="IO166" t="s">
        <v>440</v>
      </c>
      <c r="IP166" t="s">
        <v>440</v>
      </c>
      <c r="IQ166" t="s">
        <v>440</v>
      </c>
      <c r="IR166">
        <v>0</v>
      </c>
      <c r="IS166">
        <v>100</v>
      </c>
      <c r="IT166">
        <v>100</v>
      </c>
      <c r="IU166">
        <v>0.60699999999999998</v>
      </c>
      <c r="IV166">
        <v>0.20619999999999999</v>
      </c>
      <c r="IW166">
        <v>0.38101654895325499</v>
      </c>
      <c r="IX166">
        <v>1.016113312649949E-3</v>
      </c>
      <c r="IY166">
        <v>-1.4583462428187309E-6</v>
      </c>
      <c r="IZ166">
        <v>6.5755811106805324E-10</v>
      </c>
      <c r="JA166">
        <v>0.20620395535450359</v>
      </c>
      <c r="JB166">
        <v>0</v>
      </c>
      <c r="JC166">
        <v>0</v>
      </c>
      <c r="JD166">
        <v>0</v>
      </c>
      <c r="JE166">
        <v>2</v>
      </c>
      <c r="JF166">
        <v>1799</v>
      </c>
      <c r="JG166">
        <v>1</v>
      </c>
      <c r="JH166">
        <v>18</v>
      </c>
      <c r="JI166">
        <v>316.8</v>
      </c>
      <c r="JJ166">
        <v>317</v>
      </c>
      <c r="JK166">
        <v>1.2646500000000001</v>
      </c>
      <c r="JL166">
        <v>2.5415000000000001</v>
      </c>
      <c r="JM166">
        <v>1.5466299999999999</v>
      </c>
      <c r="JN166">
        <v>2.2460900000000001</v>
      </c>
      <c r="JO166">
        <v>1.49658</v>
      </c>
      <c r="JP166">
        <v>2.4389599999999998</v>
      </c>
      <c r="JQ166">
        <v>34.990400000000001</v>
      </c>
      <c r="JR166">
        <v>24.192599999999999</v>
      </c>
      <c r="JS166">
        <v>18</v>
      </c>
      <c r="JT166">
        <v>380.642</v>
      </c>
      <c r="JU166">
        <v>697.47699999999998</v>
      </c>
      <c r="JV166">
        <v>30.755600000000001</v>
      </c>
      <c r="JW166">
        <v>25.5031</v>
      </c>
      <c r="JX166">
        <v>30.0001</v>
      </c>
      <c r="JY166">
        <v>25.409199999999998</v>
      </c>
      <c r="JZ166">
        <v>25.3874</v>
      </c>
      <c r="KA166">
        <v>25.341999999999999</v>
      </c>
      <c r="KB166">
        <v>14.673500000000001</v>
      </c>
      <c r="KC166">
        <v>100</v>
      </c>
      <c r="KD166">
        <v>30.755199999999999</v>
      </c>
      <c r="KE166">
        <v>500</v>
      </c>
      <c r="KF166">
        <v>21.127099999999999</v>
      </c>
      <c r="KG166">
        <v>100.077</v>
      </c>
      <c r="KH166">
        <v>100.703</v>
      </c>
    </row>
    <row r="167" spans="1:294" x14ac:dyDescent="0.3">
      <c r="A167">
        <v>151</v>
      </c>
      <c r="B167">
        <v>1747253276.0999999</v>
      </c>
      <c r="C167">
        <v>18077.5</v>
      </c>
      <c r="D167" t="s">
        <v>739</v>
      </c>
      <c r="E167" t="s">
        <v>740</v>
      </c>
      <c r="F167" t="s">
        <v>431</v>
      </c>
      <c r="G167" t="s">
        <v>432</v>
      </c>
      <c r="I167" t="s">
        <v>433</v>
      </c>
      <c r="J167">
        <v>1747253276.0999999</v>
      </c>
      <c r="K167">
        <f t="shared" si="200"/>
        <v>-3.9718100665891796E-5</v>
      </c>
      <c r="L167">
        <f t="shared" si="201"/>
        <v>-3.9718100665891792E-2</v>
      </c>
      <c r="M167">
        <f t="shared" si="202"/>
        <v>-0.39887200705848314</v>
      </c>
      <c r="N167">
        <f t="shared" si="203"/>
        <v>400.62</v>
      </c>
      <c r="O167">
        <f t="shared" si="204"/>
        <v>56.023739000187327</v>
      </c>
      <c r="P167">
        <f t="shared" si="205"/>
        <v>5.6805308255382458</v>
      </c>
      <c r="Q167">
        <f t="shared" si="206"/>
        <v>40.620892142159995</v>
      </c>
      <c r="R167">
        <f t="shared" si="207"/>
        <v>-1.8935381832636577E-3</v>
      </c>
      <c r="S167">
        <f t="shared" si="208"/>
        <v>2.9596412017236502</v>
      </c>
      <c r="T167">
        <f t="shared" si="209"/>
        <v>-1.8942114750448613E-3</v>
      </c>
      <c r="U167">
        <f t="shared" si="210"/>
        <v>-1.183821660954511E-3</v>
      </c>
      <c r="V167">
        <f t="shared" si="211"/>
        <v>3.9914684550854387E-3</v>
      </c>
      <c r="W167">
        <f t="shared" si="212"/>
        <v>30.01493362827603</v>
      </c>
      <c r="X167">
        <f t="shared" si="213"/>
        <v>29.733899999999998</v>
      </c>
      <c r="Y167">
        <f t="shared" si="214"/>
        <v>4.1957627397983757</v>
      </c>
      <c r="Z167">
        <f t="shared" si="215"/>
        <v>50.123890551470637</v>
      </c>
      <c r="AA167">
        <f t="shared" si="216"/>
        <v>2.1360797580491999</v>
      </c>
      <c r="AB167">
        <f t="shared" si="217"/>
        <v>4.2616000764260846</v>
      </c>
      <c r="AC167">
        <f t="shared" si="218"/>
        <v>2.0596829817491757</v>
      </c>
      <c r="AD167">
        <f t="shared" si="219"/>
        <v>1.7515682393658283</v>
      </c>
      <c r="AE167">
        <f t="shared" si="220"/>
        <v>43.208895787351935</v>
      </c>
      <c r="AF167">
        <f t="shared" si="221"/>
        <v>3.2419861814132336</v>
      </c>
      <c r="AG167">
        <f t="shared" si="222"/>
        <v>48.206441676586081</v>
      </c>
      <c r="AH167">
        <f t="shared" si="223"/>
        <v>-0.39321413537080036</v>
      </c>
      <c r="AI167">
        <f t="shared" si="224"/>
        <v>-4.0248401550627463E-2</v>
      </c>
      <c r="AJ167">
        <f t="shared" si="225"/>
        <v>-0.39887200705848314</v>
      </c>
      <c r="AK167">
        <v>408.62968826765189</v>
      </c>
      <c r="AL167">
        <v>409.23811515151488</v>
      </c>
      <c r="AM167">
        <v>4.2117182436382571E-4</v>
      </c>
      <c r="AN167">
        <v>65.840702573943815</v>
      </c>
      <c r="AO167">
        <f t="shared" si="226"/>
        <v>-3.9718100665891792E-2</v>
      </c>
      <c r="AP167">
        <v>21.125501923639671</v>
      </c>
      <c r="AQ167">
        <v>21.06716545454546</v>
      </c>
      <c r="AR167">
        <v>1.955784360446485E-6</v>
      </c>
      <c r="AS167">
        <v>77.193770064854704</v>
      </c>
      <c r="AT167">
        <v>0</v>
      </c>
      <c r="AU167">
        <v>0</v>
      </c>
      <c r="AV167">
        <f t="shared" si="227"/>
        <v>1</v>
      </c>
      <c r="AW167">
        <f t="shared" si="228"/>
        <v>0</v>
      </c>
      <c r="AX167">
        <f t="shared" si="229"/>
        <v>53246.826968268615</v>
      </c>
      <c r="AY167" t="s">
        <v>434</v>
      </c>
      <c r="AZ167" t="s">
        <v>434</v>
      </c>
      <c r="BA167">
        <v>0</v>
      </c>
      <c r="BB167">
        <v>0</v>
      </c>
      <c r="BC167" t="e">
        <f t="shared" si="230"/>
        <v>#DIV/0!</v>
      </c>
      <c r="BD167">
        <v>0</v>
      </c>
      <c r="BE167" t="s">
        <v>434</v>
      </c>
      <c r="BF167" t="s">
        <v>434</v>
      </c>
      <c r="BG167">
        <v>0</v>
      </c>
      <c r="BH167">
        <v>0</v>
      </c>
      <c r="BI167" t="e">
        <f t="shared" si="231"/>
        <v>#DIV/0!</v>
      </c>
      <c r="BJ167">
        <v>0.5</v>
      </c>
      <c r="BK167">
        <f t="shared" si="232"/>
        <v>2.1007728710975997E-2</v>
      </c>
      <c r="BL167">
        <f t="shared" si="233"/>
        <v>-0.39887200705848314</v>
      </c>
      <c r="BM167" t="e">
        <f t="shared" si="234"/>
        <v>#DIV/0!</v>
      </c>
      <c r="BN167">
        <f t="shared" si="235"/>
        <v>-18.986917269646707</v>
      </c>
      <c r="BO167" t="e">
        <f t="shared" si="236"/>
        <v>#DIV/0!</v>
      </c>
      <c r="BP167" t="e">
        <f t="shared" si="237"/>
        <v>#DIV/0!</v>
      </c>
      <c r="BQ167" t="s">
        <v>434</v>
      </c>
      <c r="BR167">
        <v>0</v>
      </c>
      <c r="BS167" t="e">
        <f t="shared" si="238"/>
        <v>#DIV/0!</v>
      </c>
      <c r="BT167" t="e">
        <f t="shared" si="239"/>
        <v>#DIV/0!</v>
      </c>
      <c r="BU167" t="e">
        <f t="shared" si="240"/>
        <v>#DIV/0!</v>
      </c>
      <c r="BV167" t="e">
        <f t="shared" si="241"/>
        <v>#DIV/0!</v>
      </c>
      <c r="BW167" t="e">
        <f t="shared" si="242"/>
        <v>#DIV/0!</v>
      </c>
      <c r="BX167" t="e">
        <f t="shared" si="243"/>
        <v>#DIV/0!</v>
      </c>
      <c r="BY167" t="e">
        <f t="shared" si="244"/>
        <v>#DIV/0!</v>
      </c>
      <c r="BZ167" t="e">
        <f t="shared" si="245"/>
        <v>#DIV/0!</v>
      </c>
      <c r="DI167">
        <f t="shared" si="246"/>
        <v>5.0009199999999997E-2</v>
      </c>
      <c r="DJ167">
        <f t="shared" si="247"/>
        <v>2.1007728710975997E-2</v>
      </c>
      <c r="DK167">
        <f t="shared" si="248"/>
        <v>0.42007727999999994</v>
      </c>
      <c r="DL167">
        <f t="shared" si="249"/>
        <v>7.9814683199999986E-2</v>
      </c>
      <c r="DM167">
        <v>6</v>
      </c>
      <c r="DN167">
        <v>0.5</v>
      </c>
      <c r="DO167" t="s">
        <v>435</v>
      </c>
      <c r="DP167">
        <v>2</v>
      </c>
      <c r="DQ167" t="b">
        <v>1</v>
      </c>
      <c r="DR167">
        <v>1747253276.0999999</v>
      </c>
      <c r="DS167">
        <v>400.62</v>
      </c>
      <c r="DT167">
        <v>400.00599999999997</v>
      </c>
      <c r="DU167">
        <v>21.0669</v>
      </c>
      <c r="DV167">
        <v>21.126000000000001</v>
      </c>
      <c r="DW167">
        <v>400.024</v>
      </c>
      <c r="DX167">
        <v>20.860700000000001</v>
      </c>
      <c r="DY167">
        <v>400.005</v>
      </c>
      <c r="DZ167">
        <v>101.295</v>
      </c>
      <c r="EA167">
        <v>0.100068</v>
      </c>
      <c r="EB167">
        <v>30.0047</v>
      </c>
      <c r="EC167">
        <v>29.733899999999998</v>
      </c>
      <c r="ED167">
        <v>999.9</v>
      </c>
      <c r="EE167">
        <v>0</v>
      </c>
      <c r="EF167">
        <v>0</v>
      </c>
      <c r="EG167">
        <v>10042.5</v>
      </c>
      <c r="EH167">
        <v>0</v>
      </c>
      <c r="EI167">
        <v>0.221054</v>
      </c>
      <c r="EJ167">
        <v>0.61361699999999997</v>
      </c>
      <c r="EK167">
        <v>409.24099999999999</v>
      </c>
      <c r="EL167">
        <v>408.63900000000001</v>
      </c>
      <c r="EM167">
        <v>-5.91145E-2</v>
      </c>
      <c r="EN167">
        <v>400.00599999999997</v>
      </c>
      <c r="EO167">
        <v>21.126000000000001</v>
      </c>
      <c r="EP167">
        <v>2.1339800000000002</v>
      </c>
      <c r="EQ167">
        <v>2.1399599999999999</v>
      </c>
      <c r="ER167">
        <v>18.475100000000001</v>
      </c>
      <c r="ES167">
        <v>18.5198</v>
      </c>
      <c r="ET167">
        <v>5.0009199999999997E-2</v>
      </c>
      <c r="EU167">
        <v>0</v>
      </c>
      <c r="EV167">
        <v>0</v>
      </c>
      <c r="EW167">
        <v>0</v>
      </c>
      <c r="EX167">
        <v>3.93</v>
      </c>
      <c r="EY167">
        <v>5.0009199999999997E-2</v>
      </c>
      <c r="EZ167">
        <v>-1.4</v>
      </c>
      <c r="FA167">
        <v>0.53</v>
      </c>
      <c r="FB167">
        <v>34.625</v>
      </c>
      <c r="FC167">
        <v>39.375</v>
      </c>
      <c r="FD167">
        <v>36.875</v>
      </c>
      <c r="FE167">
        <v>39.375</v>
      </c>
      <c r="FF167">
        <v>37.625</v>
      </c>
      <c r="FG167">
        <v>0</v>
      </c>
      <c r="FH167">
        <v>0</v>
      </c>
      <c r="FI167">
        <v>0</v>
      </c>
      <c r="FJ167">
        <v>1747253356.8</v>
      </c>
      <c r="FK167">
        <v>0</v>
      </c>
      <c r="FL167">
        <v>2.978076923076924</v>
      </c>
      <c r="FM167">
        <v>-16.022906014899739</v>
      </c>
      <c r="FN167">
        <v>-2.9015383789389189</v>
      </c>
      <c r="FO167">
        <v>-4.7442307692307697</v>
      </c>
      <c r="FP167">
        <v>15</v>
      </c>
      <c r="FQ167">
        <v>1747234147.5</v>
      </c>
      <c r="FR167" t="s">
        <v>436</v>
      </c>
      <c r="FS167">
        <v>1747234147.5</v>
      </c>
      <c r="FT167">
        <v>1747234138</v>
      </c>
      <c r="FU167">
        <v>2</v>
      </c>
      <c r="FV167">
        <v>0.09</v>
      </c>
      <c r="FW167">
        <v>8.9999999999999993E-3</v>
      </c>
      <c r="FX167">
        <v>0.59599999999999997</v>
      </c>
      <c r="FY167">
        <v>-0.03</v>
      </c>
      <c r="FZ167">
        <v>400</v>
      </c>
      <c r="GA167">
        <v>9</v>
      </c>
      <c r="GB167">
        <v>0.79</v>
      </c>
      <c r="GC167">
        <v>0.15</v>
      </c>
      <c r="GD167">
        <v>-0.38331658213105768</v>
      </c>
      <c r="GE167">
        <v>7.8616925546419941E-2</v>
      </c>
      <c r="GF167">
        <v>1.9445034241742001E-2</v>
      </c>
      <c r="GG167">
        <v>1</v>
      </c>
      <c r="GH167">
        <v>-1.971482666923013E-3</v>
      </c>
      <c r="GI167">
        <v>7.6071174207307038E-5</v>
      </c>
      <c r="GJ167">
        <v>3.0385327640748369E-5</v>
      </c>
      <c r="GK167">
        <v>1</v>
      </c>
      <c r="GL167">
        <v>2</v>
      </c>
      <c r="GM167">
        <v>2</v>
      </c>
      <c r="GN167" t="s">
        <v>437</v>
      </c>
      <c r="GO167">
        <v>3.01831</v>
      </c>
      <c r="GP167">
        <v>2.7751100000000002</v>
      </c>
      <c r="GQ167">
        <v>9.7107799999999994E-2</v>
      </c>
      <c r="GR167">
        <v>9.6425800000000006E-2</v>
      </c>
      <c r="GS167">
        <v>0.110983</v>
      </c>
      <c r="GT167">
        <v>0.110692</v>
      </c>
      <c r="GU167">
        <v>23308.1</v>
      </c>
      <c r="GV167">
        <v>27251.8</v>
      </c>
      <c r="GW167">
        <v>22622.2</v>
      </c>
      <c r="GX167">
        <v>27713.200000000001</v>
      </c>
      <c r="GY167">
        <v>29149.4</v>
      </c>
      <c r="GZ167">
        <v>35189</v>
      </c>
      <c r="HA167">
        <v>36262.6</v>
      </c>
      <c r="HB167">
        <v>43992</v>
      </c>
      <c r="HC167">
        <v>1.81002</v>
      </c>
      <c r="HD167">
        <v>2.2340800000000001</v>
      </c>
      <c r="HE167">
        <v>0.14014499999999999</v>
      </c>
      <c r="HF167">
        <v>0</v>
      </c>
      <c r="HG167">
        <v>27.447900000000001</v>
      </c>
      <c r="HH167">
        <v>999.9</v>
      </c>
      <c r="HI167">
        <v>57.3</v>
      </c>
      <c r="HJ167">
        <v>28.8</v>
      </c>
      <c r="HK167">
        <v>22.488199999999999</v>
      </c>
      <c r="HL167">
        <v>62.200899999999997</v>
      </c>
      <c r="HM167">
        <v>10.6891</v>
      </c>
      <c r="HN167">
        <v>1</v>
      </c>
      <c r="HO167">
        <v>-0.159474</v>
      </c>
      <c r="HP167">
        <v>-2.1335999999999999</v>
      </c>
      <c r="HQ167">
        <v>20.2835</v>
      </c>
      <c r="HR167">
        <v>5.1973700000000003</v>
      </c>
      <c r="HS167">
        <v>11.9557</v>
      </c>
      <c r="HT167">
        <v>4.9474499999999999</v>
      </c>
      <c r="HU167">
        <v>3.3</v>
      </c>
      <c r="HV167">
        <v>9999</v>
      </c>
      <c r="HW167">
        <v>9999</v>
      </c>
      <c r="HX167">
        <v>9999</v>
      </c>
      <c r="HY167">
        <v>391.3</v>
      </c>
      <c r="HZ167">
        <v>1.86008</v>
      </c>
      <c r="IA167">
        <v>1.8607199999999999</v>
      </c>
      <c r="IB167">
        <v>1.8615699999999999</v>
      </c>
      <c r="IC167">
        <v>1.8571500000000001</v>
      </c>
      <c r="ID167">
        <v>1.85684</v>
      </c>
      <c r="IE167">
        <v>1.85789</v>
      </c>
      <c r="IF167">
        <v>1.85867</v>
      </c>
      <c r="IG167">
        <v>1.85822</v>
      </c>
      <c r="IH167">
        <v>0</v>
      </c>
      <c r="II167">
        <v>0</v>
      </c>
      <c r="IJ167">
        <v>0</v>
      </c>
      <c r="IK167">
        <v>0</v>
      </c>
      <c r="IL167" t="s">
        <v>438</v>
      </c>
      <c r="IM167" t="s">
        <v>439</v>
      </c>
      <c r="IN167" t="s">
        <v>440</v>
      </c>
      <c r="IO167" t="s">
        <v>440</v>
      </c>
      <c r="IP167" t="s">
        <v>440</v>
      </c>
      <c r="IQ167" t="s">
        <v>440</v>
      </c>
      <c r="IR167">
        <v>0</v>
      </c>
      <c r="IS167">
        <v>100</v>
      </c>
      <c r="IT167">
        <v>100</v>
      </c>
      <c r="IU167">
        <v>0.59599999999999997</v>
      </c>
      <c r="IV167">
        <v>0.20619999999999999</v>
      </c>
      <c r="IW167">
        <v>0.38101654895325499</v>
      </c>
      <c r="IX167">
        <v>1.016113312649949E-3</v>
      </c>
      <c r="IY167">
        <v>-1.4583462428187309E-6</v>
      </c>
      <c r="IZ167">
        <v>6.5755811106805324E-10</v>
      </c>
      <c r="JA167">
        <v>0.20620395535450359</v>
      </c>
      <c r="JB167">
        <v>0</v>
      </c>
      <c r="JC167">
        <v>0</v>
      </c>
      <c r="JD167">
        <v>0</v>
      </c>
      <c r="JE167">
        <v>2</v>
      </c>
      <c r="JF167">
        <v>1799</v>
      </c>
      <c r="JG167">
        <v>1</v>
      </c>
      <c r="JH167">
        <v>18</v>
      </c>
      <c r="JI167">
        <v>318.8</v>
      </c>
      <c r="JJ167">
        <v>319</v>
      </c>
      <c r="JK167">
        <v>1.0559099999999999</v>
      </c>
      <c r="JL167">
        <v>2.5451700000000002</v>
      </c>
      <c r="JM167">
        <v>1.5466299999999999</v>
      </c>
      <c r="JN167">
        <v>2.2460900000000001</v>
      </c>
      <c r="JO167">
        <v>1.49658</v>
      </c>
      <c r="JP167">
        <v>2.4450699999999999</v>
      </c>
      <c r="JQ167">
        <v>34.990400000000001</v>
      </c>
      <c r="JR167">
        <v>24.2013</v>
      </c>
      <c r="JS167">
        <v>18</v>
      </c>
      <c r="JT167">
        <v>380.47300000000001</v>
      </c>
      <c r="JU167">
        <v>697.78</v>
      </c>
      <c r="JV167">
        <v>30.834900000000001</v>
      </c>
      <c r="JW167">
        <v>25.5031</v>
      </c>
      <c r="JX167">
        <v>30.0001</v>
      </c>
      <c r="JY167">
        <v>25.407599999999999</v>
      </c>
      <c r="JZ167">
        <v>25.3874</v>
      </c>
      <c r="KA167">
        <v>21.180399999999999</v>
      </c>
      <c r="KB167">
        <v>14.3972</v>
      </c>
      <c r="KC167">
        <v>100</v>
      </c>
      <c r="KD167">
        <v>30.842600000000001</v>
      </c>
      <c r="KE167">
        <v>400</v>
      </c>
      <c r="KF167">
        <v>21.145800000000001</v>
      </c>
      <c r="KG167">
        <v>100.07899999999999</v>
      </c>
      <c r="KH167">
        <v>100.70399999999999</v>
      </c>
    </row>
    <row r="168" spans="1:294" x14ac:dyDescent="0.3">
      <c r="A168">
        <v>152</v>
      </c>
      <c r="B168">
        <v>1747253396.5999999</v>
      </c>
      <c r="C168">
        <v>18198</v>
      </c>
      <c r="D168" t="s">
        <v>741</v>
      </c>
      <c r="E168" t="s">
        <v>742</v>
      </c>
      <c r="F168" t="s">
        <v>431</v>
      </c>
      <c r="G168" t="s">
        <v>432</v>
      </c>
      <c r="I168" t="s">
        <v>433</v>
      </c>
      <c r="J168">
        <v>1747253396.5999999</v>
      </c>
      <c r="K168">
        <f t="shared" si="200"/>
        <v>-3.8517729304668513E-5</v>
      </c>
      <c r="L168">
        <f t="shared" si="201"/>
        <v>-3.8517729304668513E-2</v>
      </c>
      <c r="M168">
        <f t="shared" si="202"/>
        <v>-0.3231623243216028</v>
      </c>
      <c r="N168">
        <f t="shared" si="203"/>
        <v>300.45499999999998</v>
      </c>
      <c r="O168">
        <f t="shared" si="204"/>
        <v>13.369845646334511</v>
      </c>
      <c r="P168">
        <f t="shared" si="205"/>
        <v>1.3557554094447362</v>
      </c>
      <c r="Q168">
        <f t="shared" si="206"/>
        <v>30.467329415758499</v>
      </c>
      <c r="R168">
        <f t="shared" si="207"/>
        <v>-1.8342114782540085E-3</v>
      </c>
      <c r="S168">
        <f t="shared" si="208"/>
        <v>2.9634128809391274</v>
      </c>
      <c r="T168">
        <f t="shared" si="209"/>
        <v>-1.8348424290053485E-3</v>
      </c>
      <c r="U168">
        <f t="shared" si="210"/>
        <v>-1.146719813114718E-3</v>
      </c>
      <c r="V168">
        <f t="shared" si="211"/>
        <v>3.9914684550854387E-3</v>
      </c>
      <c r="W168">
        <f t="shared" si="212"/>
        <v>30.017213279735635</v>
      </c>
      <c r="X168">
        <f t="shared" si="213"/>
        <v>29.739100000000001</v>
      </c>
      <c r="Y168">
        <f t="shared" si="214"/>
        <v>4.1970185746790047</v>
      </c>
      <c r="Z168">
        <f t="shared" si="215"/>
        <v>50.085594121782272</v>
      </c>
      <c r="AA168">
        <f t="shared" si="216"/>
        <v>2.1347664894692704</v>
      </c>
      <c r="AB168">
        <f t="shared" si="217"/>
        <v>4.2622365310844108</v>
      </c>
      <c r="AC168">
        <f t="shared" si="218"/>
        <v>2.0622520852097344</v>
      </c>
      <c r="AD168">
        <f t="shared" si="219"/>
        <v>1.6986318623358814</v>
      </c>
      <c r="AE168">
        <f t="shared" si="220"/>
        <v>42.848574786614456</v>
      </c>
      <c r="AF168">
        <f t="shared" si="221"/>
        <v>3.2109833095645706</v>
      </c>
      <c r="AG168">
        <f t="shared" si="222"/>
        <v>47.762181426969995</v>
      </c>
      <c r="AH168">
        <f t="shared" si="223"/>
        <v>-0.29352295537571077</v>
      </c>
      <c r="AI168">
        <f t="shared" si="224"/>
        <v>-3.732774611056093E-2</v>
      </c>
      <c r="AJ168">
        <f t="shared" si="225"/>
        <v>-0.3231623243216028</v>
      </c>
      <c r="AK168">
        <v>306.43523179444537</v>
      </c>
      <c r="AL168">
        <v>306.93046666666658</v>
      </c>
      <c r="AM168">
        <v>-2.3538074479244299E-5</v>
      </c>
      <c r="AN168">
        <v>65.840702573943815</v>
      </c>
      <c r="AO168">
        <f t="shared" si="226"/>
        <v>-3.8517729304668513E-2</v>
      </c>
      <c r="AP168">
        <v>21.108599358912329</v>
      </c>
      <c r="AQ168">
        <v>21.052050303030299</v>
      </c>
      <c r="AR168">
        <v>2.664464195147768E-7</v>
      </c>
      <c r="AS168">
        <v>77.193770064854704</v>
      </c>
      <c r="AT168">
        <v>0</v>
      </c>
      <c r="AU168">
        <v>0</v>
      </c>
      <c r="AV168">
        <f t="shared" si="227"/>
        <v>1</v>
      </c>
      <c r="AW168">
        <f t="shared" si="228"/>
        <v>0</v>
      </c>
      <c r="AX168">
        <f t="shared" si="229"/>
        <v>53355.72643117034</v>
      </c>
      <c r="AY168" t="s">
        <v>434</v>
      </c>
      <c r="AZ168" t="s">
        <v>434</v>
      </c>
      <c r="BA168">
        <v>0</v>
      </c>
      <c r="BB168">
        <v>0</v>
      </c>
      <c r="BC168" t="e">
        <f t="shared" si="230"/>
        <v>#DIV/0!</v>
      </c>
      <c r="BD168">
        <v>0</v>
      </c>
      <c r="BE168" t="s">
        <v>434</v>
      </c>
      <c r="BF168" t="s">
        <v>434</v>
      </c>
      <c r="BG168">
        <v>0</v>
      </c>
      <c r="BH168">
        <v>0</v>
      </c>
      <c r="BI168" t="e">
        <f t="shared" si="231"/>
        <v>#DIV/0!</v>
      </c>
      <c r="BJ168">
        <v>0.5</v>
      </c>
      <c r="BK168">
        <f t="shared" si="232"/>
        <v>2.1007728710975997E-2</v>
      </c>
      <c r="BL168">
        <f t="shared" si="233"/>
        <v>-0.3231623243216028</v>
      </c>
      <c r="BM168" t="e">
        <f t="shared" si="234"/>
        <v>#DIV/0!</v>
      </c>
      <c r="BN168">
        <f t="shared" si="235"/>
        <v>-15.38302063815013</v>
      </c>
      <c r="BO168" t="e">
        <f t="shared" si="236"/>
        <v>#DIV/0!</v>
      </c>
      <c r="BP168" t="e">
        <f t="shared" si="237"/>
        <v>#DIV/0!</v>
      </c>
      <c r="BQ168" t="s">
        <v>434</v>
      </c>
      <c r="BR168">
        <v>0</v>
      </c>
      <c r="BS168" t="e">
        <f t="shared" si="238"/>
        <v>#DIV/0!</v>
      </c>
      <c r="BT168" t="e">
        <f t="shared" si="239"/>
        <v>#DIV/0!</v>
      </c>
      <c r="BU168" t="e">
        <f t="shared" si="240"/>
        <v>#DIV/0!</v>
      </c>
      <c r="BV168" t="e">
        <f t="shared" si="241"/>
        <v>#DIV/0!</v>
      </c>
      <c r="BW168" t="e">
        <f t="shared" si="242"/>
        <v>#DIV/0!</v>
      </c>
      <c r="BX168" t="e">
        <f t="shared" si="243"/>
        <v>#DIV/0!</v>
      </c>
      <c r="BY168" t="e">
        <f t="shared" si="244"/>
        <v>#DIV/0!</v>
      </c>
      <c r="BZ168" t="e">
        <f t="shared" si="245"/>
        <v>#DIV/0!</v>
      </c>
      <c r="DI168">
        <f t="shared" si="246"/>
        <v>5.0009199999999997E-2</v>
      </c>
      <c r="DJ168">
        <f t="shared" si="247"/>
        <v>2.1007728710975997E-2</v>
      </c>
      <c r="DK168">
        <f t="shared" si="248"/>
        <v>0.42007727999999994</v>
      </c>
      <c r="DL168">
        <f t="shared" si="249"/>
        <v>7.9814683199999986E-2</v>
      </c>
      <c r="DM168">
        <v>6</v>
      </c>
      <c r="DN168">
        <v>0.5</v>
      </c>
      <c r="DO168" t="s">
        <v>435</v>
      </c>
      <c r="DP168">
        <v>2</v>
      </c>
      <c r="DQ168" t="b">
        <v>1</v>
      </c>
      <c r="DR168">
        <v>1747253396.5999999</v>
      </c>
      <c r="DS168">
        <v>300.45499999999998</v>
      </c>
      <c r="DT168">
        <v>299.99799999999999</v>
      </c>
      <c r="DU168">
        <v>21.052099999999999</v>
      </c>
      <c r="DV168">
        <v>21.1069</v>
      </c>
      <c r="DW168">
        <v>299.88200000000001</v>
      </c>
      <c r="DX168">
        <v>20.8459</v>
      </c>
      <c r="DY168">
        <v>400.09399999999999</v>
      </c>
      <c r="DZ168">
        <v>101.304</v>
      </c>
      <c r="EA168">
        <v>9.9968699999999994E-2</v>
      </c>
      <c r="EB168">
        <v>30.007300000000001</v>
      </c>
      <c r="EC168">
        <v>29.739100000000001</v>
      </c>
      <c r="ED168">
        <v>999.9</v>
      </c>
      <c r="EE168">
        <v>0</v>
      </c>
      <c r="EF168">
        <v>0</v>
      </c>
      <c r="EG168">
        <v>10063.1</v>
      </c>
      <c r="EH168">
        <v>0</v>
      </c>
      <c r="EI168">
        <v>0.221054</v>
      </c>
      <c r="EJ168">
        <v>0.45651199999999997</v>
      </c>
      <c r="EK168">
        <v>306.916</v>
      </c>
      <c r="EL168">
        <v>306.46699999999998</v>
      </c>
      <c r="EM168">
        <v>-5.4798100000000002E-2</v>
      </c>
      <c r="EN168">
        <v>299.99799999999999</v>
      </c>
      <c r="EO168">
        <v>21.1069</v>
      </c>
      <c r="EP168">
        <v>2.13266</v>
      </c>
      <c r="EQ168">
        <v>2.13822</v>
      </c>
      <c r="ER168">
        <v>18.465299999999999</v>
      </c>
      <c r="ES168">
        <v>18.506799999999998</v>
      </c>
      <c r="ET168">
        <v>5.0009199999999997E-2</v>
      </c>
      <c r="EU168">
        <v>0</v>
      </c>
      <c r="EV168">
        <v>0</v>
      </c>
      <c r="EW168">
        <v>0</v>
      </c>
      <c r="EX168">
        <v>-1.77</v>
      </c>
      <c r="EY168">
        <v>5.0009199999999997E-2</v>
      </c>
      <c r="EZ168">
        <v>4.0999999999999996</v>
      </c>
      <c r="FA168">
        <v>0.31</v>
      </c>
      <c r="FB168">
        <v>35.436999999999998</v>
      </c>
      <c r="FC168">
        <v>40.875</v>
      </c>
      <c r="FD168">
        <v>37.875</v>
      </c>
      <c r="FE168">
        <v>41.686999999999998</v>
      </c>
      <c r="FF168">
        <v>38.625</v>
      </c>
      <c r="FG168">
        <v>0</v>
      </c>
      <c r="FH168">
        <v>0</v>
      </c>
      <c r="FI168">
        <v>0</v>
      </c>
      <c r="FJ168">
        <v>1747253477.4000001</v>
      </c>
      <c r="FK168">
        <v>0</v>
      </c>
      <c r="FL168">
        <v>2.8536000000000001</v>
      </c>
      <c r="FM168">
        <v>-5.4769224556381308</v>
      </c>
      <c r="FN168">
        <v>9.6307689468959374</v>
      </c>
      <c r="FO168">
        <v>-5.8168000000000006</v>
      </c>
      <c r="FP168">
        <v>15</v>
      </c>
      <c r="FQ168">
        <v>1747234147.5</v>
      </c>
      <c r="FR168" t="s">
        <v>436</v>
      </c>
      <c r="FS168">
        <v>1747234147.5</v>
      </c>
      <c r="FT168">
        <v>1747234138</v>
      </c>
      <c r="FU168">
        <v>2</v>
      </c>
      <c r="FV168">
        <v>0.09</v>
      </c>
      <c r="FW168">
        <v>8.9999999999999993E-3</v>
      </c>
      <c r="FX168">
        <v>0.59599999999999997</v>
      </c>
      <c r="FY168">
        <v>-0.03</v>
      </c>
      <c r="FZ168">
        <v>400</v>
      </c>
      <c r="GA168">
        <v>9</v>
      </c>
      <c r="GB168">
        <v>0.79</v>
      </c>
      <c r="GC168">
        <v>0.15</v>
      </c>
      <c r="GD168">
        <v>-0.31121179525235748</v>
      </c>
      <c r="GE168">
        <v>7.8349938193985405E-2</v>
      </c>
      <c r="GF168">
        <v>5.5296634977384997E-2</v>
      </c>
      <c r="GG168">
        <v>1</v>
      </c>
      <c r="GH168">
        <v>-1.828464999820199E-3</v>
      </c>
      <c r="GI168">
        <v>-2.158424225750277E-5</v>
      </c>
      <c r="GJ168">
        <v>3.1686797969135221E-5</v>
      </c>
      <c r="GK168">
        <v>1</v>
      </c>
      <c r="GL168">
        <v>2</v>
      </c>
      <c r="GM168">
        <v>2</v>
      </c>
      <c r="GN168" t="s">
        <v>437</v>
      </c>
      <c r="GO168">
        <v>3.0184099999999998</v>
      </c>
      <c r="GP168">
        <v>2.7751899999999998</v>
      </c>
      <c r="GQ168">
        <v>7.7300999999999995E-2</v>
      </c>
      <c r="GR168">
        <v>7.6766200000000007E-2</v>
      </c>
      <c r="GS168">
        <v>0.11093600000000001</v>
      </c>
      <c r="GT168">
        <v>0.11063199999999999</v>
      </c>
      <c r="GU168">
        <v>23818.5</v>
      </c>
      <c r="GV168">
        <v>27844.799999999999</v>
      </c>
      <c r="GW168">
        <v>22621.599999999999</v>
      </c>
      <c r="GX168">
        <v>27713.5</v>
      </c>
      <c r="GY168">
        <v>29149.8</v>
      </c>
      <c r="GZ168">
        <v>35191.199999999997</v>
      </c>
      <c r="HA168">
        <v>36261.800000000003</v>
      </c>
      <c r="HB168">
        <v>43992.4</v>
      </c>
      <c r="HC168">
        <v>1.8102</v>
      </c>
      <c r="HD168">
        <v>2.2337500000000001</v>
      </c>
      <c r="HE168">
        <v>0.13975399999999999</v>
      </c>
      <c r="HF168">
        <v>0</v>
      </c>
      <c r="HG168">
        <v>27.459599999999998</v>
      </c>
      <c r="HH168">
        <v>999.9</v>
      </c>
      <c r="HI168">
        <v>57.3</v>
      </c>
      <c r="HJ168">
        <v>28.8</v>
      </c>
      <c r="HK168">
        <v>22.485299999999999</v>
      </c>
      <c r="HL168">
        <v>62.020899999999997</v>
      </c>
      <c r="HM168">
        <v>10.5809</v>
      </c>
      <c r="HN168">
        <v>1</v>
      </c>
      <c r="HO168">
        <v>-0.15909300000000001</v>
      </c>
      <c r="HP168">
        <v>-2.1415899999999999</v>
      </c>
      <c r="HQ168">
        <v>20.283000000000001</v>
      </c>
      <c r="HR168">
        <v>5.1970700000000001</v>
      </c>
      <c r="HS168">
        <v>11.955</v>
      </c>
      <c r="HT168">
        <v>4.9474</v>
      </c>
      <c r="HU168">
        <v>3.3</v>
      </c>
      <c r="HV168">
        <v>9999</v>
      </c>
      <c r="HW168">
        <v>9999</v>
      </c>
      <c r="HX168">
        <v>9999</v>
      </c>
      <c r="HY168">
        <v>391.4</v>
      </c>
      <c r="HZ168">
        <v>1.86008</v>
      </c>
      <c r="IA168">
        <v>1.8607899999999999</v>
      </c>
      <c r="IB168">
        <v>1.8615699999999999</v>
      </c>
      <c r="IC168">
        <v>1.8571500000000001</v>
      </c>
      <c r="ID168">
        <v>1.8568199999999999</v>
      </c>
      <c r="IE168">
        <v>1.85791</v>
      </c>
      <c r="IF168">
        <v>1.85867</v>
      </c>
      <c r="IG168">
        <v>1.85822</v>
      </c>
      <c r="IH168">
        <v>0</v>
      </c>
      <c r="II168">
        <v>0</v>
      </c>
      <c r="IJ168">
        <v>0</v>
      </c>
      <c r="IK168">
        <v>0</v>
      </c>
      <c r="IL168" t="s">
        <v>438</v>
      </c>
      <c r="IM168" t="s">
        <v>439</v>
      </c>
      <c r="IN168" t="s">
        <v>440</v>
      </c>
      <c r="IO168" t="s">
        <v>440</v>
      </c>
      <c r="IP168" t="s">
        <v>440</v>
      </c>
      <c r="IQ168" t="s">
        <v>440</v>
      </c>
      <c r="IR168">
        <v>0</v>
      </c>
      <c r="IS168">
        <v>100</v>
      </c>
      <c r="IT168">
        <v>100</v>
      </c>
      <c r="IU168">
        <v>0.57299999999999995</v>
      </c>
      <c r="IV168">
        <v>0.20619999999999999</v>
      </c>
      <c r="IW168">
        <v>0.38101654895325499</v>
      </c>
      <c r="IX168">
        <v>1.016113312649949E-3</v>
      </c>
      <c r="IY168">
        <v>-1.4583462428187309E-6</v>
      </c>
      <c r="IZ168">
        <v>6.5755811106805324E-10</v>
      </c>
      <c r="JA168">
        <v>0.20620395535450359</v>
      </c>
      <c r="JB168">
        <v>0</v>
      </c>
      <c r="JC168">
        <v>0</v>
      </c>
      <c r="JD168">
        <v>0</v>
      </c>
      <c r="JE168">
        <v>2</v>
      </c>
      <c r="JF168">
        <v>1799</v>
      </c>
      <c r="JG168">
        <v>1</v>
      </c>
      <c r="JH168">
        <v>18</v>
      </c>
      <c r="JI168">
        <v>320.8</v>
      </c>
      <c r="JJ168">
        <v>321</v>
      </c>
      <c r="JK168">
        <v>0.83984400000000003</v>
      </c>
      <c r="JL168">
        <v>2.5537100000000001</v>
      </c>
      <c r="JM168">
        <v>1.5466299999999999</v>
      </c>
      <c r="JN168">
        <v>2.2460900000000001</v>
      </c>
      <c r="JO168">
        <v>1.49658</v>
      </c>
      <c r="JP168">
        <v>2.4511699999999998</v>
      </c>
      <c r="JQ168">
        <v>34.990400000000001</v>
      </c>
      <c r="JR168">
        <v>24.2013</v>
      </c>
      <c r="JS168">
        <v>18</v>
      </c>
      <c r="JT168">
        <v>380.56900000000002</v>
      </c>
      <c r="JU168">
        <v>697.49900000000002</v>
      </c>
      <c r="JV168">
        <v>30.773399999999999</v>
      </c>
      <c r="JW168">
        <v>25.505199999999999</v>
      </c>
      <c r="JX168">
        <v>30</v>
      </c>
      <c r="JY168">
        <v>25.409199999999998</v>
      </c>
      <c r="JZ168">
        <v>25.3874</v>
      </c>
      <c r="KA168">
        <v>16.8293</v>
      </c>
      <c r="KB168">
        <v>14.3972</v>
      </c>
      <c r="KC168">
        <v>100</v>
      </c>
      <c r="KD168">
        <v>30.767299999999999</v>
      </c>
      <c r="KE168">
        <v>300</v>
      </c>
      <c r="KF168">
        <v>21.145800000000001</v>
      </c>
      <c r="KG168">
        <v>100.07599999999999</v>
      </c>
      <c r="KH168">
        <v>100.705</v>
      </c>
    </row>
    <row r="169" spans="1:294" x14ac:dyDescent="0.3">
      <c r="A169">
        <v>153</v>
      </c>
      <c r="B169">
        <v>1747253517.0999999</v>
      </c>
      <c r="C169">
        <v>18318.5</v>
      </c>
      <c r="D169" t="s">
        <v>743</v>
      </c>
      <c r="E169" t="s">
        <v>744</v>
      </c>
      <c r="F169" t="s">
        <v>431</v>
      </c>
      <c r="G169" t="s">
        <v>432</v>
      </c>
      <c r="I169" t="s">
        <v>433</v>
      </c>
      <c r="J169">
        <v>1747253517.0999999</v>
      </c>
      <c r="K169">
        <f t="shared" si="200"/>
        <v>-3.9720988945251129E-5</v>
      </c>
      <c r="L169">
        <f t="shared" si="201"/>
        <v>-3.9720988945251126E-2</v>
      </c>
      <c r="M169">
        <f t="shared" si="202"/>
        <v>-0.35614656935005856</v>
      </c>
      <c r="N169">
        <f t="shared" si="203"/>
        <v>200.54400000000001</v>
      </c>
      <c r="O169">
        <f t="shared" si="204"/>
        <v>-101.19829583592056</v>
      </c>
      <c r="P169">
        <f t="shared" si="205"/>
        <v>-10.262219937359918</v>
      </c>
      <c r="Q169">
        <f t="shared" si="206"/>
        <v>20.336574031392004</v>
      </c>
      <c r="R169">
        <f t="shared" si="207"/>
        <v>-1.8983629702716885E-3</v>
      </c>
      <c r="S169">
        <f t="shared" si="208"/>
        <v>2.95688050000701</v>
      </c>
      <c r="T169">
        <f t="shared" si="209"/>
        <v>-1.8990403302909739E-3</v>
      </c>
      <c r="U169">
        <f t="shared" si="210"/>
        <v>-1.1868393297876419E-3</v>
      </c>
      <c r="V169">
        <f t="shared" si="211"/>
        <v>3.9914684550854387E-3</v>
      </c>
      <c r="W169">
        <f t="shared" si="212"/>
        <v>29.979343510303195</v>
      </c>
      <c r="X169">
        <f t="shared" si="213"/>
        <v>29.702200000000001</v>
      </c>
      <c r="Y169">
        <f t="shared" si="214"/>
        <v>4.1881140592022632</v>
      </c>
      <c r="Z169">
        <f t="shared" si="215"/>
        <v>50.157799807479542</v>
      </c>
      <c r="AA169">
        <f t="shared" si="216"/>
        <v>2.1331579937307996</v>
      </c>
      <c r="AB169">
        <f t="shared" si="217"/>
        <v>4.2528938707807962</v>
      </c>
      <c r="AC169">
        <f t="shared" si="218"/>
        <v>2.0549560654714636</v>
      </c>
      <c r="AD169">
        <f t="shared" si="219"/>
        <v>1.7516956124855747</v>
      </c>
      <c r="AE169">
        <f t="shared" si="220"/>
        <v>42.546887050721224</v>
      </c>
      <c r="AF169">
        <f t="shared" si="221"/>
        <v>3.1942309033644189</v>
      </c>
      <c r="AG169">
        <f t="shared" si="222"/>
        <v>47.496805035026306</v>
      </c>
      <c r="AH169">
        <f t="shared" si="223"/>
        <v>-0.35804746055218356</v>
      </c>
      <c r="AI169">
        <f t="shared" si="224"/>
        <v>-3.9285266314757733E-2</v>
      </c>
      <c r="AJ169">
        <f t="shared" si="225"/>
        <v>-0.35614656935005856</v>
      </c>
      <c r="AK169">
        <v>204.2993573969573</v>
      </c>
      <c r="AL169">
        <v>204.85619999999989</v>
      </c>
      <c r="AM169">
        <v>-1.662231364498726E-3</v>
      </c>
      <c r="AN169">
        <v>65.840702573943815</v>
      </c>
      <c r="AO169">
        <f t="shared" si="226"/>
        <v>-3.9720988945251126E-2</v>
      </c>
      <c r="AP169">
        <v>21.09323205087043</v>
      </c>
      <c r="AQ169">
        <v>21.034890909090912</v>
      </c>
      <c r="AR169">
        <v>1.4621217555703241E-7</v>
      </c>
      <c r="AS169">
        <v>77.193770064854704</v>
      </c>
      <c r="AT169">
        <v>0</v>
      </c>
      <c r="AU169">
        <v>0</v>
      </c>
      <c r="AV169">
        <f t="shared" si="227"/>
        <v>1</v>
      </c>
      <c r="AW169">
        <f t="shared" si="228"/>
        <v>0</v>
      </c>
      <c r="AX169">
        <f t="shared" si="229"/>
        <v>53173.498509845973</v>
      </c>
      <c r="AY169" t="s">
        <v>434</v>
      </c>
      <c r="AZ169" t="s">
        <v>434</v>
      </c>
      <c r="BA169">
        <v>0</v>
      </c>
      <c r="BB169">
        <v>0</v>
      </c>
      <c r="BC169" t="e">
        <f t="shared" si="230"/>
        <v>#DIV/0!</v>
      </c>
      <c r="BD169">
        <v>0</v>
      </c>
      <c r="BE169" t="s">
        <v>434</v>
      </c>
      <c r="BF169" t="s">
        <v>434</v>
      </c>
      <c r="BG169">
        <v>0</v>
      </c>
      <c r="BH169">
        <v>0</v>
      </c>
      <c r="BI169" t="e">
        <f t="shared" si="231"/>
        <v>#DIV/0!</v>
      </c>
      <c r="BJ169">
        <v>0.5</v>
      </c>
      <c r="BK169">
        <f t="shared" si="232"/>
        <v>2.1007728710975997E-2</v>
      </c>
      <c r="BL169">
        <f t="shared" si="233"/>
        <v>-0.35614656935005856</v>
      </c>
      <c r="BM169" t="e">
        <f t="shared" si="234"/>
        <v>#DIV/0!</v>
      </c>
      <c r="BN169">
        <f t="shared" si="235"/>
        <v>-16.953121122702864</v>
      </c>
      <c r="BO169" t="e">
        <f t="shared" si="236"/>
        <v>#DIV/0!</v>
      </c>
      <c r="BP169" t="e">
        <f t="shared" si="237"/>
        <v>#DIV/0!</v>
      </c>
      <c r="BQ169" t="s">
        <v>434</v>
      </c>
      <c r="BR169">
        <v>0</v>
      </c>
      <c r="BS169" t="e">
        <f t="shared" si="238"/>
        <v>#DIV/0!</v>
      </c>
      <c r="BT169" t="e">
        <f t="shared" si="239"/>
        <v>#DIV/0!</v>
      </c>
      <c r="BU169" t="e">
        <f t="shared" si="240"/>
        <v>#DIV/0!</v>
      </c>
      <c r="BV169" t="e">
        <f t="shared" si="241"/>
        <v>#DIV/0!</v>
      </c>
      <c r="BW169" t="e">
        <f t="shared" si="242"/>
        <v>#DIV/0!</v>
      </c>
      <c r="BX169" t="e">
        <f t="shared" si="243"/>
        <v>#DIV/0!</v>
      </c>
      <c r="BY169" t="e">
        <f t="shared" si="244"/>
        <v>#DIV/0!</v>
      </c>
      <c r="BZ169" t="e">
        <f t="shared" si="245"/>
        <v>#DIV/0!</v>
      </c>
      <c r="DI169">
        <f t="shared" si="246"/>
        <v>5.0009199999999997E-2</v>
      </c>
      <c r="DJ169">
        <f t="shared" si="247"/>
        <v>2.1007728710975997E-2</v>
      </c>
      <c r="DK169">
        <f t="shared" si="248"/>
        <v>0.42007727999999994</v>
      </c>
      <c r="DL169">
        <f t="shared" si="249"/>
        <v>7.9814683199999986E-2</v>
      </c>
      <c r="DM169">
        <v>6</v>
      </c>
      <c r="DN169">
        <v>0.5</v>
      </c>
      <c r="DO169" t="s">
        <v>435</v>
      </c>
      <c r="DP169">
        <v>2</v>
      </c>
      <c r="DQ169" t="b">
        <v>1</v>
      </c>
      <c r="DR169">
        <v>1747253517.0999999</v>
      </c>
      <c r="DS169">
        <v>200.54400000000001</v>
      </c>
      <c r="DT169">
        <v>199.995</v>
      </c>
      <c r="DU169">
        <v>21.035599999999999</v>
      </c>
      <c r="DV169">
        <v>21.093299999999999</v>
      </c>
      <c r="DW169">
        <v>200.01300000000001</v>
      </c>
      <c r="DX169">
        <v>20.8294</v>
      </c>
      <c r="DY169">
        <v>399.91899999999998</v>
      </c>
      <c r="DZ169">
        <v>101.307</v>
      </c>
      <c r="EA169">
        <v>0.10004300000000001</v>
      </c>
      <c r="EB169">
        <v>29.969100000000001</v>
      </c>
      <c r="EC169">
        <v>29.702200000000001</v>
      </c>
      <c r="ED169">
        <v>999.9</v>
      </c>
      <c r="EE169">
        <v>0</v>
      </c>
      <c r="EF169">
        <v>0</v>
      </c>
      <c r="EG169">
        <v>10025.6</v>
      </c>
      <c r="EH169">
        <v>0</v>
      </c>
      <c r="EI169">
        <v>0.221054</v>
      </c>
      <c r="EJ169">
        <v>0.548767</v>
      </c>
      <c r="EK169">
        <v>204.85300000000001</v>
      </c>
      <c r="EL169">
        <v>204.304</v>
      </c>
      <c r="EM169">
        <v>-5.7701099999999998E-2</v>
      </c>
      <c r="EN169">
        <v>199.995</v>
      </c>
      <c r="EO169">
        <v>21.093299999999999</v>
      </c>
      <c r="EP169">
        <v>2.1310600000000002</v>
      </c>
      <c r="EQ169">
        <v>2.1368999999999998</v>
      </c>
      <c r="ER169">
        <v>18.453199999999999</v>
      </c>
      <c r="ES169">
        <v>18.4969</v>
      </c>
      <c r="ET169">
        <v>5.0009199999999997E-2</v>
      </c>
      <c r="EU169">
        <v>0</v>
      </c>
      <c r="EV169">
        <v>0</v>
      </c>
      <c r="EW169">
        <v>0</v>
      </c>
      <c r="EX169">
        <v>-5.43</v>
      </c>
      <c r="EY169">
        <v>5.0009199999999997E-2</v>
      </c>
      <c r="EZ169">
        <v>5.3</v>
      </c>
      <c r="FA169">
        <v>0.96</v>
      </c>
      <c r="FB169">
        <v>34.375</v>
      </c>
      <c r="FC169">
        <v>38.186999999999998</v>
      </c>
      <c r="FD169">
        <v>36.25</v>
      </c>
      <c r="FE169">
        <v>37.875</v>
      </c>
      <c r="FF169">
        <v>37</v>
      </c>
      <c r="FG169">
        <v>0</v>
      </c>
      <c r="FH169">
        <v>0</v>
      </c>
      <c r="FI169">
        <v>0</v>
      </c>
      <c r="FJ169">
        <v>1747253598</v>
      </c>
      <c r="FK169">
        <v>0</v>
      </c>
      <c r="FL169">
        <v>-0.50615384615384607</v>
      </c>
      <c r="FM169">
        <v>26.31316251289288</v>
      </c>
      <c r="FN169">
        <v>6.2047861816406478</v>
      </c>
      <c r="FO169">
        <v>-2.219615384615385</v>
      </c>
      <c r="FP169">
        <v>15</v>
      </c>
      <c r="FQ169">
        <v>1747234147.5</v>
      </c>
      <c r="FR169" t="s">
        <v>436</v>
      </c>
      <c r="FS169">
        <v>1747234147.5</v>
      </c>
      <c r="FT169">
        <v>1747234138</v>
      </c>
      <c r="FU169">
        <v>2</v>
      </c>
      <c r="FV169">
        <v>0.09</v>
      </c>
      <c r="FW169">
        <v>8.9999999999999993E-3</v>
      </c>
      <c r="FX169">
        <v>0.59599999999999997</v>
      </c>
      <c r="FY169">
        <v>-0.03</v>
      </c>
      <c r="FZ169">
        <v>400</v>
      </c>
      <c r="GA169">
        <v>9</v>
      </c>
      <c r="GB169">
        <v>0.79</v>
      </c>
      <c r="GC169">
        <v>0.15</v>
      </c>
      <c r="GD169">
        <v>-0.36167128512904279</v>
      </c>
      <c r="GE169">
        <v>-1.975205671813025E-2</v>
      </c>
      <c r="GF169">
        <v>2.5815546959150521E-2</v>
      </c>
      <c r="GG169">
        <v>1</v>
      </c>
      <c r="GH169">
        <v>-1.8577589871080901E-3</v>
      </c>
      <c r="GI169">
        <v>-3.6489482121623541E-6</v>
      </c>
      <c r="GJ169">
        <v>3.356217839764504E-5</v>
      </c>
      <c r="GK169">
        <v>1</v>
      </c>
      <c r="GL169">
        <v>2</v>
      </c>
      <c r="GM169">
        <v>2</v>
      </c>
      <c r="GN169" t="s">
        <v>437</v>
      </c>
      <c r="GO169">
        <v>3.0182099999999998</v>
      </c>
      <c r="GP169">
        <v>2.77494</v>
      </c>
      <c r="GQ169">
        <v>5.4772399999999999E-2</v>
      </c>
      <c r="GR169">
        <v>5.4357500000000003E-2</v>
      </c>
      <c r="GS169">
        <v>0.110877</v>
      </c>
      <c r="GT169">
        <v>0.110585</v>
      </c>
      <c r="GU169">
        <v>24400.3</v>
      </c>
      <c r="GV169">
        <v>28521</v>
      </c>
      <c r="GW169">
        <v>22621.9</v>
      </c>
      <c r="GX169">
        <v>27713.9</v>
      </c>
      <c r="GY169">
        <v>29151.599999999999</v>
      </c>
      <c r="GZ169">
        <v>35192.5</v>
      </c>
      <c r="HA169">
        <v>36262.300000000003</v>
      </c>
      <c r="HB169">
        <v>43992.5</v>
      </c>
      <c r="HC169">
        <v>1.8097300000000001</v>
      </c>
      <c r="HD169">
        <v>2.2337500000000001</v>
      </c>
      <c r="HE169">
        <v>0.13891600000000001</v>
      </c>
      <c r="HF169">
        <v>0</v>
      </c>
      <c r="HG169">
        <v>27.436199999999999</v>
      </c>
      <c r="HH169">
        <v>999.9</v>
      </c>
      <c r="HI169">
        <v>57.3</v>
      </c>
      <c r="HJ169">
        <v>28.8</v>
      </c>
      <c r="HK169">
        <v>22.486899999999999</v>
      </c>
      <c r="HL169">
        <v>62.161000000000001</v>
      </c>
      <c r="HM169">
        <v>10.693099999999999</v>
      </c>
      <c r="HN169">
        <v>1</v>
      </c>
      <c r="HO169">
        <v>-0.15920000000000001</v>
      </c>
      <c r="HP169">
        <v>-2.2117300000000002</v>
      </c>
      <c r="HQ169">
        <v>20.2806</v>
      </c>
      <c r="HR169">
        <v>5.1933299999999996</v>
      </c>
      <c r="HS169">
        <v>11.954499999999999</v>
      </c>
      <c r="HT169">
        <v>4.9475499999999997</v>
      </c>
      <c r="HU169">
        <v>3.3</v>
      </c>
      <c r="HV169">
        <v>9999</v>
      </c>
      <c r="HW169">
        <v>9999</v>
      </c>
      <c r="HX169">
        <v>9999</v>
      </c>
      <c r="HY169">
        <v>391.4</v>
      </c>
      <c r="HZ169">
        <v>1.86009</v>
      </c>
      <c r="IA169">
        <v>1.8607</v>
      </c>
      <c r="IB169">
        <v>1.8615699999999999</v>
      </c>
      <c r="IC169">
        <v>1.8571500000000001</v>
      </c>
      <c r="ID169">
        <v>1.85684</v>
      </c>
      <c r="IE169">
        <v>1.85791</v>
      </c>
      <c r="IF169">
        <v>1.85867</v>
      </c>
      <c r="IG169">
        <v>1.85822</v>
      </c>
      <c r="IH169">
        <v>0</v>
      </c>
      <c r="II169">
        <v>0</v>
      </c>
      <c r="IJ169">
        <v>0</v>
      </c>
      <c r="IK169">
        <v>0</v>
      </c>
      <c r="IL169" t="s">
        <v>438</v>
      </c>
      <c r="IM169" t="s">
        <v>439</v>
      </c>
      <c r="IN169" t="s">
        <v>440</v>
      </c>
      <c r="IO169" t="s">
        <v>440</v>
      </c>
      <c r="IP169" t="s">
        <v>440</v>
      </c>
      <c r="IQ169" t="s">
        <v>440</v>
      </c>
      <c r="IR169">
        <v>0</v>
      </c>
      <c r="IS169">
        <v>100</v>
      </c>
      <c r="IT169">
        <v>100</v>
      </c>
      <c r="IU169">
        <v>0.53100000000000003</v>
      </c>
      <c r="IV169">
        <v>0.20619999999999999</v>
      </c>
      <c r="IW169">
        <v>0.38101654895325499</v>
      </c>
      <c r="IX169">
        <v>1.016113312649949E-3</v>
      </c>
      <c r="IY169">
        <v>-1.4583462428187309E-6</v>
      </c>
      <c r="IZ169">
        <v>6.5755811106805324E-10</v>
      </c>
      <c r="JA169">
        <v>0.20620395535450359</v>
      </c>
      <c r="JB169">
        <v>0</v>
      </c>
      <c r="JC169">
        <v>0</v>
      </c>
      <c r="JD169">
        <v>0</v>
      </c>
      <c r="JE169">
        <v>2</v>
      </c>
      <c r="JF169">
        <v>1799</v>
      </c>
      <c r="JG169">
        <v>1</v>
      </c>
      <c r="JH169">
        <v>18</v>
      </c>
      <c r="JI169">
        <v>322.8</v>
      </c>
      <c r="JJ169">
        <v>323</v>
      </c>
      <c r="JK169">
        <v>0.61401399999999995</v>
      </c>
      <c r="JL169">
        <v>2.5683600000000002</v>
      </c>
      <c r="JM169">
        <v>1.5466299999999999</v>
      </c>
      <c r="JN169">
        <v>2.2460900000000001</v>
      </c>
      <c r="JO169">
        <v>1.49658</v>
      </c>
      <c r="JP169">
        <v>2.4499499999999999</v>
      </c>
      <c r="JQ169">
        <v>34.967399999999998</v>
      </c>
      <c r="JR169">
        <v>24.192599999999999</v>
      </c>
      <c r="JS169">
        <v>18</v>
      </c>
      <c r="JT169">
        <v>380.322</v>
      </c>
      <c r="JU169">
        <v>697.49900000000002</v>
      </c>
      <c r="JV169">
        <v>30.780899999999999</v>
      </c>
      <c r="JW169">
        <v>25.5031</v>
      </c>
      <c r="JX169">
        <v>30.0002</v>
      </c>
      <c r="JY169">
        <v>25.407</v>
      </c>
      <c r="JZ169">
        <v>25.3874</v>
      </c>
      <c r="KA169">
        <v>12.3095</v>
      </c>
      <c r="KB169">
        <v>14.3972</v>
      </c>
      <c r="KC169">
        <v>100</v>
      </c>
      <c r="KD169">
        <v>30.804400000000001</v>
      </c>
      <c r="KE169">
        <v>200</v>
      </c>
      <c r="KF169">
        <v>21.146000000000001</v>
      </c>
      <c r="KG169">
        <v>100.078</v>
      </c>
      <c r="KH169">
        <v>100.705</v>
      </c>
    </row>
    <row r="170" spans="1:294" x14ac:dyDescent="0.3">
      <c r="A170">
        <v>154</v>
      </c>
      <c r="B170">
        <v>1747253637.5999999</v>
      </c>
      <c r="C170">
        <v>18439</v>
      </c>
      <c r="D170" t="s">
        <v>745</v>
      </c>
      <c r="E170" t="s">
        <v>746</v>
      </c>
      <c r="F170" t="s">
        <v>431</v>
      </c>
      <c r="G170" t="s">
        <v>432</v>
      </c>
      <c r="I170" t="s">
        <v>433</v>
      </c>
      <c r="J170">
        <v>1747253637.5999999</v>
      </c>
      <c r="K170">
        <f t="shared" si="200"/>
        <v>-4.2199995955084667E-5</v>
      </c>
      <c r="L170">
        <f t="shared" si="201"/>
        <v>-4.2199995955084668E-2</v>
      </c>
      <c r="M170">
        <f t="shared" si="202"/>
        <v>-0.35750522630948972</v>
      </c>
      <c r="N170">
        <f t="shared" si="203"/>
        <v>100.51</v>
      </c>
      <c r="O170">
        <f t="shared" si="204"/>
        <v>-181.93033884855754</v>
      </c>
      <c r="P170">
        <f t="shared" si="205"/>
        <v>-18.449214543246882</v>
      </c>
      <c r="Q170">
        <f t="shared" si="206"/>
        <v>10.192530643750002</v>
      </c>
      <c r="R170">
        <f t="shared" si="207"/>
        <v>-2.0148512323778004E-3</v>
      </c>
      <c r="S170">
        <f t="shared" si="208"/>
        <v>2.9597621493500381</v>
      </c>
      <c r="T170">
        <f t="shared" si="209"/>
        <v>-2.0156135467018538E-3</v>
      </c>
      <c r="U170">
        <f t="shared" si="210"/>
        <v>-1.2596899535488267E-3</v>
      </c>
      <c r="V170">
        <f t="shared" si="211"/>
        <v>3.9914684550854387E-3</v>
      </c>
      <c r="W170">
        <f t="shared" si="212"/>
        <v>30.013671251973197</v>
      </c>
      <c r="X170">
        <f t="shared" si="213"/>
        <v>29.732299999999999</v>
      </c>
      <c r="Y170">
        <f t="shared" si="214"/>
        <v>4.1953763949659262</v>
      </c>
      <c r="Z170">
        <f t="shared" si="215"/>
        <v>50.187220783871169</v>
      </c>
      <c r="AA170">
        <f t="shared" si="216"/>
        <v>2.1385452440625006</v>
      </c>
      <c r="AB170">
        <f t="shared" si="217"/>
        <v>4.261135027325067</v>
      </c>
      <c r="AC170">
        <f t="shared" si="218"/>
        <v>2.0568311509034256</v>
      </c>
      <c r="AD170">
        <f t="shared" si="219"/>
        <v>1.8610198216192337</v>
      </c>
      <c r="AE170">
        <f t="shared" si="220"/>
        <v>43.162791537353201</v>
      </c>
      <c r="AF170">
        <f t="shared" si="221"/>
        <v>3.2383384801058344</v>
      </c>
      <c r="AG170">
        <f t="shared" si="222"/>
        <v>48.266141307533353</v>
      </c>
      <c r="AH170">
        <f t="shared" si="223"/>
        <v>-0.33328520810710544</v>
      </c>
      <c r="AI170">
        <f t="shared" si="224"/>
        <v>-4.1282710439095448E-2</v>
      </c>
      <c r="AJ170">
        <f t="shared" si="225"/>
        <v>-0.35750522630948972</v>
      </c>
      <c r="AK170">
        <v>102.14884050758521</v>
      </c>
      <c r="AL170">
        <v>102.6923818181818</v>
      </c>
      <c r="AM170">
        <v>6.2572150588980605E-4</v>
      </c>
      <c r="AN170">
        <v>65.840702573943815</v>
      </c>
      <c r="AO170">
        <f t="shared" si="226"/>
        <v>-4.2199995955084668E-2</v>
      </c>
      <c r="AP170">
        <v>21.150650165206411</v>
      </c>
      <c r="AQ170">
        <v>21.08871030303029</v>
      </c>
      <c r="AR170">
        <v>-8.552990013455893E-7</v>
      </c>
      <c r="AS170">
        <v>77.193770064854704</v>
      </c>
      <c r="AT170">
        <v>0</v>
      </c>
      <c r="AU170">
        <v>0</v>
      </c>
      <c r="AV170">
        <f t="shared" si="227"/>
        <v>1</v>
      </c>
      <c r="AW170">
        <f t="shared" si="228"/>
        <v>0</v>
      </c>
      <c r="AX170">
        <f t="shared" si="229"/>
        <v>53250.946040396921</v>
      </c>
      <c r="AY170" t="s">
        <v>434</v>
      </c>
      <c r="AZ170" t="s">
        <v>434</v>
      </c>
      <c r="BA170">
        <v>0</v>
      </c>
      <c r="BB170">
        <v>0</v>
      </c>
      <c r="BC170" t="e">
        <f t="shared" si="230"/>
        <v>#DIV/0!</v>
      </c>
      <c r="BD170">
        <v>0</v>
      </c>
      <c r="BE170" t="s">
        <v>434</v>
      </c>
      <c r="BF170" t="s">
        <v>434</v>
      </c>
      <c r="BG170">
        <v>0</v>
      </c>
      <c r="BH170">
        <v>0</v>
      </c>
      <c r="BI170" t="e">
        <f t="shared" si="231"/>
        <v>#DIV/0!</v>
      </c>
      <c r="BJ170">
        <v>0.5</v>
      </c>
      <c r="BK170">
        <f t="shared" si="232"/>
        <v>2.1007728710975997E-2</v>
      </c>
      <c r="BL170">
        <f t="shared" si="233"/>
        <v>-0.35750522630948972</v>
      </c>
      <c r="BM170" t="e">
        <f t="shared" si="234"/>
        <v>#DIV/0!</v>
      </c>
      <c r="BN170">
        <f t="shared" si="235"/>
        <v>-17.01779527087583</v>
      </c>
      <c r="BO170" t="e">
        <f t="shared" si="236"/>
        <v>#DIV/0!</v>
      </c>
      <c r="BP170" t="e">
        <f t="shared" si="237"/>
        <v>#DIV/0!</v>
      </c>
      <c r="BQ170" t="s">
        <v>434</v>
      </c>
      <c r="BR170">
        <v>0</v>
      </c>
      <c r="BS170" t="e">
        <f t="shared" si="238"/>
        <v>#DIV/0!</v>
      </c>
      <c r="BT170" t="e">
        <f t="shared" si="239"/>
        <v>#DIV/0!</v>
      </c>
      <c r="BU170" t="e">
        <f t="shared" si="240"/>
        <v>#DIV/0!</v>
      </c>
      <c r="BV170" t="e">
        <f t="shared" si="241"/>
        <v>#DIV/0!</v>
      </c>
      <c r="BW170" t="e">
        <f t="shared" si="242"/>
        <v>#DIV/0!</v>
      </c>
      <c r="BX170" t="e">
        <f t="shared" si="243"/>
        <v>#DIV/0!</v>
      </c>
      <c r="BY170" t="e">
        <f t="shared" si="244"/>
        <v>#DIV/0!</v>
      </c>
      <c r="BZ170" t="e">
        <f t="shared" si="245"/>
        <v>#DIV/0!</v>
      </c>
      <c r="DI170">
        <f t="shared" si="246"/>
        <v>5.0009199999999997E-2</v>
      </c>
      <c r="DJ170">
        <f t="shared" si="247"/>
        <v>2.1007728710975997E-2</v>
      </c>
      <c r="DK170">
        <f t="shared" si="248"/>
        <v>0.42007727999999994</v>
      </c>
      <c r="DL170">
        <f t="shared" si="249"/>
        <v>7.9814683199999986E-2</v>
      </c>
      <c r="DM170">
        <v>6</v>
      </c>
      <c r="DN170">
        <v>0.5</v>
      </c>
      <c r="DO170" t="s">
        <v>435</v>
      </c>
      <c r="DP170">
        <v>2</v>
      </c>
      <c r="DQ170" t="b">
        <v>1</v>
      </c>
      <c r="DR170">
        <v>1747253637.5999999</v>
      </c>
      <c r="DS170">
        <v>100.51</v>
      </c>
      <c r="DT170">
        <v>100.004</v>
      </c>
      <c r="DU170">
        <v>21.0885</v>
      </c>
      <c r="DV170">
        <v>21.149100000000001</v>
      </c>
      <c r="DW170">
        <v>100.041</v>
      </c>
      <c r="DX170">
        <v>20.882300000000001</v>
      </c>
      <c r="DY170">
        <v>400.12</v>
      </c>
      <c r="DZ170">
        <v>101.30800000000001</v>
      </c>
      <c r="EA170">
        <v>0.10012500000000001</v>
      </c>
      <c r="EB170">
        <v>30.002800000000001</v>
      </c>
      <c r="EC170">
        <v>29.732299999999999</v>
      </c>
      <c r="ED170">
        <v>999.9</v>
      </c>
      <c r="EE170">
        <v>0</v>
      </c>
      <c r="EF170">
        <v>0</v>
      </c>
      <c r="EG170">
        <v>10041.9</v>
      </c>
      <c r="EH170">
        <v>0</v>
      </c>
      <c r="EI170">
        <v>0.221054</v>
      </c>
      <c r="EJ170">
        <v>0.50597400000000003</v>
      </c>
      <c r="EK170">
        <v>102.675</v>
      </c>
      <c r="EL170">
        <v>102.164</v>
      </c>
      <c r="EM170">
        <v>-6.0565899999999999E-2</v>
      </c>
      <c r="EN170">
        <v>100.004</v>
      </c>
      <c r="EO170">
        <v>21.149100000000001</v>
      </c>
      <c r="EP170">
        <v>2.1364399999999999</v>
      </c>
      <c r="EQ170">
        <v>2.1425800000000002</v>
      </c>
      <c r="ER170">
        <v>18.493500000000001</v>
      </c>
      <c r="ES170">
        <v>18.539300000000001</v>
      </c>
      <c r="ET170">
        <v>5.0009199999999997E-2</v>
      </c>
      <c r="EU170">
        <v>0</v>
      </c>
      <c r="EV170">
        <v>0</v>
      </c>
      <c r="EW170">
        <v>0</v>
      </c>
      <c r="EX170">
        <v>9.1</v>
      </c>
      <c r="EY170">
        <v>5.0009199999999997E-2</v>
      </c>
      <c r="EZ170">
        <v>-14.55</v>
      </c>
      <c r="FA170">
        <v>0.75</v>
      </c>
      <c r="FB170">
        <v>34.936999999999998</v>
      </c>
      <c r="FC170">
        <v>40</v>
      </c>
      <c r="FD170">
        <v>37.25</v>
      </c>
      <c r="FE170">
        <v>40.375</v>
      </c>
      <c r="FF170">
        <v>38.061999999999998</v>
      </c>
      <c r="FG170">
        <v>0</v>
      </c>
      <c r="FH170">
        <v>0</v>
      </c>
      <c r="FI170">
        <v>0</v>
      </c>
      <c r="FJ170">
        <v>1747253718.5999999</v>
      </c>
      <c r="FK170">
        <v>0</v>
      </c>
      <c r="FL170">
        <v>2.782</v>
      </c>
      <c r="FM170">
        <v>54.183845609529932</v>
      </c>
      <c r="FN170">
        <v>-8.0730762904518052</v>
      </c>
      <c r="FO170">
        <v>-5.1135999999999999</v>
      </c>
      <c r="FP170">
        <v>15</v>
      </c>
      <c r="FQ170">
        <v>1747234147.5</v>
      </c>
      <c r="FR170" t="s">
        <v>436</v>
      </c>
      <c r="FS170">
        <v>1747234147.5</v>
      </c>
      <c r="FT170">
        <v>1747234138</v>
      </c>
      <c r="FU170">
        <v>2</v>
      </c>
      <c r="FV170">
        <v>0.09</v>
      </c>
      <c r="FW170">
        <v>8.9999999999999993E-3</v>
      </c>
      <c r="FX170">
        <v>0.59599999999999997</v>
      </c>
      <c r="FY170">
        <v>-0.03</v>
      </c>
      <c r="FZ170">
        <v>400</v>
      </c>
      <c r="GA170">
        <v>9</v>
      </c>
      <c r="GB170">
        <v>0.79</v>
      </c>
      <c r="GC170">
        <v>0.15</v>
      </c>
      <c r="GD170">
        <v>-0.31966595099491102</v>
      </c>
      <c r="GE170">
        <v>7.6620298934584483E-2</v>
      </c>
      <c r="GF170">
        <v>2.3130103888065068E-2</v>
      </c>
      <c r="GG170">
        <v>1</v>
      </c>
      <c r="GH170">
        <v>-1.9668433216600638E-3</v>
      </c>
      <c r="GI170">
        <v>6.8869226288734611E-5</v>
      </c>
      <c r="GJ170">
        <v>3.8413890830592818E-5</v>
      </c>
      <c r="GK170">
        <v>1</v>
      </c>
      <c r="GL170">
        <v>2</v>
      </c>
      <c r="GM170">
        <v>2</v>
      </c>
      <c r="GN170" t="s">
        <v>437</v>
      </c>
      <c r="GO170">
        <v>3.0184500000000001</v>
      </c>
      <c r="GP170">
        <v>2.7751600000000001</v>
      </c>
      <c r="GQ170">
        <v>2.88496E-2</v>
      </c>
      <c r="GR170">
        <v>2.86194E-2</v>
      </c>
      <c r="GS170">
        <v>0.111079</v>
      </c>
      <c r="GT170">
        <v>0.110791</v>
      </c>
      <c r="GU170">
        <v>25069.9</v>
      </c>
      <c r="GV170">
        <v>29298.799999999999</v>
      </c>
      <c r="GW170">
        <v>22622.2</v>
      </c>
      <c r="GX170">
        <v>27715.200000000001</v>
      </c>
      <c r="GY170">
        <v>29143.9</v>
      </c>
      <c r="GZ170">
        <v>35184.800000000003</v>
      </c>
      <c r="HA170">
        <v>36262</v>
      </c>
      <c r="HB170">
        <v>43994.1</v>
      </c>
      <c r="HC170">
        <v>1.8099000000000001</v>
      </c>
      <c r="HD170">
        <v>2.23373</v>
      </c>
      <c r="HE170">
        <v>0.139624</v>
      </c>
      <c r="HF170">
        <v>0</v>
      </c>
      <c r="HG170">
        <v>27.454899999999999</v>
      </c>
      <c r="HH170">
        <v>999.9</v>
      </c>
      <c r="HI170">
        <v>57.3</v>
      </c>
      <c r="HJ170">
        <v>28.8</v>
      </c>
      <c r="HK170">
        <v>22.484100000000002</v>
      </c>
      <c r="HL170">
        <v>62.100999999999999</v>
      </c>
      <c r="HM170">
        <v>10.697100000000001</v>
      </c>
      <c r="HN170">
        <v>1</v>
      </c>
      <c r="HO170">
        <v>-0.16007399999999999</v>
      </c>
      <c r="HP170">
        <v>-2.0853700000000002</v>
      </c>
      <c r="HQ170">
        <v>20.284500000000001</v>
      </c>
      <c r="HR170">
        <v>5.1979699999999998</v>
      </c>
      <c r="HS170">
        <v>11.954499999999999</v>
      </c>
      <c r="HT170">
        <v>4.9476500000000003</v>
      </c>
      <c r="HU170">
        <v>3.3</v>
      </c>
      <c r="HV170">
        <v>9999</v>
      </c>
      <c r="HW170">
        <v>9999</v>
      </c>
      <c r="HX170">
        <v>9999</v>
      </c>
      <c r="HY170">
        <v>391.4</v>
      </c>
      <c r="HZ170">
        <v>1.8600699999999999</v>
      </c>
      <c r="IA170">
        <v>1.8607400000000001</v>
      </c>
      <c r="IB170">
        <v>1.8615600000000001</v>
      </c>
      <c r="IC170">
        <v>1.8571500000000001</v>
      </c>
      <c r="ID170">
        <v>1.85684</v>
      </c>
      <c r="IE170">
        <v>1.85791</v>
      </c>
      <c r="IF170">
        <v>1.85867</v>
      </c>
      <c r="IG170">
        <v>1.8582000000000001</v>
      </c>
      <c r="IH170">
        <v>0</v>
      </c>
      <c r="II170">
        <v>0</v>
      </c>
      <c r="IJ170">
        <v>0</v>
      </c>
      <c r="IK170">
        <v>0</v>
      </c>
      <c r="IL170" t="s">
        <v>438</v>
      </c>
      <c r="IM170" t="s">
        <v>439</v>
      </c>
      <c r="IN170" t="s">
        <v>440</v>
      </c>
      <c r="IO170" t="s">
        <v>440</v>
      </c>
      <c r="IP170" t="s">
        <v>440</v>
      </c>
      <c r="IQ170" t="s">
        <v>440</v>
      </c>
      <c r="IR170">
        <v>0</v>
      </c>
      <c r="IS170">
        <v>100</v>
      </c>
      <c r="IT170">
        <v>100</v>
      </c>
      <c r="IU170">
        <v>0.46899999999999997</v>
      </c>
      <c r="IV170">
        <v>0.20619999999999999</v>
      </c>
      <c r="IW170">
        <v>0.38101654895325499</v>
      </c>
      <c r="IX170">
        <v>1.016113312649949E-3</v>
      </c>
      <c r="IY170">
        <v>-1.4583462428187309E-6</v>
      </c>
      <c r="IZ170">
        <v>6.5755811106805324E-10</v>
      </c>
      <c r="JA170">
        <v>0.20620395535450359</v>
      </c>
      <c r="JB170">
        <v>0</v>
      </c>
      <c r="JC170">
        <v>0</v>
      </c>
      <c r="JD170">
        <v>0</v>
      </c>
      <c r="JE170">
        <v>2</v>
      </c>
      <c r="JF170">
        <v>1799</v>
      </c>
      <c r="JG170">
        <v>1</v>
      </c>
      <c r="JH170">
        <v>18</v>
      </c>
      <c r="JI170">
        <v>324.8</v>
      </c>
      <c r="JJ170">
        <v>325</v>
      </c>
      <c r="JK170">
        <v>0.379639</v>
      </c>
      <c r="JL170">
        <v>2.5817899999999998</v>
      </c>
      <c r="JM170">
        <v>1.5466299999999999</v>
      </c>
      <c r="JN170">
        <v>2.2460900000000001</v>
      </c>
      <c r="JO170">
        <v>1.49658</v>
      </c>
      <c r="JP170">
        <v>2.4584999999999999</v>
      </c>
      <c r="JQ170">
        <v>34.967399999999998</v>
      </c>
      <c r="JR170">
        <v>24.2013</v>
      </c>
      <c r="JS170">
        <v>18</v>
      </c>
      <c r="JT170">
        <v>380.38099999999997</v>
      </c>
      <c r="JU170">
        <v>697.42100000000005</v>
      </c>
      <c r="JV170">
        <v>30.7517</v>
      </c>
      <c r="JW170">
        <v>25.496700000000001</v>
      </c>
      <c r="JX170">
        <v>30</v>
      </c>
      <c r="JY170">
        <v>25.402799999999999</v>
      </c>
      <c r="JZ170">
        <v>25.383099999999999</v>
      </c>
      <c r="KA170">
        <v>7.6284599999999996</v>
      </c>
      <c r="KB170">
        <v>14.119</v>
      </c>
      <c r="KC170">
        <v>100</v>
      </c>
      <c r="KD170">
        <v>30.7471</v>
      </c>
      <c r="KE170">
        <v>100</v>
      </c>
      <c r="KF170">
        <v>21.146100000000001</v>
      </c>
      <c r="KG170">
        <v>100.078</v>
      </c>
      <c r="KH170">
        <v>100.709</v>
      </c>
    </row>
    <row r="171" spans="1:294" x14ac:dyDescent="0.3">
      <c r="A171">
        <v>155</v>
      </c>
      <c r="B171">
        <v>1747253758.0999999</v>
      </c>
      <c r="C171">
        <v>18559.5</v>
      </c>
      <c r="D171" t="s">
        <v>747</v>
      </c>
      <c r="E171" t="s">
        <v>748</v>
      </c>
      <c r="F171" t="s">
        <v>431</v>
      </c>
      <c r="G171" t="s">
        <v>432</v>
      </c>
      <c r="I171" t="s">
        <v>433</v>
      </c>
      <c r="J171">
        <v>1747253758.0999999</v>
      </c>
      <c r="K171">
        <f t="shared" si="200"/>
        <v>-4.0689721487512322E-5</v>
      </c>
      <c r="L171">
        <f t="shared" si="201"/>
        <v>-4.068972148751232E-2</v>
      </c>
      <c r="M171">
        <f t="shared" si="202"/>
        <v>-0.35088984845124815</v>
      </c>
      <c r="N171">
        <f t="shared" si="203"/>
        <v>50.513300000000001</v>
      </c>
      <c r="O171">
        <f t="shared" si="204"/>
        <v>-235.44274782623771</v>
      </c>
      <c r="P171">
        <f t="shared" si="205"/>
        <v>-23.875980134352197</v>
      </c>
      <c r="Q171">
        <f t="shared" si="206"/>
        <v>5.1224960567087399</v>
      </c>
      <c r="R171">
        <f t="shared" si="207"/>
        <v>-1.9416647500146904E-3</v>
      </c>
      <c r="S171">
        <f t="shared" si="208"/>
        <v>2.9619738673304266</v>
      </c>
      <c r="T171">
        <f t="shared" si="209"/>
        <v>-1.9423721509307045E-3</v>
      </c>
      <c r="U171">
        <f t="shared" si="210"/>
        <v>-1.2139190173684907E-3</v>
      </c>
      <c r="V171">
        <f t="shared" si="211"/>
        <v>3.9914684550854387E-3</v>
      </c>
      <c r="W171">
        <f t="shared" si="212"/>
        <v>30.011975747167156</v>
      </c>
      <c r="X171">
        <f t="shared" si="213"/>
        <v>29.732700000000001</v>
      </c>
      <c r="Y171">
        <f t="shared" si="214"/>
        <v>4.1954729782669453</v>
      </c>
      <c r="Z171">
        <f t="shared" si="215"/>
        <v>50.165150717558816</v>
      </c>
      <c r="AA171">
        <f t="shared" si="216"/>
        <v>2.1374452002795001</v>
      </c>
      <c r="AB171">
        <f t="shared" si="217"/>
        <v>4.2608168613183315</v>
      </c>
      <c r="AC171">
        <f t="shared" si="218"/>
        <v>2.0580277779874452</v>
      </c>
      <c r="AD171">
        <f t="shared" si="219"/>
        <v>1.7944167175992933</v>
      </c>
      <c r="AE171">
        <f t="shared" si="220"/>
        <v>42.923579364427042</v>
      </c>
      <c r="AF171">
        <f t="shared" si="221"/>
        <v>3.2179722782871965</v>
      </c>
      <c r="AG171">
        <f t="shared" si="222"/>
        <v>47.939959828768615</v>
      </c>
      <c r="AH171">
        <f t="shared" si="223"/>
        <v>-0.33460896334223239</v>
      </c>
      <c r="AI171">
        <f t="shared" si="224"/>
        <v>-4.092239715946086E-2</v>
      </c>
      <c r="AJ171">
        <f t="shared" si="225"/>
        <v>-0.35088984845124815</v>
      </c>
      <c r="AK171">
        <v>51.068810600614007</v>
      </c>
      <c r="AL171">
        <v>51.606751515151487</v>
      </c>
      <c r="AM171">
        <v>-2.25194268203495E-5</v>
      </c>
      <c r="AN171">
        <v>65.840702573943815</v>
      </c>
      <c r="AO171">
        <f t="shared" si="226"/>
        <v>-4.068972148751232E-2</v>
      </c>
      <c r="AP171">
        <v>21.13796241228782</v>
      </c>
      <c r="AQ171">
        <v>21.0781993939394</v>
      </c>
      <c r="AR171">
        <v>6.1562768331729804E-7</v>
      </c>
      <c r="AS171">
        <v>77.193770064854704</v>
      </c>
      <c r="AT171">
        <v>0</v>
      </c>
      <c r="AU171">
        <v>0</v>
      </c>
      <c r="AV171">
        <f t="shared" si="227"/>
        <v>1</v>
      </c>
      <c r="AW171">
        <f t="shared" si="228"/>
        <v>0</v>
      </c>
      <c r="AX171">
        <f t="shared" si="229"/>
        <v>53315.199420472461</v>
      </c>
      <c r="AY171" t="s">
        <v>434</v>
      </c>
      <c r="AZ171" t="s">
        <v>434</v>
      </c>
      <c r="BA171">
        <v>0</v>
      </c>
      <c r="BB171">
        <v>0</v>
      </c>
      <c r="BC171" t="e">
        <f t="shared" si="230"/>
        <v>#DIV/0!</v>
      </c>
      <c r="BD171">
        <v>0</v>
      </c>
      <c r="BE171" t="s">
        <v>434</v>
      </c>
      <c r="BF171" t="s">
        <v>434</v>
      </c>
      <c r="BG171">
        <v>0</v>
      </c>
      <c r="BH171">
        <v>0</v>
      </c>
      <c r="BI171" t="e">
        <f t="shared" si="231"/>
        <v>#DIV/0!</v>
      </c>
      <c r="BJ171">
        <v>0.5</v>
      </c>
      <c r="BK171">
        <f t="shared" si="232"/>
        <v>2.1007728710975997E-2</v>
      </c>
      <c r="BL171">
        <f t="shared" si="233"/>
        <v>-0.35088984845124815</v>
      </c>
      <c r="BM171" t="e">
        <f t="shared" si="234"/>
        <v>#DIV/0!</v>
      </c>
      <c r="BN171">
        <f t="shared" si="235"/>
        <v>-16.702893172259849</v>
      </c>
      <c r="BO171" t="e">
        <f t="shared" si="236"/>
        <v>#DIV/0!</v>
      </c>
      <c r="BP171" t="e">
        <f t="shared" si="237"/>
        <v>#DIV/0!</v>
      </c>
      <c r="BQ171" t="s">
        <v>434</v>
      </c>
      <c r="BR171">
        <v>0</v>
      </c>
      <c r="BS171" t="e">
        <f t="shared" si="238"/>
        <v>#DIV/0!</v>
      </c>
      <c r="BT171" t="e">
        <f t="shared" si="239"/>
        <v>#DIV/0!</v>
      </c>
      <c r="BU171" t="e">
        <f t="shared" si="240"/>
        <v>#DIV/0!</v>
      </c>
      <c r="BV171" t="e">
        <f t="shared" si="241"/>
        <v>#DIV/0!</v>
      </c>
      <c r="BW171" t="e">
        <f t="shared" si="242"/>
        <v>#DIV/0!</v>
      </c>
      <c r="BX171" t="e">
        <f t="shared" si="243"/>
        <v>#DIV/0!</v>
      </c>
      <c r="BY171" t="e">
        <f t="shared" si="244"/>
        <v>#DIV/0!</v>
      </c>
      <c r="BZ171" t="e">
        <f t="shared" si="245"/>
        <v>#DIV/0!</v>
      </c>
      <c r="DI171">
        <f t="shared" si="246"/>
        <v>5.0009199999999997E-2</v>
      </c>
      <c r="DJ171">
        <f t="shared" si="247"/>
        <v>2.1007728710975997E-2</v>
      </c>
      <c r="DK171">
        <f t="shared" si="248"/>
        <v>0.42007727999999994</v>
      </c>
      <c r="DL171">
        <f t="shared" si="249"/>
        <v>7.9814683199999986E-2</v>
      </c>
      <c r="DM171">
        <v>6</v>
      </c>
      <c r="DN171">
        <v>0.5</v>
      </c>
      <c r="DO171" t="s">
        <v>435</v>
      </c>
      <c r="DP171">
        <v>2</v>
      </c>
      <c r="DQ171" t="b">
        <v>1</v>
      </c>
      <c r="DR171">
        <v>1747253758.0999999</v>
      </c>
      <c r="DS171">
        <v>50.513300000000001</v>
      </c>
      <c r="DT171">
        <v>50.008200000000002</v>
      </c>
      <c r="DU171">
        <v>21.077500000000001</v>
      </c>
      <c r="DV171">
        <v>21.137599999999999</v>
      </c>
      <c r="DW171">
        <v>50.084899999999998</v>
      </c>
      <c r="DX171">
        <v>20.871300000000002</v>
      </c>
      <c r="DY171">
        <v>399.93200000000002</v>
      </c>
      <c r="DZ171">
        <v>101.309</v>
      </c>
      <c r="EA171">
        <v>9.9857799999999997E-2</v>
      </c>
      <c r="EB171">
        <v>30.0015</v>
      </c>
      <c r="EC171">
        <v>29.732700000000001</v>
      </c>
      <c r="ED171">
        <v>999.9</v>
      </c>
      <c r="EE171">
        <v>0</v>
      </c>
      <c r="EF171">
        <v>0</v>
      </c>
      <c r="EG171">
        <v>10054.4</v>
      </c>
      <c r="EH171">
        <v>0</v>
      </c>
      <c r="EI171">
        <v>0.221054</v>
      </c>
      <c r="EJ171">
        <v>0.50505800000000001</v>
      </c>
      <c r="EK171">
        <v>51.600900000000003</v>
      </c>
      <c r="EL171">
        <v>51.088099999999997</v>
      </c>
      <c r="EM171">
        <v>-6.01883E-2</v>
      </c>
      <c r="EN171">
        <v>50.008200000000002</v>
      </c>
      <c r="EO171">
        <v>21.137599999999999</v>
      </c>
      <c r="EP171">
        <v>2.1353399999999998</v>
      </c>
      <c r="EQ171">
        <v>2.1414399999999998</v>
      </c>
      <c r="ER171">
        <v>18.485299999999999</v>
      </c>
      <c r="ES171">
        <v>18.530799999999999</v>
      </c>
      <c r="ET171">
        <v>5.0009199999999997E-2</v>
      </c>
      <c r="EU171">
        <v>0</v>
      </c>
      <c r="EV171">
        <v>0</v>
      </c>
      <c r="EW171">
        <v>0</v>
      </c>
      <c r="EX171">
        <v>-1.59</v>
      </c>
      <c r="EY171">
        <v>5.0009199999999997E-2</v>
      </c>
      <c r="EZ171">
        <v>-6.37</v>
      </c>
      <c r="FA171">
        <v>0.45</v>
      </c>
      <c r="FB171">
        <v>35.436999999999998</v>
      </c>
      <c r="FC171">
        <v>40.311999999999998</v>
      </c>
      <c r="FD171">
        <v>37.686999999999998</v>
      </c>
      <c r="FE171">
        <v>40.875</v>
      </c>
      <c r="FF171">
        <v>38.311999999999998</v>
      </c>
      <c r="FG171">
        <v>0</v>
      </c>
      <c r="FH171">
        <v>0</v>
      </c>
      <c r="FI171">
        <v>0</v>
      </c>
      <c r="FJ171">
        <v>1747253838.5999999</v>
      </c>
      <c r="FK171">
        <v>0</v>
      </c>
      <c r="FL171">
        <v>-1.782</v>
      </c>
      <c r="FM171">
        <v>0.89230793651037754</v>
      </c>
      <c r="FN171">
        <v>9.9769228815327224</v>
      </c>
      <c r="FO171">
        <v>-3.9</v>
      </c>
      <c r="FP171">
        <v>15</v>
      </c>
      <c r="FQ171">
        <v>1747234147.5</v>
      </c>
      <c r="FR171" t="s">
        <v>436</v>
      </c>
      <c r="FS171">
        <v>1747234147.5</v>
      </c>
      <c r="FT171">
        <v>1747234138</v>
      </c>
      <c r="FU171">
        <v>2</v>
      </c>
      <c r="FV171">
        <v>0.09</v>
      </c>
      <c r="FW171">
        <v>8.9999999999999993E-3</v>
      </c>
      <c r="FX171">
        <v>0.59599999999999997</v>
      </c>
      <c r="FY171">
        <v>-0.03</v>
      </c>
      <c r="FZ171">
        <v>400</v>
      </c>
      <c r="GA171">
        <v>9</v>
      </c>
      <c r="GB171">
        <v>0.79</v>
      </c>
      <c r="GC171">
        <v>0.15</v>
      </c>
      <c r="GD171">
        <v>-0.36270827444808951</v>
      </c>
      <c r="GE171">
        <v>2.934199899626086E-2</v>
      </c>
      <c r="GF171">
        <v>1.154190188316832E-2</v>
      </c>
      <c r="GG171">
        <v>1</v>
      </c>
      <c r="GH171">
        <v>-2.0008979650471379E-3</v>
      </c>
      <c r="GI171">
        <v>1.311716148196385E-5</v>
      </c>
      <c r="GJ171">
        <v>3.9616129825780858E-5</v>
      </c>
      <c r="GK171">
        <v>1</v>
      </c>
      <c r="GL171">
        <v>2</v>
      </c>
      <c r="GM171">
        <v>2</v>
      </c>
      <c r="GN171" t="s">
        <v>437</v>
      </c>
      <c r="GO171">
        <v>3.01823</v>
      </c>
      <c r="GP171">
        <v>2.7749999999999999</v>
      </c>
      <c r="GQ171">
        <v>1.4681400000000001E-2</v>
      </c>
      <c r="GR171">
        <v>1.45489E-2</v>
      </c>
      <c r="GS171">
        <v>0.11104</v>
      </c>
      <c r="GT171">
        <v>0.110752</v>
      </c>
      <c r="GU171">
        <v>25436.3</v>
      </c>
      <c r="GV171">
        <v>29722.6</v>
      </c>
      <c r="GW171">
        <v>22622.6</v>
      </c>
      <c r="GX171">
        <v>27714.400000000001</v>
      </c>
      <c r="GY171">
        <v>29145.8</v>
      </c>
      <c r="GZ171">
        <v>35185.1</v>
      </c>
      <c r="HA171">
        <v>36263.199999999997</v>
      </c>
      <c r="HB171">
        <v>43993.1</v>
      </c>
      <c r="HC171">
        <v>1.80992</v>
      </c>
      <c r="HD171">
        <v>2.2340800000000001</v>
      </c>
      <c r="HE171">
        <v>0.142455</v>
      </c>
      <c r="HF171">
        <v>0</v>
      </c>
      <c r="HG171">
        <v>27.408999999999999</v>
      </c>
      <c r="HH171">
        <v>999.9</v>
      </c>
      <c r="HI171">
        <v>57.3</v>
      </c>
      <c r="HJ171">
        <v>28.8</v>
      </c>
      <c r="HK171">
        <v>22.485700000000001</v>
      </c>
      <c r="HL171">
        <v>61.970999999999997</v>
      </c>
      <c r="HM171">
        <v>10.805300000000001</v>
      </c>
      <c r="HN171">
        <v>1</v>
      </c>
      <c r="HO171">
        <v>-0.16018299999999999</v>
      </c>
      <c r="HP171">
        <v>-2.1463000000000001</v>
      </c>
      <c r="HQ171">
        <v>20.281099999999999</v>
      </c>
      <c r="HR171">
        <v>5.1982699999999999</v>
      </c>
      <c r="HS171">
        <v>11.9533</v>
      </c>
      <c r="HT171">
        <v>4.9476000000000004</v>
      </c>
      <c r="HU171">
        <v>3.3</v>
      </c>
      <c r="HV171">
        <v>9999</v>
      </c>
      <c r="HW171">
        <v>9999</v>
      </c>
      <c r="HX171">
        <v>9999</v>
      </c>
      <c r="HY171">
        <v>391.5</v>
      </c>
      <c r="HZ171">
        <v>1.8601399999999999</v>
      </c>
      <c r="IA171">
        <v>1.8607100000000001</v>
      </c>
      <c r="IB171">
        <v>1.8615699999999999</v>
      </c>
      <c r="IC171">
        <v>1.8571500000000001</v>
      </c>
      <c r="ID171">
        <v>1.85684</v>
      </c>
      <c r="IE171">
        <v>1.85791</v>
      </c>
      <c r="IF171">
        <v>1.85867</v>
      </c>
      <c r="IG171">
        <v>1.8582099999999999</v>
      </c>
      <c r="IH171">
        <v>0</v>
      </c>
      <c r="II171">
        <v>0</v>
      </c>
      <c r="IJ171">
        <v>0</v>
      </c>
      <c r="IK171">
        <v>0</v>
      </c>
      <c r="IL171" t="s">
        <v>438</v>
      </c>
      <c r="IM171" t="s">
        <v>439</v>
      </c>
      <c r="IN171" t="s">
        <v>440</v>
      </c>
      <c r="IO171" t="s">
        <v>440</v>
      </c>
      <c r="IP171" t="s">
        <v>440</v>
      </c>
      <c r="IQ171" t="s">
        <v>440</v>
      </c>
      <c r="IR171">
        <v>0</v>
      </c>
      <c r="IS171">
        <v>100</v>
      </c>
      <c r="IT171">
        <v>100</v>
      </c>
      <c r="IU171">
        <v>0.42799999999999999</v>
      </c>
      <c r="IV171">
        <v>0.20619999999999999</v>
      </c>
      <c r="IW171">
        <v>0.38101654895325499</v>
      </c>
      <c r="IX171">
        <v>1.016113312649949E-3</v>
      </c>
      <c r="IY171">
        <v>-1.4583462428187309E-6</v>
      </c>
      <c r="IZ171">
        <v>6.5755811106805324E-10</v>
      </c>
      <c r="JA171">
        <v>0.20620395535450359</v>
      </c>
      <c r="JB171">
        <v>0</v>
      </c>
      <c r="JC171">
        <v>0</v>
      </c>
      <c r="JD171">
        <v>0</v>
      </c>
      <c r="JE171">
        <v>2</v>
      </c>
      <c r="JF171">
        <v>1799</v>
      </c>
      <c r="JG171">
        <v>1</v>
      </c>
      <c r="JH171">
        <v>18</v>
      </c>
      <c r="JI171">
        <v>326.8</v>
      </c>
      <c r="JJ171">
        <v>327</v>
      </c>
      <c r="JK171">
        <v>0.26245099999999999</v>
      </c>
      <c r="JL171">
        <v>2.5976599999999999</v>
      </c>
      <c r="JM171">
        <v>1.5466299999999999</v>
      </c>
      <c r="JN171">
        <v>2.2460900000000001</v>
      </c>
      <c r="JO171">
        <v>1.49658</v>
      </c>
      <c r="JP171">
        <v>2.4609399999999999</v>
      </c>
      <c r="JQ171">
        <v>34.967399999999998</v>
      </c>
      <c r="JR171">
        <v>24.2013</v>
      </c>
      <c r="JS171">
        <v>18</v>
      </c>
      <c r="JT171">
        <v>380.36599999999999</v>
      </c>
      <c r="JU171">
        <v>697.66800000000001</v>
      </c>
      <c r="JV171">
        <v>30.768899999999999</v>
      </c>
      <c r="JW171">
        <v>25.490200000000002</v>
      </c>
      <c r="JX171">
        <v>30.0001</v>
      </c>
      <c r="JY171">
        <v>25.398499999999999</v>
      </c>
      <c r="JZ171">
        <v>25.378900000000002</v>
      </c>
      <c r="KA171">
        <v>5.2903399999999996</v>
      </c>
      <c r="KB171">
        <v>14.119</v>
      </c>
      <c r="KC171">
        <v>100</v>
      </c>
      <c r="KD171">
        <v>30.779199999999999</v>
      </c>
      <c r="KE171">
        <v>50</v>
      </c>
      <c r="KF171">
        <v>21.146100000000001</v>
      </c>
      <c r="KG171">
        <v>100.081</v>
      </c>
      <c r="KH171">
        <v>100.70699999999999</v>
      </c>
    </row>
    <row r="172" spans="1:294" x14ac:dyDescent="0.3">
      <c r="A172">
        <v>156</v>
      </c>
      <c r="B172">
        <v>1747253878.5999999</v>
      </c>
      <c r="C172">
        <v>18680</v>
      </c>
      <c r="D172" t="s">
        <v>749</v>
      </c>
      <c r="E172" t="s">
        <v>750</v>
      </c>
      <c r="F172" t="s">
        <v>431</v>
      </c>
      <c r="G172" t="s">
        <v>432</v>
      </c>
      <c r="I172" t="s">
        <v>433</v>
      </c>
      <c r="J172">
        <v>1747253878.5999999</v>
      </c>
      <c r="K172">
        <f t="shared" si="200"/>
        <v>-3.7411672457767257E-5</v>
      </c>
      <c r="L172">
        <f t="shared" si="201"/>
        <v>-3.7411672457767255E-2</v>
      </c>
      <c r="M172">
        <f t="shared" si="202"/>
        <v>-0.31498475503655593</v>
      </c>
      <c r="N172">
        <f t="shared" si="203"/>
        <v>-1.47892</v>
      </c>
      <c r="O172">
        <f t="shared" si="204"/>
        <v>-278.1233449040277</v>
      </c>
      <c r="P172">
        <f t="shared" si="205"/>
        <v>-28.204186003204537</v>
      </c>
      <c r="Q172">
        <f t="shared" si="206"/>
        <v>-0.14997566917028399</v>
      </c>
      <c r="R172">
        <f t="shared" si="207"/>
        <v>-1.7909807365490745E-3</v>
      </c>
      <c r="S172">
        <f t="shared" si="208"/>
        <v>2.96393834184178</v>
      </c>
      <c r="T172">
        <f t="shared" si="209"/>
        <v>-1.7915821839411354E-3</v>
      </c>
      <c r="U172">
        <f t="shared" si="210"/>
        <v>-1.1196848118934441E-3</v>
      </c>
      <c r="V172">
        <f t="shared" si="211"/>
        <v>3.9914684550854387E-3</v>
      </c>
      <c r="W172">
        <f t="shared" si="212"/>
        <v>30.005127772546146</v>
      </c>
      <c r="X172">
        <f t="shared" si="213"/>
        <v>29.706099999999999</v>
      </c>
      <c r="Y172">
        <f t="shared" si="214"/>
        <v>4.1890544079548029</v>
      </c>
      <c r="Z172">
        <f t="shared" si="215"/>
        <v>50.183660154252884</v>
      </c>
      <c r="AA172">
        <f t="shared" si="216"/>
        <v>2.1374970618906</v>
      </c>
      <c r="AB172">
        <f t="shared" si="217"/>
        <v>4.2593486711021713</v>
      </c>
      <c r="AC172">
        <f t="shared" si="218"/>
        <v>2.0515573460642029</v>
      </c>
      <c r="AD172">
        <f t="shared" si="219"/>
        <v>1.649854755387536</v>
      </c>
      <c r="AE172">
        <f t="shared" si="220"/>
        <v>46.24375962042734</v>
      </c>
      <c r="AF172">
        <f t="shared" si="221"/>
        <v>3.4640284702702395</v>
      </c>
      <c r="AG172">
        <f t="shared" si="222"/>
        <v>51.361634314540204</v>
      </c>
      <c r="AH172">
        <f t="shared" si="223"/>
        <v>-0.33188418950142579</v>
      </c>
      <c r="AI172">
        <f t="shared" si="224"/>
        <v>-3.8815104778523152E-2</v>
      </c>
      <c r="AJ172">
        <f t="shared" si="225"/>
        <v>-0.31498475503655593</v>
      </c>
      <c r="AK172">
        <v>-1.9909163116829811</v>
      </c>
      <c r="AL172">
        <v>-1.5083197575757581</v>
      </c>
      <c r="AM172">
        <v>1.8227027217726222E-5</v>
      </c>
      <c r="AN172">
        <v>65.840702573943815</v>
      </c>
      <c r="AO172">
        <f t="shared" si="226"/>
        <v>-3.7411672457767255E-2</v>
      </c>
      <c r="AP172">
        <v>21.132633409031719</v>
      </c>
      <c r="AQ172">
        <v>21.07769636363636</v>
      </c>
      <c r="AR172">
        <v>-2.6174737268107978E-7</v>
      </c>
      <c r="AS172">
        <v>77.193770064854704</v>
      </c>
      <c r="AT172">
        <v>0</v>
      </c>
      <c r="AU172">
        <v>0</v>
      </c>
      <c r="AV172">
        <f t="shared" si="227"/>
        <v>1</v>
      </c>
      <c r="AW172">
        <f t="shared" si="228"/>
        <v>0</v>
      </c>
      <c r="AX172">
        <f t="shared" si="229"/>
        <v>53373.131997500139</v>
      </c>
      <c r="AY172" t="s">
        <v>434</v>
      </c>
      <c r="AZ172" t="s">
        <v>434</v>
      </c>
      <c r="BA172">
        <v>0</v>
      </c>
      <c r="BB172">
        <v>0</v>
      </c>
      <c r="BC172" t="e">
        <f t="shared" si="230"/>
        <v>#DIV/0!</v>
      </c>
      <c r="BD172">
        <v>0</v>
      </c>
      <c r="BE172" t="s">
        <v>434</v>
      </c>
      <c r="BF172" t="s">
        <v>434</v>
      </c>
      <c r="BG172">
        <v>0</v>
      </c>
      <c r="BH172">
        <v>0</v>
      </c>
      <c r="BI172" t="e">
        <f t="shared" si="231"/>
        <v>#DIV/0!</v>
      </c>
      <c r="BJ172">
        <v>0.5</v>
      </c>
      <c r="BK172">
        <f t="shared" si="232"/>
        <v>2.1007728710975997E-2</v>
      </c>
      <c r="BL172">
        <f t="shared" si="233"/>
        <v>-0.31498475503655593</v>
      </c>
      <c r="BM172" t="e">
        <f t="shared" si="234"/>
        <v>#DIV/0!</v>
      </c>
      <c r="BN172">
        <f t="shared" si="235"/>
        <v>-14.993755839582244</v>
      </c>
      <c r="BO172" t="e">
        <f t="shared" si="236"/>
        <v>#DIV/0!</v>
      </c>
      <c r="BP172" t="e">
        <f t="shared" si="237"/>
        <v>#DIV/0!</v>
      </c>
      <c r="BQ172" t="s">
        <v>434</v>
      </c>
      <c r="BR172">
        <v>0</v>
      </c>
      <c r="BS172" t="e">
        <f t="shared" si="238"/>
        <v>#DIV/0!</v>
      </c>
      <c r="BT172" t="e">
        <f t="shared" si="239"/>
        <v>#DIV/0!</v>
      </c>
      <c r="BU172" t="e">
        <f t="shared" si="240"/>
        <v>#DIV/0!</v>
      </c>
      <c r="BV172" t="e">
        <f t="shared" si="241"/>
        <v>#DIV/0!</v>
      </c>
      <c r="BW172" t="e">
        <f t="shared" si="242"/>
        <v>#DIV/0!</v>
      </c>
      <c r="BX172" t="e">
        <f t="shared" si="243"/>
        <v>#DIV/0!</v>
      </c>
      <c r="BY172" t="e">
        <f t="shared" si="244"/>
        <v>#DIV/0!</v>
      </c>
      <c r="BZ172" t="e">
        <f t="shared" si="245"/>
        <v>#DIV/0!</v>
      </c>
      <c r="DI172">
        <f t="shared" si="246"/>
        <v>5.0009199999999997E-2</v>
      </c>
      <c r="DJ172">
        <f t="shared" si="247"/>
        <v>2.1007728710975997E-2</v>
      </c>
      <c r="DK172">
        <f t="shared" si="248"/>
        <v>0.42007727999999994</v>
      </c>
      <c r="DL172">
        <f t="shared" si="249"/>
        <v>7.9814683199999986E-2</v>
      </c>
      <c r="DM172">
        <v>6</v>
      </c>
      <c r="DN172">
        <v>0.5</v>
      </c>
      <c r="DO172" t="s">
        <v>435</v>
      </c>
      <c r="DP172">
        <v>2</v>
      </c>
      <c r="DQ172" t="b">
        <v>1</v>
      </c>
      <c r="DR172">
        <v>1747253878.5999999</v>
      </c>
      <c r="DS172">
        <v>-1.47892</v>
      </c>
      <c r="DT172">
        <v>-1.9766999999999999</v>
      </c>
      <c r="DU172">
        <v>21.077999999999999</v>
      </c>
      <c r="DV172">
        <v>21.135000000000002</v>
      </c>
      <c r="DW172">
        <v>-1.85805</v>
      </c>
      <c r="DX172">
        <v>20.8718</v>
      </c>
      <c r="DY172">
        <v>399.96800000000002</v>
      </c>
      <c r="DZ172">
        <v>101.309</v>
      </c>
      <c r="EA172">
        <v>9.9912699999999993E-2</v>
      </c>
      <c r="EB172">
        <v>29.9955</v>
      </c>
      <c r="EC172">
        <v>29.706099999999999</v>
      </c>
      <c r="ED172">
        <v>999.9</v>
      </c>
      <c r="EE172">
        <v>0</v>
      </c>
      <c r="EF172">
        <v>0</v>
      </c>
      <c r="EG172">
        <v>10065.6</v>
      </c>
      <c r="EH172">
        <v>0</v>
      </c>
      <c r="EI172">
        <v>0.221054</v>
      </c>
      <c r="EJ172">
        <v>0.49777900000000003</v>
      </c>
      <c r="EK172">
        <v>-1.5107699999999999</v>
      </c>
      <c r="EL172">
        <v>-2.01938</v>
      </c>
      <c r="EM172">
        <v>-5.70641E-2</v>
      </c>
      <c r="EN172">
        <v>-1.9766999999999999</v>
      </c>
      <c r="EO172">
        <v>21.135000000000002</v>
      </c>
      <c r="EP172">
        <v>2.1353800000000001</v>
      </c>
      <c r="EQ172">
        <v>2.1411600000000002</v>
      </c>
      <c r="ER172">
        <v>18.485600000000002</v>
      </c>
      <c r="ES172">
        <v>18.528700000000001</v>
      </c>
      <c r="ET172">
        <v>5.0009199999999997E-2</v>
      </c>
      <c r="EU172">
        <v>0</v>
      </c>
      <c r="EV172">
        <v>0</v>
      </c>
      <c r="EW172">
        <v>0</v>
      </c>
      <c r="EX172">
        <v>0.69</v>
      </c>
      <c r="EY172">
        <v>5.0009199999999997E-2</v>
      </c>
      <c r="EZ172">
        <v>-2.0499999999999998</v>
      </c>
      <c r="FA172">
        <v>1.21</v>
      </c>
      <c r="FB172">
        <v>34.436999999999998</v>
      </c>
      <c r="FC172">
        <v>38.686999999999998</v>
      </c>
      <c r="FD172">
        <v>36.5</v>
      </c>
      <c r="FE172">
        <v>38.436999999999998</v>
      </c>
      <c r="FF172">
        <v>37.25</v>
      </c>
      <c r="FG172">
        <v>0</v>
      </c>
      <c r="FH172">
        <v>0</v>
      </c>
      <c r="FI172">
        <v>0</v>
      </c>
      <c r="FJ172">
        <v>1747253959.2</v>
      </c>
      <c r="FK172">
        <v>0</v>
      </c>
      <c r="FL172">
        <v>-0.54576923076923078</v>
      </c>
      <c r="FM172">
        <v>14.806495699148339</v>
      </c>
      <c r="FN172">
        <v>-10.32307715512095</v>
      </c>
      <c r="FO172">
        <v>-1.6688461538461541</v>
      </c>
      <c r="FP172">
        <v>15</v>
      </c>
      <c r="FQ172">
        <v>1747234147.5</v>
      </c>
      <c r="FR172" t="s">
        <v>436</v>
      </c>
      <c r="FS172">
        <v>1747234147.5</v>
      </c>
      <c r="FT172">
        <v>1747234138</v>
      </c>
      <c r="FU172">
        <v>2</v>
      </c>
      <c r="FV172">
        <v>0.09</v>
      </c>
      <c r="FW172">
        <v>8.9999999999999993E-3</v>
      </c>
      <c r="FX172">
        <v>0.59599999999999997</v>
      </c>
      <c r="FY172">
        <v>-0.03</v>
      </c>
      <c r="FZ172">
        <v>400</v>
      </c>
      <c r="GA172">
        <v>9</v>
      </c>
      <c r="GB172">
        <v>0.79</v>
      </c>
      <c r="GC172">
        <v>0.15</v>
      </c>
      <c r="GD172">
        <v>-0.3156339624101196</v>
      </c>
      <c r="GE172">
        <v>4.7853961990663087E-2</v>
      </c>
      <c r="GF172">
        <v>1.351229441233176E-2</v>
      </c>
      <c r="GG172">
        <v>1</v>
      </c>
      <c r="GH172">
        <v>-1.927646430482745E-3</v>
      </c>
      <c r="GI172">
        <v>1.3961488939348069E-4</v>
      </c>
      <c r="GJ172">
        <v>5.1191181730151793E-5</v>
      </c>
      <c r="GK172">
        <v>1</v>
      </c>
      <c r="GL172">
        <v>2</v>
      </c>
      <c r="GM172">
        <v>2</v>
      </c>
      <c r="GN172" t="s">
        <v>437</v>
      </c>
      <c r="GO172">
        <v>3.0182699999999998</v>
      </c>
      <c r="GP172">
        <v>2.7751600000000001</v>
      </c>
      <c r="GQ172">
        <v>-5.4754300000000005E-4</v>
      </c>
      <c r="GR172">
        <v>-5.7830999999999996E-4</v>
      </c>
      <c r="GS172">
        <v>0.111041</v>
      </c>
      <c r="GT172">
        <v>0.11074100000000001</v>
      </c>
      <c r="GU172">
        <v>25830</v>
      </c>
      <c r="GV172">
        <v>30178.7</v>
      </c>
      <c r="GW172">
        <v>22622.9</v>
      </c>
      <c r="GX172">
        <v>27713.9</v>
      </c>
      <c r="GY172">
        <v>29145.5</v>
      </c>
      <c r="GZ172">
        <v>35184.5</v>
      </c>
      <c r="HA172">
        <v>36263.4</v>
      </c>
      <c r="HB172">
        <v>43992.5</v>
      </c>
      <c r="HC172">
        <v>1.8099499999999999</v>
      </c>
      <c r="HD172">
        <v>2.2340499999999999</v>
      </c>
      <c r="HE172">
        <v>0.14377400000000001</v>
      </c>
      <c r="HF172">
        <v>0</v>
      </c>
      <c r="HG172">
        <v>27.360700000000001</v>
      </c>
      <c r="HH172">
        <v>999.9</v>
      </c>
      <c r="HI172">
        <v>57.3</v>
      </c>
      <c r="HJ172">
        <v>28.8</v>
      </c>
      <c r="HK172">
        <v>22.484000000000002</v>
      </c>
      <c r="HL172">
        <v>62.000999999999998</v>
      </c>
      <c r="HM172">
        <v>10.7692</v>
      </c>
      <c r="HN172">
        <v>1</v>
      </c>
      <c r="HO172">
        <v>-0.16050800000000001</v>
      </c>
      <c r="HP172">
        <v>-2.29819</v>
      </c>
      <c r="HQ172">
        <v>20.281600000000001</v>
      </c>
      <c r="HR172">
        <v>5.1985700000000001</v>
      </c>
      <c r="HS172">
        <v>11.955399999999999</v>
      </c>
      <c r="HT172">
        <v>4.9476500000000003</v>
      </c>
      <c r="HU172">
        <v>3.3</v>
      </c>
      <c r="HV172">
        <v>9999</v>
      </c>
      <c r="HW172">
        <v>9999</v>
      </c>
      <c r="HX172">
        <v>9999</v>
      </c>
      <c r="HY172">
        <v>391.5</v>
      </c>
      <c r="HZ172">
        <v>1.86019</v>
      </c>
      <c r="IA172">
        <v>1.8608</v>
      </c>
      <c r="IB172">
        <v>1.8615699999999999</v>
      </c>
      <c r="IC172">
        <v>1.8571599999999999</v>
      </c>
      <c r="ID172">
        <v>1.85684</v>
      </c>
      <c r="IE172">
        <v>1.85791</v>
      </c>
      <c r="IF172">
        <v>1.85867</v>
      </c>
      <c r="IG172">
        <v>1.85822</v>
      </c>
      <c r="IH172">
        <v>0</v>
      </c>
      <c r="II172">
        <v>0</v>
      </c>
      <c r="IJ172">
        <v>0</v>
      </c>
      <c r="IK172">
        <v>0</v>
      </c>
      <c r="IL172" t="s">
        <v>438</v>
      </c>
      <c r="IM172" t="s">
        <v>439</v>
      </c>
      <c r="IN172" t="s">
        <v>440</v>
      </c>
      <c r="IO172" t="s">
        <v>440</v>
      </c>
      <c r="IP172" t="s">
        <v>440</v>
      </c>
      <c r="IQ172" t="s">
        <v>440</v>
      </c>
      <c r="IR172">
        <v>0</v>
      </c>
      <c r="IS172">
        <v>100</v>
      </c>
      <c r="IT172">
        <v>100</v>
      </c>
      <c r="IU172">
        <v>0.379</v>
      </c>
      <c r="IV172">
        <v>0.20619999999999999</v>
      </c>
      <c r="IW172">
        <v>0.38101654895325499</v>
      </c>
      <c r="IX172">
        <v>1.016113312649949E-3</v>
      </c>
      <c r="IY172">
        <v>-1.4583462428187309E-6</v>
      </c>
      <c r="IZ172">
        <v>6.5755811106805324E-10</v>
      </c>
      <c r="JA172">
        <v>0.20620395535450359</v>
      </c>
      <c r="JB172">
        <v>0</v>
      </c>
      <c r="JC172">
        <v>0</v>
      </c>
      <c r="JD172">
        <v>0</v>
      </c>
      <c r="JE172">
        <v>2</v>
      </c>
      <c r="JF172">
        <v>1799</v>
      </c>
      <c r="JG172">
        <v>1</v>
      </c>
      <c r="JH172">
        <v>18</v>
      </c>
      <c r="JI172">
        <v>328.9</v>
      </c>
      <c r="JJ172">
        <v>329</v>
      </c>
      <c r="JK172">
        <v>2.9296900000000001E-2</v>
      </c>
      <c r="JL172">
        <v>4.99634</v>
      </c>
      <c r="JM172">
        <v>1.5466299999999999</v>
      </c>
      <c r="JN172">
        <v>2.2473100000000001</v>
      </c>
      <c r="JO172">
        <v>1.49658</v>
      </c>
      <c r="JP172">
        <v>2.4560499999999998</v>
      </c>
      <c r="JQ172">
        <v>34.990400000000001</v>
      </c>
      <c r="JR172">
        <v>24.192599999999999</v>
      </c>
      <c r="JS172">
        <v>18</v>
      </c>
      <c r="JT172">
        <v>380.33699999999999</v>
      </c>
      <c r="JU172">
        <v>697.56299999999999</v>
      </c>
      <c r="JV172">
        <v>30.9999</v>
      </c>
      <c r="JW172">
        <v>25.483599999999999</v>
      </c>
      <c r="JX172">
        <v>30</v>
      </c>
      <c r="JY172">
        <v>25.392099999999999</v>
      </c>
      <c r="JZ172">
        <v>25.372499999999999</v>
      </c>
      <c r="KA172">
        <v>0</v>
      </c>
      <c r="KB172">
        <v>14.119</v>
      </c>
      <c r="KC172">
        <v>100</v>
      </c>
      <c r="KD172">
        <v>31.002600000000001</v>
      </c>
      <c r="KE172">
        <v>0</v>
      </c>
      <c r="KF172">
        <v>21.146100000000001</v>
      </c>
      <c r="KG172">
        <v>100.081</v>
      </c>
      <c r="KH172">
        <v>100.705</v>
      </c>
    </row>
    <row r="173" spans="1:294" x14ac:dyDescent="0.3">
      <c r="A173">
        <v>157</v>
      </c>
      <c r="B173">
        <v>1747253999.0999999</v>
      </c>
      <c r="C173">
        <v>18800.5</v>
      </c>
      <c r="D173" t="s">
        <v>751</v>
      </c>
      <c r="E173" t="s">
        <v>752</v>
      </c>
      <c r="F173" t="s">
        <v>431</v>
      </c>
      <c r="G173" t="s">
        <v>432</v>
      </c>
      <c r="I173" t="s">
        <v>433</v>
      </c>
      <c r="J173">
        <v>1747253999.0999999</v>
      </c>
      <c r="K173">
        <f t="shared" si="200"/>
        <v>-4.0110921885306192E-5</v>
      </c>
      <c r="L173">
        <f t="shared" si="201"/>
        <v>-4.011092188530619E-2</v>
      </c>
      <c r="M173">
        <f t="shared" si="202"/>
        <v>-0.32710503697800936</v>
      </c>
      <c r="N173">
        <f t="shared" si="203"/>
        <v>51.192999999999998</v>
      </c>
      <c r="O173">
        <f t="shared" si="204"/>
        <v>-219.38523480131107</v>
      </c>
      <c r="P173">
        <f t="shared" si="205"/>
        <v>-22.248089428935081</v>
      </c>
      <c r="Q173">
        <f t="shared" si="206"/>
        <v>5.191536445773</v>
      </c>
      <c r="R173">
        <f t="shared" si="207"/>
        <v>-1.9137224323407518E-3</v>
      </c>
      <c r="S173">
        <f t="shared" si="208"/>
        <v>2.9592698841651313</v>
      </c>
      <c r="T173">
        <f t="shared" si="209"/>
        <v>-1.9144102437306464E-3</v>
      </c>
      <c r="U173">
        <f t="shared" si="210"/>
        <v>-1.196444586238854E-3</v>
      </c>
      <c r="V173">
        <f t="shared" si="211"/>
        <v>3.9914684550854387E-3</v>
      </c>
      <c r="W173">
        <f t="shared" si="212"/>
        <v>30.005335886602111</v>
      </c>
      <c r="X173">
        <f t="shared" si="213"/>
        <v>29.729399999999998</v>
      </c>
      <c r="Y173">
        <f t="shared" si="214"/>
        <v>4.1946762239900348</v>
      </c>
      <c r="Z173">
        <f t="shared" si="215"/>
        <v>50.155211968644444</v>
      </c>
      <c r="AA173">
        <f t="shared" si="216"/>
        <v>2.1362239999649999</v>
      </c>
      <c r="AB173">
        <f t="shared" si="217"/>
        <v>4.2592263418216714</v>
      </c>
      <c r="AC173">
        <f t="shared" si="218"/>
        <v>2.0584522240250349</v>
      </c>
      <c r="AD173">
        <f t="shared" si="219"/>
        <v>1.7688916551420031</v>
      </c>
      <c r="AE173">
        <f t="shared" si="220"/>
        <v>42.373865963501807</v>
      </c>
      <c r="AF173">
        <f t="shared" si="221"/>
        <v>3.1795087436229554</v>
      </c>
      <c r="AG173">
        <f t="shared" si="222"/>
        <v>47.32625783072185</v>
      </c>
      <c r="AH173">
        <f t="shared" si="223"/>
        <v>-0.4405989638985493</v>
      </c>
      <c r="AI173">
        <f t="shared" si="224"/>
        <v>-4.1130462526451562E-2</v>
      </c>
      <c r="AJ173">
        <f t="shared" si="225"/>
        <v>-0.32710503697800936</v>
      </c>
      <c r="AK173">
        <v>51.663202453185768</v>
      </c>
      <c r="AL173">
        <v>52.313271515151492</v>
      </c>
      <c r="AM173">
        <v>-2.2486121398593059E-2</v>
      </c>
      <c r="AN173">
        <v>65.840702573943815</v>
      </c>
      <c r="AO173">
        <f t="shared" si="226"/>
        <v>-4.011092188530619E-2</v>
      </c>
      <c r="AP173">
        <v>21.124348899191581</v>
      </c>
      <c r="AQ173">
        <v>21.065448484848481</v>
      </c>
      <c r="AR173">
        <v>-3.0489101647926681E-7</v>
      </c>
      <c r="AS173">
        <v>77.193770064854704</v>
      </c>
      <c r="AT173">
        <v>0</v>
      </c>
      <c r="AU173">
        <v>0</v>
      </c>
      <c r="AV173">
        <f t="shared" si="227"/>
        <v>1</v>
      </c>
      <c r="AW173">
        <f t="shared" si="228"/>
        <v>0</v>
      </c>
      <c r="AX173">
        <f t="shared" si="229"/>
        <v>53238.141769760165</v>
      </c>
      <c r="AY173" t="s">
        <v>434</v>
      </c>
      <c r="AZ173" t="s">
        <v>434</v>
      </c>
      <c r="BA173">
        <v>0</v>
      </c>
      <c r="BB173">
        <v>0</v>
      </c>
      <c r="BC173" t="e">
        <f t="shared" si="230"/>
        <v>#DIV/0!</v>
      </c>
      <c r="BD173">
        <v>0</v>
      </c>
      <c r="BE173" t="s">
        <v>434</v>
      </c>
      <c r="BF173" t="s">
        <v>434</v>
      </c>
      <c r="BG173">
        <v>0</v>
      </c>
      <c r="BH173">
        <v>0</v>
      </c>
      <c r="BI173" t="e">
        <f t="shared" si="231"/>
        <v>#DIV/0!</v>
      </c>
      <c r="BJ173">
        <v>0.5</v>
      </c>
      <c r="BK173">
        <f t="shared" si="232"/>
        <v>2.1007728710975997E-2</v>
      </c>
      <c r="BL173">
        <f t="shared" si="233"/>
        <v>-0.32710503697800936</v>
      </c>
      <c r="BM173" t="e">
        <f t="shared" si="234"/>
        <v>#DIV/0!</v>
      </c>
      <c r="BN173">
        <f t="shared" si="235"/>
        <v>-15.570699787602713</v>
      </c>
      <c r="BO173" t="e">
        <f t="shared" si="236"/>
        <v>#DIV/0!</v>
      </c>
      <c r="BP173" t="e">
        <f t="shared" si="237"/>
        <v>#DIV/0!</v>
      </c>
      <c r="BQ173" t="s">
        <v>434</v>
      </c>
      <c r="BR173">
        <v>0</v>
      </c>
      <c r="BS173" t="e">
        <f t="shared" si="238"/>
        <v>#DIV/0!</v>
      </c>
      <c r="BT173" t="e">
        <f t="shared" si="239"/>
        <v>#DIV/0!</v>
      </c>
      <c r="BU173" t="e">
        <f t="shared" si="240"/>
        <v>#DIV/0!</v>
      </c>
      <c r="BV173" t="e">
        <f t="shared" si="241"/>
        <v>#DIV/0!</v>
      </c>
      <c r="BW173" t="e">
        <f t="shared" si="242"/>
        <v>#DIV/0!</v>
      </c>
      <c r="BX173" t="e">
        <f t="shared" si="243"/>
        <v>#DIV/0!</v>
      </c>
      <c r="BY173" t="e">
        <f t="shared" si="244"/>
        <v>#DIV/0!</v>
      </c>
      <c r="BZ173" t="e">
        <f t="shared" si="245"/>
        <v>#DIV/0!</v>
      </c>
      <c r="DI173">
        <f t="shared" si="246"/>
        <v>5.0009199999999997E-2</v>
      </c>
      <c r="DJ173">
        <f t="shared" si="247"/>
        <v>2.1007728710975997E-2</v>
      </c>
      <c r="DK173">
        <f t="shared" si="248"/>
        <v>0.42007727999999994</v>
      </c>
      <c r="DL173">
        <f t="shared" si="249"/>
        <v>7.9814683199999986E-2</v>
      </c>
      <c r="DM173">
        <v>6</v>
      </c>
      <c r="DN173">
        <v>0.5</v>
      </c>
      <c r="DO173" t="s">
        <v>435</v>
      </c>
      <c r="DP173">
        <v>2</v>
      </c>
      <c r="DQ173" t="b">
        <v>1</v>
      </c>
      <c r="DR173">
        <v>1747253999.0999999</v>
      </c>
      <c r="DS173">
        <v>51.192999999999998</v>
      </c>
      <c r="DT173">
        <v>50.5289</v>
      </c>
      <c r="DU173">
        <v>21.065000000000001</v>
      </c>
      <c r="DV173">
        <v>21.125399999999999</v>
      </c>
      <c r="DW173">
        <v>50.764099999999999</v>
      </c>
      <c r="DX173">
        <v>20.858799999999999</v>
      </c>
      <c r="DY173">
        <v>399.97399999999999</v>
      </c>
      <c r="DZ173">
        <v>101.31100000000001</v>
      </c>
      <c r="EA173">
        <v>0.100061</v>
      </c>
      <c r="EB173">
        <v>29.995000000000001</v>
      </c>
      <c r="EC173">
        <v>29.729399999999998</v>
      </c>
      <c r="ED173">
        <v>999.9</v>
      </c>
      <c r="EE173">
        <v>0</v>
      </c>
      <c r="EF173">
        <v>0</v>
      </c>
      <c r="EG173">
        <v>10038.799999999999</v>
      </c>
      <c r="EH173">
        <v>0</v>
      </c>
      <c r="EI173">
        <v>0.221054</v>
      </c>
      <c r="EJ173">
        <v>0.66415000000000002</v>
      </c>
      <c r="EK173">
        <v>52.294600000000003</v>
      </c>
      <c r="EL173">
        <v>51.619399999999999</v>
      </c>
      <c r="EM173">
        <v>-6.0386700000000001E-2</v>
      </c>
      <c r="EN173">
        <v>50.5289</v>
      </c>
      <c r="EO173">
        <v>21.125399999999999</v>
      </c>
      <c r="EP173">
        <v>2.1341299999999999</v>
      </c>
      <c r="EQ173">
        <v>2.1402399999999999</v>
      </c>
      <c r="ER173">
        <v>18.476199999999999</v>
      </c>
      <c r="ES173">
        <v>18.521899999999999</v>
      </c>
      <c r="ET173">
        <v>5.0009199999999997E-2</v>
      </c>
      <c r="EU173">
        <v>0</v>
      </c>
      <c r="EV173">
        <v>0</v>
      </c>
      <c r="EW173">
        <v>0</v>
      </c>
      <c r="EX173">
        <v>-4.1900000000000004</v>
      </c>
      <c r="EY173">
        <v>5.0009199999999997E-2</v>
      </c>
      <c r="EZ173">
        <v>1.1000000000000001</v>
      </c>
      <c r="FA173">
        <v>0.37</v>
      </c>
      <c r="FB173">
        <v>35.186999999999998</v>
      </c>
      <c r="FC173">
        <v>40.5</v>
      </c>
      <c r="FD173">
        <v>37.625</v>
      </c>
      <c r="FE173">
        <v>41.125</v>
      </c>
      <c r="FF173">
        <v>38.311999999999998</v>
      </c>
      <c r="FG173">
        <v>0</v>
      </c>
      <c r="FH173">
        <v>0</v>
      </c>
      <c r="FI173">
        <v>0</v>
      </c>
      <c r="FJ173">
        <v>1747254079.8</v>
      </c>
      <c r="FK173">
        <v>0</v>
      </c>
      <c r="FL173">
        <v>1.6484000000000001</v>
      </c>
      <c r="FM173">
        <v>8.9899997828862528</v>
      </c>
      <c r="FN173">
        <v>1.922307937335695</v>
      </c>
      <c r="FO173">
        <v>-3.5419999999999998</v>
      </c>
      <c r="FP173">
        <v>15</v>
      </c>
      <c r="FQ173">
        <v>1747234147.5</v>
      </c>
      <c r="FR173" t="s">
        <v>436</v>
      </c>
      <c r="FS173">
        <v>1747234147.5</v>
      </c>
      <c r="FT173">
        <v>1747234138</v>
      </c>
      <c r="FU173">
        <v>2</v>
      </c>
      <c r="FV173">
        <v>0.09</v>
      </c>
      <c r="FW173">
        <v>8.9999999999999993E-3</v>
      </c>
      <c r="FX173">
        <v>0.59599999999999997</v>
      </c>
      <c r="FY173">
        <v>-0.03</v>
      </c>
      <c r="FZ173">
        <v>400</v>
      </c>
      <c r="GA173">
        <v>9</v>
      </c>
      <c r="GB173">
        <v>0.79</v>
      </c>
      <c r="GC173">
        <v>0.15</v>
      </c>
      <c r="GD173">
        <v>-0.27410724102574291</v>
      </c>
      <c r="GE173">
        <v>-0.1069793927687024</v>
      </c>
      <c r="GF173">
        <v>3.9850895545291379E-2</v>
      </c>
      <c r="GG173">
        <v>1</v>
      </c>
      <c r="GH173">
        <v>-1.8930610068689821E-3</v>
      </c>
      <c r="GI173">
        <v>-1.993417050006504E-4</v>
      </c>
      <c r="GJ173">
        <v>4.0655094581426658E-5</v>
      </c>
      <c r="GK173">
        <v>1</v>
      </c>
      <c r="GL173">
        <v>2</v>
      </c>
      <c r="GM173">
        <v>2</v>
      </c>
      <c r="GN173" t="s">
        <v>437</v>
      </c>
      <c r="GO173">
        <v>3.0182799999999999</v>
      </c>
      <c r="GP173">
        <v>2.7750699999999999</v>
      </c>
      <c r="GQ173">
        <v>1.4879099999999999E-2</v>
      </c>
      <c r="GR173">
        <v>1.4699500000000001E-2</v>
      </c>
      <c r="GS173">
        <v>0.110998</v>
      </c>
      <c r="GT173">
        <v>0.110712</v>
      </c>
      <c r="GU173">
        <v>25431.8</v>
      </c>
      <c r="GV173">
        <v>29717.1</v>
      </c>
      <c r="GW173">
        <v>22623.1</v>
      </c>
      <c r="GX173">
        <v>27713.4</v>
      </c>
      <c r="GY173">
        <v>29147.3</v>
      </c>
      <c r="GZ173">
        <v>35185.699999999997</v>
      </c>
      <c r="HA173">
        <v>36263.4</v>
      </c>
      <c r="HB173">
        <v>43991.9</v>
      </c>
      <c r="HC173">
        <v>1.8100499999999999</v>
      </c>
      <c r="HD173">
        <v>2.2343000000000002</v>
      </c>
      <c r="HE173">
        <v>0.14172499999999999</v>
      </c>
      <c r="HF173">
        <v>0</v>
      </c>
      <c r="HG173">
        <v>27.4176</v>
      </c>
      <c r="HH173">
        <v>999.9</v>
      </c>
      <c r="HI173">
        <v>57.2</v>
      </c>
      <c r="HJ173">
        <v>28.8</v>
      </c>
      <c r="HK173">
        <v>22.444199999999999</v>
      </c>
      <c r="HL173">
        <v>62.261000000000003</v>
      </c>
      <c r="HM173">
        <v>10.7212</v>
      </c>
      <c r="HN173">
        <v>1</v>
      </c>
      <c r="HO173">
        <v>-0.160772</v>
      </c>
      <c r="HP173">
        <v>-2.2763200000000001</v>
      </c>
      <c r="HQ173">
        <v>20.282</v>
      </c>
      <c r="HR173">
        <v>5.1982699999999999</v>
      </c>
      <c r="HS173">
        <v>11.953799999999999</v>
      </c>
      <c r="HT173">
        <v>4.9476000000000004</v>
      </c>
      <c r="HU173">
        <v>3.3</v>
      </c>
      <c r="HV173">
        <v>9999</v>
      </c>
      <c r="HW173">
        <v>9999</v>
      </c>
      <c r="HX173">
        <v>9999</v>
      </c>
      <c r="HY173">
        <v>391.5</v>
      </c>
      <c r="HZ173">
        <v>1.86012</v>
      </c>
      <c r="IA173">
        <v>1.86073</v>
      </c>
      <c r="IB173">
        <v>1.8615699999999999</v>
      </c>
      <c r="IC173">
        <v>1.8571500000000001</v>
      </c>
      <c r="ID173">
        <v>1.85684</v>
      </c>
      <c r="IE173">
        <v>1.85791</v>
      </c>
      <c r="IF173">
        <v>1.85867</v>
      </c>
      <c r="IG173">
        <v>1.85822</v>
      </c>
      <c r="IH173">
        <v>0</v>
      </c>
      <c r="II173">
        <v>0</v>
      </c>
      <c r="IJ173">
        <v>0</v>
      </c>
      <c r="IK173">
        <v>0</v>
      </c>
      <c r="IL173" t="s">
        <v>438</v>
      </c>
      <c r="IM173" t="s">
        <v>439</v>
      </c>
      <c r="IN173" t="s">
        <v>440</v>
      </c>
      <c r="IO173" t="s">
        <v>440</v>
      </c>
      <c r="IP173" t="s">
        <v>440</v>
      </c>
      <c r="IQ173" t="s">
        <v>440</v>
      </c>
      <c r="IR173">
        <v>0</v>
      </c>
      <c r="IS173">
        <v>100</v>
      </c>
      <c r="IT173">
        <v>100</v>
      </c>
      <c r="IU173">
        <v>0.42899999999999999</v>
      </c>
      <c r="IV173">
        <v>0.20619999999999999</v>
      </c>
      <c r="IW173">
        <v>0.38101654895325499</v>
      </c>
      <c r="IX173">
        <v>1.016113312649949E-3</v>
      </c>
      <c r="IY173">
        <v>-1.4583462428187309E-6</v>
      </c>
      <c r="IZ173">
        <v>6.5755811106805324E-10</v>
      </c>
      <c r="JA173">
        <v>0.20620395535450359</v>
      </c>
      <c r="JB173">
        <v>0</v>
      </c>
      <c r="JC173">
        <v>0</v>
      </c>
      <c r="JD173">
        <v>0</v>
      </c>
      <c r="JE173">
        <v>2</v>
      </c>
      <c r="JF173">
        <v>1799</v>
      </c>
      <c r="JG173">
        <v>1</v>
      </c>
      <c r="JH173">
        <v>18</v>
      </c>
      <c r="JI173">
        <v>330.9</v>
      </c>
      <c r="JJ173">
        <v>331</v>
      </c>
      <c r="JK173">
        <v>0.28076200000000001</v>
      </c>
      <c r="JL173">
        <v>2.6135299999999999</v>
      </c>
      <c r="JM173">
        <v>1.5466299999999999</v>
      </c>
      <c r="JN173">
        <v>2.2460900000000001</v>
      </c>
      <c r="JO173">
        <v>1.49658</v>
      </c>
      <c r="JP173">
        <v>2.4670399999999999</v>
      </c>
      <c r="JQ173">
        <v>34.990400000000001</v>
      </c>
      <c r="JR173">
        <v>24.2013</v>
      </c>
      <c r="JS173">
        <v>18</v>
      </c>
      <c r="JT173">
        <v>380.34500000000003</v>
      </c>
      <c r="JU173">
        <v>697.71199999999999</v>
      </c>
      <c r="JV173">
        <v>30.813400000000001</v>
      </c>
      <c r="JW173">
        <v>25.477399999999999</v>
      </c>
      <c r="JX173">
        <v>30.0001</v>
      </c>
      <c r="JY173">
        <v>25.3857</v>
      </c>
      <c r="JZ173">
        <v>25.3674</v>
      </c>
      <c r="KA173">
        <v>5.6501999999999999</v>
      </c>
      <c r="KB173">
        <v>14.119</v>
      </c>
      <c r="KC173">
        <v>100</v>
      </c>
      <c r="KD173">
        <v>30.8184</v>
      </c>
      <c r="KE173">
        <v>50</v>
      </c>
      <c r="KF173">
        <v>21.146100000000001</v>
      </c>
      <c r="KG173">
        <v>100.08199999999999</v>
      </c>
      <c r="KH173">
        <v>100.70399999999999</v>
      </c>
    </row>
    <row r="174" spans="1:294" x14ac:dyDescent="0.3">
      <c r="A174">
        <v>158</v>
      </c>
      <c r="B174">
        <v>1747254120</v>
      </c>
      <c r="C174">
        <v>18921.400000095371</v>
      </c>
      <c r="D174" t="s">
        <v>753</v>
      </c>
      <c r="E174" t="s">
        <v>754</v>
      </c>
      <c r="F174" t="s">
        <v>431</v>
      </c>
      <c r="G174" t="s">
        <v>432</v>
      </c>
      <c r="I174" t="s">
        <v>433</v>
      </c>
      <c r="J174">
        <v>1747254120</v>
      </c>
      <c r="K174">
        <f t="shared" si="200"/>
        <v>-4.1251251640434722E-5</v>
      </c>
      <c r="L174">
        <f t="shared" si="201"/>
        <v>-4.1251251640434722E-2</v>
      </c>
      <c r="M174">
        <f t="shared" si="202"/>
        <v>-0.18287060858179024</v>
      </c>
      <c r="N174">
        <f t="shared" si="203"/>
        <v>100.434</v>
      </c>
      <c r="O174">
        <f t="shared" si="204"/>
        <v>-48.605144449139594</v>
      </c>
      <c r="P174">
        <f t="shared" si="205"/>
        <v>-4.9291101561978641</v>
      </c>
      <c r="Q174">
        <f t="shared" si="206"/>
        <v>10.18514099769</v>
      </c>
      <c r="R174">
        <f t="shared" si="207"/>
        <v>-1.9740449161245806E-3</v>
      </c>
      <c r="S174">
        <f t="shared" si="208"/>
        <v>2.9586022857947647</v>
      </c>
      <c r="T174">
        <f t="shared" si="209"/>
        <v>-1.9747769461039848E-3</v>
      </c>
      <c r="U174">
        <f t="shared" si="210"/>
        <v>-1.2341698004435524E-3</v>
      </c>
      <c r="V174">
        <f t="shared" si="211"/>
        <v>3.9914684550854387E-3</v>
      </c>
      <c r="W174">
        <f t="shared" si="212"/>
        <v>29.986931436527929</v>
      </c>
      <c r="X174">
        <f t="shared" si="213"/>
        <v>29.703499999999998</v>
      </c>
      <c r="Y174">
        <f t="shared" si="214"/>
        <v>4.18842748834075</v>
      </c>
      <c r="Z174">
        <f t="shared" si="215"/>
        <v>50.206131276904976</v>
      </c>
      <c r="AA174">
        <f t="shared" si="216"/>
        <v>2.1360968838545</v>
      </c>
      <c r="AB174">
        <f t="shared" si="217"/>
        <v>4.2546534248439762</v>
      </c>
      <c r="AC174">
        <f t="shared" si="218"/>
        <v>2.0523306044862499</v>
      </c>
      <c r="AD174">
        <f t="shared" si="219"/>
        <v>1.8191801973431712</v>
      </c>
      <c r="AE174">
        <f t="shared" si="220"/>
        <v>43.512736602586166</v>
      </c>
      <c r="AF174">
        <f t="shared" si="221"/>
        <v>3.2649789646002345</v>
      </c>
      <c r="AG174">
        <f t="shared" si="222"/>
        <v>48.600887232984661</v>
      </c>
      <c r="AH174">
        <f t="shared" si="223"/>
        <v>-0.20451287324341308</v>
      </c>
      <c r="AI174">
        <f t="shared" si="224"/>
        <v>-4.1545427079031215E-2</v>
      </c>
      <c r="AJ174">
        <f t="shared" si="225"/>
        <v>-0.18287060858179024</v>
      </c>
      <c r="AK174">
        <v>102.3138960966663</v>
      </c>
      <c r="AL174">
        <v>102.59400606060601</v>
      </c>
      <c r="AM174">
        <v>1.3665017940525961E-5</v>
      </c>
      <c r="AN174">
        <v>65.840702573943815</v>
      </c>
      <c r="AO174">
        <f t="shared" si="226"/>
        <v>-4.1251251640434722E-2</v>
      </c>
      <c r="AP174">
        <v>21.123938434917399</v>
      </c>
      <c r="AQ174">
        <v>21.063357575757571</v>
      </c>
      <c r="AR174">
        <v>1.645901770513403E-6</v>
      </c>
      <c r="AS174">
        <v>77.193770064854704</v>
      </c>
      <c r="AT174">
        <v>0</v>
      </c>
      <c r="AU174">
        <v>0</v>
      </c>
      <c r="AV174">
        <f t="shared" si="227"/>
        <v>1</v>
      </c>
      <c r="AW174">
        <f t="shared" si="228"/>
        <v>0</v>
      </c>
      <c r="AX174">
        <f t="shared" si="229"/>
        <v>53222.1155776491</v>
      </c>
      <c r="AY174" t="s">
        <v>434</v>
      </c>
      <c r="AZ174" t="s">
        <v>434</v>
      </c>
      <c r="BA174">
        <v>0</v>
      </c>
      <c r="BB174">
        <v>0</v>
      </c>
      <c r="BC174" t="e">
        <f t="shared" si="230"/>
        <v>#DIV/0!</v>
      </c>
      <c r="BD174">
        <v>0</v>
      </c>
      <c r="BE174" t="s">
        <v>434</v>
      </c>
      <c r="BF174" t="s">
        <v>434</v>
      </c>
      <c r="BG174">
        <v>0</v>
      </c>
      <c r="BH174">
        <v>0</v>
      </c>
      <c r="BI174" t="e">
        <f t="shared" si="231"/>
        <v>#DIV/0!</v>
      </c>
      <c r="BJ174">
        <v>0.5</v>
      </c>
      <c r="BK174">
        <f t="shared" si="232"/>
        <v>2.1007728710975997E-2</v>
      </c>
      <c r="BL174">
        <f t="shared" si="233"/>
        <v>-0.18287060858179024</v>
      </c>
      <c r="BM174" t="e">
        <f t="shared" si="234"/>
        <v>#DIV/0!</v>
      </c>
      <c r="BN174">
        <f t="shared" si="235"/>
        <v>-8.7049205127180205</v>
      </c>
      <c r="BO174" t="e">
        <f t="shared" si="236"/>
        <v>#DIV/0!</v>
      </c>
      <c r="BP174" t="e">
        <f t="shared" si="237"/>
        <v>#DIV/0!</v>
      </c>
      <c r="BQ174" t="s">
        <v>434</v>
      </c>
      <c r="BR174">
        <v>0</v>
      </c>
      <c r="BS174" t="e">
        <f t="shared" si="238"/>
        <v>#DIV/0!</v>
      </c>
      <c r="BT174" t="e">
        <f t="shared" si="239"/>
        <v>#DIV/0!</v>
      </c>
      <c r="BU174" t="e">
        <f t="shared" si="240"/>
        <v>#DIV/0!</v>
      </c>
      <c r="BV174" t="e">
        <f t="shared" si="241"/>
        <v>#DIV/0!</v>
      </c>
      <c r="BW174" t="e">
        <f t="shared" si="242"/>
        <v>#DIV/0!</v>
      </c>
      <c r="BX174" t="e">
        <f t="shared" si="243"/>
        <v>#DIV/0!</v>
      </c>
      <c r="BY174" t="e">
        <f t="shared" si="244"/>
        <v>#DIV/0!</v>
      </c>
      <c r="BZ174" t="e">
        <f t="shared" si="245"/>
        <v>#DIV/0!</v>
      </c>
      <c r="DI174">
        <f t="shared" si="246"/>
        <v>5.0009199999999997E-2</v>
      </c>
      <c r="DJ174">
        <f t="shared" si="247"/>
        <v>2.1007728710975997E-2</v>
      </c>
      <c r="DK174">
        <f t="shared" si="248"/>
        <v>0.42007727999999994</v>
      </c>
      <c r="DL174">
        <f t="shared" si="249"/>
        <v>7.9814683199999986E-2</v>
      </c>
      <c r="DM174">
        <v>6</v>
      </c>
      <c r="DN174">
        <v>0.5</v>
      </c>
      <c r="DO174" t="s">
        <v>435</v>
      </c>
      <c r="DP174">
        <v>2</v>
      </c>
      <c r="DQ174" t="b">
        <v>1</v>
      </c>
      <c r="DR174">
        <v>1747254120</v>
      </c>
      <c r="DS174">
        <v>100.434</v>
      </c>
      <c r="DT174">
        <v>100.121</v>
      </c>
      <c r="DU174">
        <v>21.063700000000001</v>
      </c>
      <c r="DV174">
        <v>21.124700000000001</v>
      </c>
      <c r="DW174">
        <v>99.965100000000007</v>
      </c>
      <c r="DX174">
        <v>20.857500000000002</v>
      </c>
      <c r="DY174">
        <v>400.036</v>
      </c>
      <c r="DZ174">
        <v>101.31100000000001</v>
      </c>
      <c r="EA174">
        <v>0.100285</v>
      </c>
      <c r="EB174">
        <v>29.976299999999998</v>
      </c>
      <c r="EC174">
        <v>29.703499999999998</v>
      </c>
      <c r="ED174">
        <v>999.9</v>
      </c>
      <c r="EE174">
        <v>0</v>
      </c>
      <c r="EF174">
        <v>0</v>
      </c>
      <c r="EG174">
        <v>10035</v>
      </c>
      <c r="EH174">
        <v>0</v>
      </c>
      <c r="EI174">
        <v>0.221054</v>
      </c>
      <c r="EJ174">
        <v>0.31274400000000002</v>
      </c>
      <c r="EK174">
        <v>102.595</v>
      </c>
      <c r="EL174">
        <v>102.282</v>
      </c>
      <c r="EM174">
        <v>-6.09665E-2</v>
      </c>
      <c r="EN174">
        <v>100.121</v>
      </c>
      <c r="EO174">
        <v>21.124700000000001</v>
      </c>
      <c r="EP174">
        <v>2.1339999999999999</v>
      </c>
      <c r="EQ174">
        <v>2.1401699999999999</v>
      </c>
      <c r="ER174">
        <v>18.475200000000001</v>
      </c>
      <c r="ES174">
        <v>18.5214</v>
      </c>
      <c r="ET174">
        <v>5.0009199999999997E-2</v>
      </c>
      <c r="EU174">
        <v>0</v>
      </c>
      <c r="EV174">
        <v>0</v>
      </c>
      <c r="EW174">
        <v>0</v>
      </c>
      <c r="EX174">
        <v>7.26</v>
      </c>
      <c r="EY174">
        <v>5.0009199999999997E-2</v>
      </c>
      <c r="EZ174">
        <v>-3.99</v>
      </c>
      <c r="FA174">
        <v>1.0900000000000001</v>
      </c>
      <c r="FB174">
        <v>34.811999999999998</v>
      </c>
      <c r="FC174">
        <v>38.936999999999998</v>
      </c>
      <c r="FD174">
        <v>36.875</v>
      </c>
      <c r="FE174">
        <v>38.811999999999998</v>
      </c>
      <c r="FF174">
        <v>37.5</v>
      </c>
      <c r="FG174">
        <v>0</v>
      </c>
      <c r="FH174">
        <v>0</v>
      </c>
      <c r="FI174">
        <v>0</v>
      </c>
      <c r="FJ174">
        <v>1747254201</v>
      </c>
      <c r="FK174">
        <v>0</v>
      </c>
      <c r="FL174">
        <v>1.8444</v>
      </c>
      <c r="FM174">
        <v>18.218461491393899</v>
      </c>
      <c r="FN174">
        <v>-7.3084617805833467</v>
      </c>
      <c r="FO174">
        <v>-3.1888000000000001</v>
      </c>
      <c r="FP174">
        <v>15</v>
      </c>
      <c r="FQ174">
        <v>1747234147.5</v>
      </c>
      <c r="FR174" t="s">
        <v>436</v>
      </c>
      <c r="FS174">
        <v>1747234147.5</v>
      </c>
      <c r="FT174">
        <v>1747234138</v>
      </c>
      <c r="FU174">
        <v>2</v>
      </c>
      <c r="FV174">
        <v>0.09</v>
      </c>
      <c r="FW174">
        <v>8.9999999999999993E-3</v>
      </c>
      <c r="FX174">
        <v>0.59599999999999997</v>
      </c>
      <c r="FY174">
        <v>-0.03</v>
      </c>
      <c r="FZ174">
        <v>400</v>
      </c>
      <c r="GA174">
        <v>9</v>
      </c>
      <c r="GB174">
        <v>0.79</v>
      </c>
      <c r="GC174">
        <v>0.15</v>
      </c>
      <c r="GD174">
        <v>-0.1968002376039272</v>
      </c>
      <c r="GE174">
        <v>9.2577253857393481E-3</v>
      </c>
      <c r="GF174">
        <v>1.0900693935007699E-2</v>
      </c>
      <c r="GG174">
        <v>1</v>
      </c>
      <c r="GH174">
        <v>-1.999201435223261E-3</v>
      </c>
      <c r="GI174">
        <v>-9.7582782340917935E-5</v>
      </c>
      <c r="GJ174">
        <v>4.6714106995687633E-5</v>
      </c>
      <c r="GK174">
        <v>1</v>
      </c>
      <c r="GL174">
        <v>2</v>
      </c>
      <c r="GM174">
        <v>2</v>
      </c>
      <c r="GN174" t="s">
        <v>437</v>
      </c>
      <c r="GO174">
        <v>3.0183499999999999</v>
      </c>
      <c r="GP174">
        <v>2.7752599999999998</v>
      </c>
      <c r="GQ174">
        <v>2.8831900000000001E-2</v>
      </c>
      <c r="GR174">
        <v>2.8654800000000001E-2</v>
      </c>
      <c r="GS174">
        <v>0.110995</v>
      </c>
      <c r="GT174">
        <v>0.110712</v>
      </c>
      <c r="GU174">
        <v>25071.1</v>
      </c>
      <c r="GV174">
        <v>29298.2</v>
      </c>
      <c r="GW174">
        <v>22622.799999999999</v>
      </c>
      <c r="GX174">
        <v>27715.5</v>
      </c>
      <c r="GY174">
        <v>29148.1</v>
      </c>
      <c r="GZ174">
        <v>35188.400000000001</v>
      </c>
      <c r="HA174">
        <v>36263.800000000003</v>
      </c>
      <c r="HB174">
        <v>43994.7</v>
      </c>
      <c r="HC174">
        <v>1.8101</v>
      </c>
      <c r="HD174">
        <v>2.2343500000000001</v>
      </c>
      <c r="HE174">
        <v>0.14058499999999999</v>
      </c>
      <c r="HF174">
        <v>0</v>
      </c>
      <c r="HG174">
        <v>27.4102</v>
      </c>
      <c r="HH174">
        <v>999.9</v>
      </c>
      <c r="HI174">
        <v>57.2</v>
      </c>
      <c r="HJ174">
        <v>28.8</v>
      </c>
      <c r="HK174">
        <v>22.4452</v>
      </c>
      <c r="HL174">
        <v>62.040999999999997</v>
      </c>
      <c r="HM174">
        <v>10.697100000000001</v>
      </c>
      <c r="HN174">
        <v>1</v>
      </c>
      <c r="HO174">
        <v>-0.16160099999999999</v>
      </c>
      <c r="HP174">
        <v>-2.2577600000000002</v>
      </c>
      <c r="HQ174">
        <v>20.2804</v>
      </c>
      <c r="HR174">
        <v>5.1939299999999999</v>
      </c>
      <c r="HS174">
        <v>11.955</v>
      </c>
      <c r="HT174">
        <v>4.9470499999999999</v>
      </c>
      <c r="HU174">
        <v>3.3</v>
      </c>
      <c r="HV174">
        <v>9999</v>
      </c>
      <c r="HW174">
        <v>9999</v>
      </c>
      <c r="HX174">
        <v>9999</v>
      </c>
      <c r="HY174">
        <v>391.6</v>
      </c>
      <c r="HZ174">
        <v>1.86012</v>
      </c>
      <c r="IA174">
        <v>1.86076</v>
      </c>
      <c r="IB174">
        <v>1.8615699999999999</v>
      </c>
      <c r="IC174">
        <v>1.8571500000000001</v>
      </c>
      <c r="ID174">
        <v>1.85684</v>
      </c>
      <c r="IE174">
        <v>1.85791</v>
      </c>
      <c r="IF174">
        <v>1.85867</v>
      </c>
      <c r="IG174">
        <v>1.85822</v>
      </c>
      <c r="IH174">
        <v>0</v>
      </c>
      <c r="II174">
        <v>0</v>
      </c>
      <c r="IJ174">
        <v>0</v>
      </c>
      <c r="IK174">
        <v>0</v>
      </c>
      <c r="IL174" t="s">
        <v>438</v>
      </c>
      <c r="IM174" t="s">
        <v>439</v>
      </c>
      <c r="IN174" t="s">
        <v>440</v>
      </c>
      <c r="IO174" t="s">
        <v>440</v>
      </c>
      <c r="IP174" t="s">
        <v>440</v>
      </c>
      <c r="IQ174" t="s">
        <v>440</v>
      </c>
      <c r="IR174">
        <v>0</v>
      </c>
      <c r="IS174">
        <v>100</v>
      </c>
      <c r="IT174">
        <v>100</v>
      </c>
      <c r="IU174">
        <v>0.46899999999999997</v>
      </c>
      <c r="IV174">
        <v>0.20619999999999999</v>
      </c>
      <c r="IW174">
        <v>0.38101654895325499</v>
      </c>
      <c r="IX174">
        <v>1.016113312649949E-3</v>
      </c>
      <c r="IY174">
        <v>-1.4583462428187309E-6</v>
      </c>
      <c r="IZ174">
        <v>6.5755811106805324E-10</v>
      </c>
      <c r="JA174">
        <v>0.20620395535450359</v>
      </c>
      <c r="JB174">
        <v>0</v>
      </c>
      <c r="JC174">
        <v>0</v>
      </c>
      <c r="JD174">
        <v>0</v>
      </c>
      <c r="JE174">
        <v>2</v>
      </c>
      <c r="JF174">
        <v>1799</v>
      </c>
      <c r="JG174">
        <v>1</v>
      </c>
      <c r="JH174">
        <v>18</v>
      </c>
      <c r="JI174">
        <v>332.9</v>
      </c>
      <c r="JJ174">
        <v>333</v>
      </c>
      <c r="JK174">
        <v>0.38574199999999997</v>
      </c>
      <c r="JL174">
        <v>2.6135299999999999</v>
      </c>
      <c r="JM174">
        <v>1.5466299999999999</v>
      </c>
      <c r="JN174">
        <v>2.2460900000000001</v>
      </c>
      <c r="JO174">
        <v>1.49658</v>
      </c>
      <c r="JP174">
        <v>2.4414099999999999</v>
      </c>
      <c r="JQ174">
        <v>35.013399999999997</v>
      </c>
      <c r="JR174">
        <v>24.192599999999999</v>
      </c>
      <c r="JS174">
        <v>18</v>
      </c>
      <c r="JT174">
        <v>380.32799999999997</v>
      </c>
      <c r="JU174">
        <v>697.65499999999997</v>
      </c>
      <c r="JV174">
        <v>30.8065</v>
      </c>
      <c r="JW174">
        <v>25.468800000000002</v>
      </c>
      <c r="JX174">
        <v>30</v>
      </c>
      <c r="JY174">
        <v>25.379300000000001</v>
      </c>
      <c r="JZ174">
        <v>25.3598</v>
      </c>
      <c r="KA174">
        <v>7.7384899999999996</v>
      </c>
      <c r="KB174">
        <v>14.119</v>
      </c>
      <c r="KC174">
        <v>100</v>
      </c>
      <c r="KD174">
        <v>30.8142</v>
      </c>
      <c r="KE174">
        <v>100</v>
      </c>
      <c r="KF174">
        <v>21.146100000000001</v>
      </c>
      <c r="KG174">
        <v>100.08199999999999</v>
      </c>
      <c r="KH174">
        <v>100.711</v>
      </c>
    </row>
    <row r="175" spans="1:294" x14ac:dyDescent="0.3">
      <c r="A175">
        <v>159</v>
      </c>
      <c r="B175">
        <v>1747254240.5</v>
      </c>
      <c r="C175">
        <v>19041.900000095371</v>
      </c>
      <c r="D175" t="s">
        <v>755</v>
      </c>
      <c r="E175" t="s">
        <v>756</v>
      </c>
      <c r="F175" t="s">
        <v>431</v>
      </c>
      <c r="G175" t="s">
        <v>432</v>
      </c>
      <c r="I175" t="s">
        <v>433</v>
      </c>
      <c r="J175">
        <v>1747254240.5</v>
      </c>
      <c r="K175">
        <f t="shared" si="200"/>
        <v>-3.7461639628612235E-5</v>
      </c>
      <c r="L175">
        <f t="shared" si="201"/>
        <v>-3.7461639628612237E-2</v>
      </c>
      <c r="M175">
        <f t="shared" si="202"/>
        <v>-0.1968478364148164</v>
      </c>
      <c r="N175">
        <f t="shared" si="203"/>
        <v>200.34800000000001</v>
      </c>
      <c r="O175">
        <f t="shared" si="204"/>
        <v>20.606042049053723</v>
      </c>
      <c r="P175">
        <f t="shared" si="205"/>
        <v>2.0898011778844316</v>
      </c>
      <c r="Q175">
        <f t="shared" si="206"/>
        <v>20.3186757257936</v>
      </c>
      <c r="R175">
        <f t="shared" si="207"/>
        <v>-1.7885971643594059E-3</v>
      </c>
      <c r="S175">
        <f t="shared" si="208"/>
        <v>2.9604631966763622</v>
      </c>
      <c r="T175">
        <f t="shared" si="209"/>
        <v>-1.7891977160113118E-3</v>
      </c>
      <c r="U175">
        <f t="shared" si="210"/>
        <v>-1.1181945999416086E-3</v>
      </c>
      <c r="V175">
        <f t="shared" si="211"/>
        <v>3.9914684550854387E-3</v>
      </c>
      <c r="W175">
        <f t="shared" si="212"/>
        <v>30.01225107909595</v>
      </c>
      <c r="X175">
        <f t="shared" si="213"/>
        <v>29.727799999999998</v>
      </c>
      <c r="Y175">
        <f t="shared" si="214"/>
        <v>4.1942899663625859</v>
      </c>
      <c r="Z175">
        <f t="shared" si="215"/>
        <v>50.154779548704667</v>
      </c>
      <c r="AA175">
        <f t="shared" si="216"/>
        <v>2.13713832848096</v>
      </c>
      <c r="AB175">
        <f t="shared" si="217"/>
        <v>4.2610860773610062</v>
      </c>
      <c r="AC175">
        <f t="shared" si="218"/>
        <v>2.0571516378816259</v>
      </c>
      <c r="AD175">
        <f t="shared" si="219"/>
        <v>1.6520583076217996</v>
      </c>
      <c r="AE175">
        <f t="shared" si="220"/>
        <v>43.85931436291299</v>
      </c>
      <c r="AF175">
        <f t="shared" si="221"/>
        <v>3.2897401317612229</v>
      </c>
      <c r="AG175">
        <f t="shared" si="222"/>
        <v>48.805104270751102</v>
      </c>
      <c r="AH175">
        <f t="shared" si="223"/>
        <v>-0.22689070871314168</v>
      </c>
      <c r="AI175">
        <f t="shared" si="224"/>
        <v>-3.5832183435089766E-2</v>
      </c>
      <c r="AJ175">
        <f t="shared" si="225"/>
        <v>-0.1968478364148164</v>
      </c>
      <c r="AK175">
        <v>204.35820918720569</v>
      </c>
      <c r="AL175">
        <v>204.66623030303029</v>
      </c>
      <c r="AM175">
        <v>-9.7761499102964259E-4</v>
      </c>
      <c r="AN175">
        <v>65.840702573943815</v>
      </c>
      <c r="AO175">
        <f t="shared" si="226"/>
        <v>-3.7461639628612237E-2</v>
      </c>
      <c r="AP175">
        <v>21.127774115244971</v>
      </c>
      <c r="AQ175">
        <v>21.072783636363631</v>
      </c>
      <c r="AR175">
        <v>-1.919838742388639E-7</v>
      </c>
      <c r="AS175">
        <v>77.193770064854704</v>
      </c>
      <c r="AT175">
        <v>0</v>
      </c>
      <c r="AU175">
        <v>0</v>
      </c>
      <c r="AV175">
        <f t="shared" si="227"/>
        <v>1</v>
      </c>
      <c r="AW175">
        <f t="shared" si="228"/>
        <v>0</v>
      </c>
      <c r="AX175">
        <f t="shared" si="229"/>
        <v>53271.463065839991</v>
      </c>
      <c r="AY175" t="s">
        <v>434</v>
      </c>
      <c r="AZ175" t="s">
        <v>434</v>
      </c>
      <c r="BA175">
        <v>0</v>
      </c>
      <c r="BB175">
        <v>0</v>
      </c>
      <c r="BC175" t="e">
        <f t="shared" si="230"/>
        <v>#DIV/0!</v>
      </c>
      <c r="BD175">
        <v>0</v>
      </c>
      <c r="BE175" t="s">
        <v>434</v>
      </c>
      <c r="BF175" t="s">
        <v>434</v>
      </c>
      <c r="BG175">
        <v>0</v>
      </c>
      <c r="BH175">
        <v>0</v>
      </c>
      <c r="BI175" t="e">
        <f t="shared" si="231"/>
        <v>#DIV/0!</v>
      </c>
      <c r="BJ175">
        <v>0.5</v>
      </c>
      <c r="BK175">
        <f t="shared" si="232"/>
        <v>2.1007728710975997E-2</v>
      </c>
      <c r="BL175">
        <f t="shared" si="233"/>
        <v>-0.1968478364148164</v>
      </c>
      <c r="BM175" t="e">
        <f t="shared" si="234"/>
        <v>#DIV/0!</v>
      </c>
      <c r="BN175">
        <f t="shared" si="235"/>
        <v>-9.370257923788234</v>
      </c>
      <c r="BO175" t="e">
        <f t="shared" si="236"/>
        <v>#DIV/0!</v>
      </c>
      <c r="BP175" t="e">
        <f t="shared" si="237"/>
        <v>#DIV/0!</v>
      </c>
      <c r="BQ175" t="s">
        <v>434</v>
      </c>
      <c r="BR175">
        <v>0</v>
      </c>
      <c r="BS175" t="e">
        <f t="shared" si="238"/>
        <v>#DIV/0!</v>
      </c>
      <c r="BT175" t="e">
        <f t="shared" si="239"/>
        <v>#DIV/0!</v>
      </c>
      <c r="BU175" t="e">
        <f t="shared" si="240"/>
        <v>#DIV/0!</v>
      </c>
      <c r="BV175" t="e">
        <f t="shared" si="241"/>
        <v>#DIV/0!</v>
      </c>
      <c r="BW175" t="e">
        <f t="shared" si="242"/>
        <v>#DIV/0!</v>
      </c>
      <c r="BX175" t="e">
        <f t="shared" si="243"/>
        <v>#DIV/0!</v>
      </c>
      <c r="BY175" t="e">
        <f t="shared" si="244"/>
        <v>#DIV/0!</v>
      </c>
      <c r="BZ175" t="e">
        <f t="shared" si="245"/>
        <v>#DIV/0!</v>
      </c>
      <c r="DI175">
        <f t="shared" si="246"/>
        <v>5.0009199999999997E-2</v>
      </c>
      <c r="DJ175">
        <f t="shared" si="247"/>
        <v>2.1007728710975997E-2</v>
      </c>
      <c r="DK175">
        <f t="shared" si="248"/>
        <v>0.42007727999999994</v>
      </c>
      <c r="DL175">
        <f t="shared" si="249"/>
        <v>7.9814683199999986E-2</v>
      </c>
      <c r="DM175">
        <v>6</v>
      </c>
      <c r="DN175">
        <v>0.5</v>
      </c>
      <c r="DO175" t="s">
        <v>435</v>
      </c>
      <c r="DP175">
        <v>2</v>
      </c>
      <c r="DQ175" t="b">
        <v>1</v>
      </c>
      <c r="DR175">
        <v>1747254240.5</v>
      </c>
      <c r="DS175">
        <v>200.34800000000001</v>
      </c>
      <c r="DT175">
        <v>199.99700000000001</v>
      </c>
      <c r="DU175">
        <v>21.072800000000001</v>
      </c>
      <c r="DV175">
        <v>21.125399999999999</v>
      </c>
      <c r="DW175">
        <v>199.81700000000001</v>
      </c>
      <c r="DX175">
        <v>20.866599999999998</v>
      </c>
      <c r="DY175">
        <v>400.11900000000003</v>
      </c>
      <c r="DZ175">
        <v>101.31699999999999</v>
      </c>
      <c r="EA175">
        <v>9.9913199999999994E-2</v>
      </c>
      <c r="EB175">
        <v>30.002600000000001</v>
      </c>
      <c r="EC175">
        <v>29.727799999999998</v>
      </c>
      <c r="ED175">
        <v>999.9</v>
      </c>
      <c r="EE175">
        <v>0</v>
      </c>
      <c r="EF175">
        <v>0</v>
      </c>
      <c r="EG175">
        <v>10045</v>
      </c>
      <c r="EH175">
        <v>0</v>
      </c>
      <c r="EI175">
        <v>0.221054</v>
      </c>
      <c r="EJ175">
        <v>0.35122700000000001</v>
      </c>
      <c r="EK175">
        <v>204.661</v>
      </c>
      <c r="EL175">
        <v>204.31299999999999</v>
      </c>
      <c r="EM175">
        <v>-5.2599E-2</v>
      </c>
      <c r="EN175">
        <v>199.99700000000001</v>
      </c>
      <c r="EO175">
        <v>21.125399999999999</v>
      </c>
      <c r="EP175">
        <v>2.13503</v>
      </c>
      <c r="EQ175">
        <v>2.1403599999999998</v>
      </c>
      <c r="ER175">
        <v>18.483000000000001</v>
      </c>
      <c r="ES175">
        <v>18.5227</v>
      </c>
      <c r="ET175">
        <v>5.0009199999999997E-2</v>
      </c>
      <c r="EU175">
        <v>0</v>
      </c>
      <c r="EV175">
        <v>0</v>
      </c>
      <c r="EW175">
        <v>0</v>
      </c>
      <c r="EX175">
        <v>2.52</v>
      </c>
      <c r="EY175">
        <v>5.0009199999999997E-2</v>
      </c>
      <c r="EZ175">
        <v>-3.84</v>
      </c>
      <c r="FA175">
        <v>0.92</v>
      </c>
      <c r="FB175">
        <v>34.686999999999998</v>
      </c>
      <c r="FC175">
        <v>39.436999999999998</v>
      </c>
      <c r="FD175">
        <v>36.936999999999998</v>
      </c>
      <c r="FE175">
        <v>39.5</v>
      </c>
      <c r="FF175">
        <v>37.686999999999998</v>
      </c>
      <c r="FG175">
        <v>0</v>
      </c>
      <c r="FH175">
        <v>0</v>
      </c>
      <c r="FI175">
        <v>0</v>
      </c>
      <c r="FJ175">
        <v>1747254321.5999999</v>
      </c>
      <c r="FK175">
        <v>0</v>
      </c>
      <c r="FL175">
        <v>1.2507692307692311</v>
      </c>
      <c r="FM175">
        <v>2.491623774751512</v>
      </c>
      <c r="FN175">
        <v>-3.8355556329195881</v>
      </c>
      <c r="FO175">
        <v>-4.1134615384615394</v>
      </c>
      <c r="FP175">
        <v>15</v>
      </c>
      <c r="FQ175">
        <v>1747234147.5</v>
      </c>
      <c r="FR175" t="s">
        <v>436</v>
      </c>
      <c r="FS175">
        <v>1747234147.5</v>
      </c>
      <c r="FT175">
        <v>1747234138</v>
      </c>
      <c r="FU175">
        <v>2</v>
      </c>
      <c r="FV175">
        <v>0.09</v>
      </c>
      <c r="FW175">
        <v>8.9999999999999993E-3</v>
      </c>
      <c r="FX175">
        <v>0.59599999999999997</v>
      </c>
      <c r="FY175">
        <v>-0.03</v>
      </c>
      <c r="FZ175">
        <v>400</v>
      </c>
      <c r="GA175">
        <v>9</v>
      </c>
      <c r="GB175">
        <v>0.79</v>
      </c>
      <c r="GC175">
        <v>0.15</v>
      </c>
      <c r="GD175">
        <v>-0.21272907695612761</v>
      </c>
      <c r="GE175">
        <v>-4.7220692298062153E-2</v>
      </c>
      <c r="GF175">
        <v>2.6263824859170001E-2</v>
      </c>
      <c r="GG175">
        <v>1</v>
      </c>
      <c r="GH175">
        <v>-1.824049016701656E-3</v>
      </c>
      <c r="GI175">
        <v>-5.3990941131244567E-5</v>
      </c>
      <c r="GJ175">
        <v>4.3690620117387592E-5</v>
      </c>
      <c r="GK175">
        <v>1</v>
      </c>
      <c r="GL175">
        <v>2</v>
      </c>
      <c r="GM175">
        <v>2</v>
      </c>
      <c r="GN175" t="s">
        <v>437</v>
      </c>
      <c r="GO175">
        <v>3.0184500000000001</v>
      </c>
      <c r="GP175">
        <v>2.7749799999999998</v>
      </c>
      <c r="GQ175">
        <v>5.4735899999999997E-2</v>
      </c>
      <c r="GR175">
        <v>5.4368600000000003E-2</v>
      </c>
      <c r="GS175">
        <v>0.111037</v>
      </c>
      <c r="GT175">
        <v>0.110722</v>
      </c>
      <c r="GU175">
        <v>24402.9</v>
      </c>
      <c r="GV175">
        <v>28522</v>
      </c>
      <c r="GW175">
        <v>22623.3</v>
      </c>
      <c r="GX175">
        <v>27715</v>
      </c>
      <c r="GY175">
        <v>29148</v>
      </c>
      <c r="GZ175">
        <v>35188.699999999997</v>
      </c>
      <c r="HA175">
        <v>36264.699999999997</v>
      </c>
      <c r="HB175">
        <v>43994.8</v>
      </c>
      <c r="HC175">
        <v>1.8103499999999999</v>
      </c>
      <c r="HD175">
        <v>2.2346499999999998</v>
      </c>
      <c r="HE175">
        <v>0.14077100000000001</v>
      </c>
      <c r="HF175">
        <v>0</v>
      </c>
      <c r="HG175">
        <v>27.4315</v>
      </c>
      <c r="HH175">
        <v>999.9</v>
      </c>
      <c r="HI175">
        <v>57.3</v>
      </c>
      <c r="HJ175">
        <v>28.8</v>
      </c>
      <c r="HK175">
        <v>22.483899999999998</v>
      </c>
      <c r="HL175">
        <v>62.011000000000003</v>
      </c>
      <c r="HM175">
        <v>10.617000000000001</v>
      </c>
      <c r="HN175">
        <v>1</v>
      </c>
      <c r="HO175">
        <v>-0.16244400000000001</v>
      </c>
      <c r="HP175">
        <v>-2.1721200000000001</v>
      </c>
      <c r="HQ175">
        <v>20.2834</v>
      </c>
      <c r="HR175">
        <v>5.1969200000000004</v>
      </c>
      <c r="HS175">
        <v>11.956</v>
      </c>
      <c r="HT175">
        <v>4.9469000000000003</v>
      </c>
      <c r="HU175">
        <v>3.3</v>
      </c>
      <c r="HV175">
        <v>9999</v>
      </c>
      <c r="HW175">
        <v>9999</v>
      </c>
      <c r="HX175">
        <v>9999</v>
      </c>
      <c r="HY175">
        <v>391.6</v>
      </c>
      <c r="HZ175">
        <v>1.8601700000000001</v>
      </c>
      <c r="IA175">
        <v>1.8607499999999999</v>
      </c>
      <c r="IB175">
        <v>1.8615699999999999</v>
      </c>
      <c r="IC175">
        <v>1.8571500000000001</v>
      </c>
      <c r="ID175">
        <v>1.85684</v>
      </c>
      <c r="IE175">
        <v>1.85791</v>
      </c>
      <c r="IF175">
        <v>1.85867</v>
      </c>
      <c r="IG175">
        <v>1.85822</v>
      </c>
      <c r="IH175">
        <v>0</v>
      </c>
      <c r="II175">
        <v>0</v>
      </c>
      <c r="IJ175">
        <v>0</v>
      </c>
      <c r="IK175">
        <v>0</v>
      </c>
      <c r="IL175" t="s">
        <v>438</v>
      </c>
      <c r="IM175" t="s">
        <v>439</v>
      </c>
      <c r="IN175" t="s">
        <v>440</v>
      </c>
      <c r="IO175" t="s">
        <v>440</v>
      </c>
      <c r="IP175" t="s">
        <v>440</v>
      </c>
      <c r="IQ175" t="s">
        <v>440</v>
      </c>
      <c r="IR175">
        <v>0</v>
      </c>
      <c r="IS175">
        <v>100</v>
      </c>
      <c r="IT175">
        <v>100</v>
      </c>
      <c r="IU175">
        <v>0.53100000000000003</v>
      </c>
      <c r="IV175">
        <v>0.20619999999999999</v>
      </c>
      <c r="IW175">
        <v>0.38101654895325499</v>
      </c>
      <c r="IX175">
        <v>1.016113312649949E-3</v>
      </c>
      <c r="IY175">
        <v>-1.4583462428187309E-6</v>
      </c>
      <c r="IZ175">
        <v>6.5755811106805324E-10</v>
      </c>
      <c r="JA175">
        <v>0.20620395535450359</v>
      </c>
      <c r="JB175">
        <v>0</v>
      </c>
      <c r="JC175">
        <v>0</v>
      </c>
      <c r="JD175">
        <v>0</v>
      </c>
      <c r="JE175">
        <v>2</v>
      </c>
      <c r="JF175">
        <v>1799</v>
      </c>
      <c r="JG175">
        <v>1</v>
      </c>
      <c r="JH175">
        <v>18</v>
      </c>
      <c r="JI175">
        <v>334.9</v>
      </c>
      <c r="JJ175">
        <v>335</v>
      </c>
      <c r="JK175">
        <v>0.61523399999999995</v>
      </c>
      <c r="JL175">
        <v>2.5988799999999999</v>
      </c>
      <c r="JM175">
        <v>1.5466299999999999</v>
      </c>
      <c r="JN175">
        <v>2.2460900000000001</v>
      </c>
      <c r="JO175">
        <v>1.49658</v>
      </c>
      <c r="JP175">
        <v>2.4157700000000002</v>
      </c>
      <c r="JQ175">
        <v>35.013399999999997</v>
      </c>
      <c r="JR175">
        <v>24.192599999999999</v>
      </c>
      <c r="JS175">
        <v>18</v>
      </c>
      <c r="JT175">
        <v>380.41</v>
      </c>
      <c r="JU175">
        <v>697.83100000000002</v>
      </c>
      <c r="JV175">
        <v>30.831499999999998</v>
      </c>
      <c r="JW175">
        <v>25.4602</v>
      </c>
      <c r="JX175">
        <v>30.0001</v>
      </c>
      <c r="JY175">
        <v>25.372900000000001</v>
      </c>
      <c r="JZ175">
        <v>25.353400000000001</v>
      </c>
      <c r="KA175">
        <v>12.346500000000001</v>
      </c>
      <c r="KB175">
        <v>14.119</v>
      </c>
      <c r="KC175">
        <v>100</v>
      </c>
      <c r="KD175">
        <v>30.830300000000001</v>
      </c>
      <c r="KE175">
        <v>200</v>
      </c>
      <c r="KF175">
        <v>21.146100000000001</v>
      </c>
      <c r="KG175">
        <v>100.084</v>
      </c>
      <c r="KH175">
        <v>100.71</v>
      </c>
    </row>
    <row r="176" spans="1:294" x14ac:dyDescent="0.3">
      <c r="A176">
        <v>160</v>
      </c>
      <c r="B176">
        <v>1747254361</v>
      </c>
      <c r="C176">
        <v>19162.400000095371</v>
      </c>
      <c r="D176" t="s">
        <v>757</v>
      </c>
      <c r="E176" t="s">
        <v>758</v>
      </c>
      <c r="F176" t="s">
        <v>431</v>
      </c>
      <c r="G176" t="s">
        <v>432</v>
      </c>
      <c r="I176" t="s">
        <v>433</v>
      </c>
      <c r="J176">
        <v>1747254361</v>
      </c>
      <c r="K176">
        <f t="shared" si="200"/>
        <v>-3.6386494758024914E-5</v>
      </c>
      <c r="L176">
        <f t="shared" si="201"/>
        <v>-3.6386494758024912E-2</v>
      </c>
      <c r="M176">
        <f t="shared" si="202"/>
        <v>-0.16183509903639914</v>
      </c>
      <c r="N176">
        <f t="shared" si="203"/>
        <v>300.23099999999999</v>
      </c>
      <c r="O176">
        <f t="shared" si="204"/>
        <v>143.40096164848305</v>
      </c>
      <c r="P176">
        <f t="shared" si="205"/>
        <v>14.543593171301548</v>
      </c>
      <c r="Q176">
        <f t="shared" si="206"/>
        <v>30.449150906787001</v>
      </c>
      <c r="R176">
        <f t="shared" si="207"/>
        <v>-1.732922364389751E-3</v>
      </c>
      <c r="S176">
        <f t="shared" si="208"/>
        <v>2.9624638365911631</v>
      </c>
      <c r="T176">
        <f t="shared" si="209"/>
        <v>-1.7334857232211296E-3</v>
      </c>
      <c r="U176">
        <f t="shared" si="210"/>
        <v>-1.0833779475273786E-3</v>
      </c>
      <c r="V176">
        <f t="shared" si="211"/>
        <v>3.9914684550854387E-3</v>
      </c>
      <c r="W176">
        <f t="shared" si="212"/>
        <v>30.017968833908714</v>
      </c>
      <c r="X176">
        <f t="shared" si="213"/>
        <v>29.7456</v>
      </c>
      <c r="Y176">
        <f t="shared" si="214"/>
        <v>4.198588829000121</v>
      </c>
      <c r="Z176">
        <f t="shared" si="215"/>
        <v>50.116678278744807</v>
      </c>
      <c r="AA176">
        <f t="shared" si="216"/>
        <v>2.1362508702972001</v>
      </c>
      <c r="AB176">
        <f t="shared" si="217"/>
        <v>4.2625547894765692</v>
      </c>
      <c r="AC176">
        <f t="shared" si="218"/>
        <v>2.0623379587029209</v>
      </c>
      <c r="AD176">
        <f t="shared" si="219"/>
        <v>1.6046444188288986</v>
      </c>
      <c r="AE176">
        <f t="shared" si="220"/>
        <v>42.004348144233902</v>
      </c>
      <c r="AF176">
        <f t="shared" si="221"/>
        <v>3.1488487214468304</v>
      </c>
      <c r="AG176">
        <f t="shared" si="222"/>
        <v>46.761832752964715</v>
      </c>
      <c r="AH176">
        <f t="shared" si="223"/>
        <v>-0.12231504326836164</v>
      </c>
      <c r="AI176">
        <f t="shared" si="224"/>
        <v>-3.6707146824518748E-2</v>
      </c>
      <c r="AJ176">
        <f t="shared" si="225"/>
        <v>-0.16183509903639914</v>
      </c>
      <c r="AK176">
        <v>306.46279686818741</v>
      </c>
      <c r="AL176">
        <v>306.70570303030291</v>
      </c>
      <c r="AM176">
        <v>7.6761958033474812E-4</v>
      </c>
      <c r="AN176">
        <v>65.840702573943815</v>
      </c>
      <c r="AO176">
        <f t="shared" si="226"/>
        <v>-3.6386494758024912E-2</v>
      </c>
      <c r="AP176">
        <v>21.117684015860611</v>
      </c>
      <c r="AQ176">
        <v>21.06424909090908</v>
      </c>
      <c r="AR176">
        <v>7.4754191076817622E-7</v>
      </c>
      <c r="AS176">
        <v>77.193770064854704</v>
      </c>
      <c r="AT176">
        <v>0</v>
      </c>
      <c r="AU176">
        <v>0</v>
      </c>
      <c r="AV176">
        <f t="shared" si="227"/>
        <v>1</v>
      </c>
      <c r="AW176">
        <f t="shared" si="228"/>
        <v>0</v>
      </c>
      <c r="AX176">
        <f t="shared" si="229"/>
        <v>53328.35534153723</v>
      </c>
      <c r="AY176" t="s">
        <v>434</v>
      </c>
      <c r="AZ176" t="s">
        <v>434</v>
      </c>
      <c r="BA176">
        <v>0</v>
      </c>
      <c r="BB176">
        <v>0</v>
      </c>
      <c r="BC176" t="e">
        <f t="shared" si="230"/>
        <v>#DIV/0!</v>
      </c>
      <c r="BD176">
        <v>0</v>
      </c>
      <c r="BE176" t="s">
        <v>434</v>
      </c>
      <c r="BF176" t="s">
        <v>434</v>
      </c>
      <c r="BG176">
        <v>0</v>
      </c>
      <c r="BH176">
        <v>0</v>
      </c>
      <c r="BI176" t="e">
        <f t="shared" si="231"/>
        <v>#DIV/0!</v>
      </c>
      <c r="BJ176">
        <v>0.5</v>
      </c>
      <c r="BK176">
        <f t="shared" si="232"/>
        <v>2.1007728710975997E-2</v>
      </c>
      <c r="BL176">
        <f t="shared" si="233"/>
        <v>-0.16183509903639914</v>
      </c>
      <c r="BM176" t="e">
        <f t="shared" si="234"/>
        <v>#DIV/0!</v>
      </c>
      <c r="BN176">
        <f t="shared" si="235"/>
        <v>-7.7035981025328297</v>
      </c>
      <c r="BO176" t="e">
        <f t="shared" si="236"/>
        <v>#DIV/0!</v>
      </c>
      <c r="BP176" t="e">
        <f t="shared" si="237"/>
        <v>#DIV/0!</v>
      </c>
      <c r="BQ176" t="s">
        <v>434</v>
      </c>
      <c r="BR176">
        <v>0</v>
      </c>
      <c r="BS176" t="e">
        <f t="shared" si="238"/>
        <v>#DIV/0!</v>
      </c>
      <c r="BT176" t="e">
        <f t="shared" si="239"/>
        <v>#DIV/0!</v>
      </c>
      <c r="BU176" t="e">
        <f t="shared" si="240"/>
        <v>#DIV/0!</v>
      </c>
      <c r="BV176" t="e">
        <f t="shared" si="241"/>
        <v>#DIV/0!</v>
      </c>
      <c r="BW176" t="e">
        <f t="shared" si="242"/>
        <v>#DIV/0!</v>
      </c>
      <c r="BX176" t="e">
        <f t="shared" si="243"/>
        <v>#DIV/0!</v>
      </c>
      <c r="BY176" t="e">
        <f t="shared" si="244"/>
        <v>#DIV/0!</v>
      </c>
      <c r="BZ176" t="e">
        <f t="shared" si="245"/>
        <v>#DIV/0!</v>
      </c>
      <c r="DI176">
        <f t="shared" si="246"/>
        <v>5.0009199999999997E-2</v>
      </c>
      <c r="DJ176">
        <f t="shared" si="247"/>
        <v>2.1007728710975997E-2</v>
      </c>
      <c r="DK176">
        <f t="shared" si="248"/>
        <v>0.42007727999999994</v>
      </c>
      <c r="DL176">
        <f t="shared" si="249"/>
        <v>7.9814683199999986E-2</v>
      </c>
      <c r="DM176">
        <v>6</v>
      </c>
      <c r="DN176">
        <v>0.5</v>
      </c>
      <c r="DO176" t="s">
        <v>435</v>
      </c>
      <c r="DP176">
        <v>2</v>
      </c>
      <c r="DQ176" t="b">
        <v>1</v>
      </c>
      <c r="DR176">
        <v>1747254361</v>
      </c>
      <c r="DS176">
        <v>300.23099999999999</v>
      </c>
      <c r="DT176">
        <v>300.03100000000001</v>
      </c>
      <c r="DU176">
        <v>21.063600000000001</v>
      </c>
      <c r="DV176">
        <v>21.1175</v>
      </c>
      <c r="DW176">
        <v>299.65800000000002</v>
      </c>
      <c r="DX176">
        <v>20.857399999999998</v>
      </c>
      <c r="DY176">
        <v>400.00700000000001</v>
      </c>
      <c r="DZ176">
        <v>101.319</v>
      </c>
      <c r="EA176">
        <v>0.100077</v>
      </c>
      <c r="EB176">
        <v>30.008600000000001</v>
      </c>
      <c r="EC176">
        <v>29.7456</v>
      </c>
      <c r="ED176">
        <v>999.9</v>
      </c>
      <c r="EE176">
        <v>0</v>
      </c>
      <c r="EF176">
        <v>0</v>
      </c>
      <c r="EG176">
        <v>10056.200000000001</v>
      </c>
      <c r="EH176">
        <v>0</v>
      </c>
      <c r="EI176">
        <v>0.221054</v>
      </c>
      <c r="EJ176">
        <v>0.199463</v>
      </c>
      <c r="EK176">
        <v>306.69099999999997</v>
      </c>
      <c r="EL176">
        <v>306.50400000000002</v>
      </c>
      <c r="EM176">
        <v>-5.3838700000000003E-2</v>
      </c>
      <c r="EN176">
        <v>300.03100000000001</v>
      </c>
      <c r="EO176">
        <v>21.1175</v>
      </c>
      <c r="EP176">
        <v>2.13415</v>
      </c>
      <c r="EQ176">
        <v>2.1396000000000002</v>
      </c>
      <c r="ER176">
        <v>18.476400000000002</v>
      </c>
      <c r="ES176">
        <v>18.517099999999999</v>
      </c>
      <c r="ET176">
        <v>5.0009199999999997E-2</v>
      </c>
      <c r="EU176">
        <v>0</v>
      </c>
      <c r="EV176">
        <v>0</v>
      </c>
      <c r="EW176">
        <v>0</v>
      </c>
      <c r="EX176">
        <v>0.38</v>
      </c>
      <c r="EY176">
        <v>5.0009199999999997E-2</v>
      </c>
      <c r="EZ176">
        <v>-4.74</v>
      </c>
      <c r="FA176">
        <v>0.49</v>
      </c>
      <c r="FB176">
        <v>35.436999999999998</v>
      </c>
      <c r="FC176">
        <v>40.875</v>
      </c>
      <c r="FD176">
        <v>37.936999999999998</v>
      </c>
      <c r="FE176">
        <v>41.75</v>
      </c>
      <c r="FF176">
        <v>38.625</v>
      </c>
      <c r="FG176">
        <v>0</v>
      </c>
      <c r="FH176">
        <v>0</v>
      </c>
      <c r="FI176">
        <v>0</v>
      </c>
      <c r="FJ176">
        <v>1747254441.5999999</v>
      </c>
      <c r="FK176">
        <v>0</v>
      </c>
      <c r="FL176">
        <v>2.6084615384615382</v>
      </c>
      <c r="FM176">
        <v>5.1370937022832557</v>
      </c>
      <c r="FN176">
        <v>18.650598556139041</v>
      </c>
      <c r="FO176">
        <v>-4.3319230769230774</v>
      </c>
      <c r="FP176">
        <v>15</v>
      </c>
      <c r="FQ176">
        <v>1747234147.5</v>
      </c>
      <c r="FR176" t="s">
        <v>436</v>
      </c>
      <c r="FS176">
        <v>1747234147.5</v>
      </c>
      <c r="FT176">
        <v>1747234138</v>
      </c>
      <c r="FU176">
        <v>2</v>
      </c>
      <c r="FV176">
        <v>0.09</v>
      </c>
      <c r="FW176">
        <v>8.9999999999999993E-3</v>
      </c>
      <c r="FX176">
        <v>0.59599999999999997</v>
      </c>
      <c r="FY176">
        <v>-0.03</v>
      </c>
      <c r="FZ176">
        <v>400</v>
      </c>
      <c r="GA176">
        <v>9</v>
      </c>
      <c r="GB176">
        <v>0.79</v>
      </c>
      <c r="GC176">
        <v>0.15</v>
      </c>
      <c r="GD176">
        <v>-0.14174536183752959</v>
      </c>
      <c r="GE176">
        <v>-1.943350700807162E-3</v>
      </c>
      <c r="GF176">
        <v>3.544971396849355E-2</v>
      </c>
      <c r="GG176">
        <v>1</v>
      </c>
      <c r="GH176">
        <v>-1.840030059952962E-3</v>
      </c>
      <c r="GI176">
        <v>9.9298482771216528E-5</v>
      </c>
      <c r="GJ176">
        <v>4.2558522112836819E-5</v>
      </c>
      <c r="GK176">
        <v>1</v>
      </c>
      <c r="GL176">
        <v>2</v>
      </c>
      <c r="GM176">
        <v>2</v>
      </c>
      <c r="GN176" t="s">
        <v>437</v>
      </c>
      <c r="GO176">
        <v>3.0183200000000001</v>
      </c>
      <c r="GP176">
        <v>2.7752400000000002</v>
      </c>
      <c r="GQ176">
        <v>7.7273099999999997E-2</v>
      </c>
      <c r="GR176">
        <v>7.6791799999999993E-2</v>
      </c>
      <c r="GS176">
        <v>0.11100599999999999</v>
      </c>
      <c r="GT176">
        <v>0.110696</v>
      </c>
      <c r="GU176">
        <v>23821.3</v>
      </c>
      <c r="GV176">
        <v>27846.5</v>
      </c>
      <c r="GW176">
        <v>22623.4</v>
      </c>
      <c r="GX176">
        <v>27715.7</v>
      </c>
      <c r="GY176">
        <v>29150</v>
      </c>
      <c r="GZ176">
        <v>35191.599999999999</v>
      </c>
      <c r="HA176">
        <v>36265.199999999997</v>
      </c>
      <c r="HB176">
        <v>43996.3</v>
      </c>
      <c r="HC176">
        <v>1.8102199999999999</v>
      </c>
      <c r="HD176">
        <v>2.2352500000000002</v>
      </c>
      <c r="HE176">
        <v>0.14066699999999999</v>
      </c>
      <c r="HF176">
        <v>0</v>
      </c>
      <c r="HG176">
        <v>27.4512</v>
      </c>
      <c r="HH176">
        <v>999.9</v>
      </c>
      <c r="HI176">
        <v>57.2</v>
      </c>
      <c r="HJ176">
        <v>28.8</v>
      </c>
      <c r="HK176">
        <v>22.443000000000001</v>
      </c>
      <c r="HL176">
        <v>62.030999999999999</v>
      </c>
      <c r="HM176">
        <v>10.729200000000001</v>
      </c>
      <c r="HN176">
        <v>1</v>
      </c>
      <c r="HO176">
        <v>-0.16269600000000001</v>
      </c>
      <c r="HP176">
        <v>-2.05349</v>
      </c>
      <c r="HQ176">
        <v>20.284600000000001</v>
      </c>
      <c r="HR176">
        <v>5.1940799999999996</v>
      </c>
      <c r="HS176">
        <v>11.9559</v>
      </c>
      <c r="HT176">
        <v>4.9470999999999998</v>
      </c>
      <c r="HU176">
        <v>3.3</v>
      </c>
      <c r="HV176">
        <v>9999</v>
      </c>
      <c r="HW176">
        <v>9999</v>
      </c>
      <c r="HX176">
        <v>9999</v>
      </c>
      <c r="HY176">
        <v>391.6</v>
      </c>
      <c r="HZ176">
        <v>1.8601700000000001</v>
      </c>
      <c r="IA176">
        <v>1.86077</v>
      </c>
      <c r="IB176">
        <v>1.8615699999999999</v>
      </c>
      <c r="IC176">
        <v>1.8571500000000001</v>
      </c>
      <c r="ID176">
        <v>1.85683</v>
      </c>
      <c r="IE176">
        <v>1.85791</v>
      </c>
      <c r="IF176">
        <v>1.85867</v>
      </c>
      <c r="IG176">
        <v>1.85822</v>
      </c>
      <c r="IH176">
        <v>0</v>
      </c>
      <c r="II176">
        <v>0</v>
      </c>
      <c r="IJ176">
        <v>0</v>
      </c>
      <c r="IK176">
        <v>0</v>
      </c>
      <c r="IL176" t="s">
        <v>438</v>
      </c>
      <c r="IM176" t="s">
        <v>439</v>
      </c>
      <c r="IN176" t="s">
        <v>440</v>
      </c>
      <c r="IO176" t="s">
        <v>440</v>
      </c>
      <c r="IP176" t="s">
        <v>440</v>
      </c>
      <c r="IQ176" t="s">
        <v>440</v>
      </c>
      <c r="IR176">
        <v>0</v>
      </c>
      <c r="IS176">
        <v>100</v>
      </c>
      <c r="IT176">
        <v>100</v>
      </c>
      <c r="IU176">
        <v>0.57299999999999995</v>
      </c>
      <c r="IV176">
        <v>0.20619999999999999</v>
      </c>
      <c r="IW176">
        <v>0.38101654895325499</v>
      </c>
      <c r="IX176">
        <v>1.016113312649949E-3</v>
      </c>
      <c r="IY176">
        <v>-1.4583462428187309E-6</v>
      </c>
      <c r="IZ176">
        <v>6.5755811106805324E-10</v>
      </c>
      <c r="JA176">
        <v>0.20620395535450359</v>
      </c>
      <c r="JB176">
        <v>0</v>
      </c>
      <c r="JC176">
        <v>0</v>
      </c>
      <c r="JD176">
        <v>0</v>
      </c>
      <c r="JE176">
        <v>2</v>
      </c>
      <c r="JF176">
        <v>1799</v>
      </c>
      <c r="JG176">
        <v>1</v>
      </c>
      <c r="JH176">
        <v>18</v>
      </c>
      <c r="JI176">
        <v>336.9</v>
      </c>
      <c r="JJ176">
        <v>337.1</v>
      </c>
      <c r="JK176">
        <v>0.83984400000000003</v>
      </c>
      <c r="JL176">
        <v>2.5854499999999998</v>
      </c>
      <c r="JM176">
        <v>1.5466299999999999</v>
      </c>
      <c r="JN176">
        <v>2.2460900000000001</v>
      </c>
      <c r="JO176">
        <v>1.49658</v>
      </c>
      <c r="JP176">
        <v>2.4218799999999998</v>
      </c>
      <c r="JQ176">
        <v>34.990400000000001</v>
      </c>
      <c r="JR176">
        <v>24.2013</v>
      </c>
      <c r="JS176">
        <v>18</v>
      </c>
      <c r="JT176">
        <v>380.322</v>
      </c>
      <c r="JU176">
        <v>698.29499999999996</v>
      </c>
      <c r="JV176">
        <v>30.656300000000002</v>
      </c>
      <c r="JW176">
        <v>25.4602</v>
      </c>
      <c r="JX176">
        <v>30</v>
      </c>
      <c r="JY176">
        <v>25.3687</v>
      </c>
      <c r="JZ176">
        <v>25.3492</v>
      </c>
      <c r="KA176">
        <v>16.846299999999999</v>
      </c>
      <c r="KB176">
        <v>14.119</v>
      </c>
      <c r="KC176">
        <v>100</v>
      </c>
      <c r="KD176">
        <v>30.654</v>
      </c>
      <c r="KE176">
        <v>300</v>
      </c>
      <c r="KF176">
        <v>21.146100000000001</v>
      </c>
      <c r="KG176">
        <v>100.08499999999999</v>
      </c>
      <c r="KH176">
        <v>100.71299999999999</v>
      </c>
    </row>
    <row r="177" spans="1:294" x14ac:dyDescent="0.3">
      <c r="A177">
        <v>161</v>
      </c>
      <c r="B177">
        <v>1747254481.5</v>
      </c>
      <c r="C177">
        <v>19282.900000095371</v>
      </c>
      <c r="D177" t="s">
        <v>759</v>
      </c>
      <c r="E177" t="s">
        <v>760</v>
      </c>
      <c r="F177" t="s">
        <v>431</v>
      </c>
      <c r="G177" t="s">
        <v>432</v>
      </c>
      <c r="I177" t="s">
        <v>433</v>
      </c>
      <c r="J177">
        <v>1747254481.5</v>
      </c>
      <c r="K177">
        <f t="shared" ref="K177:K208" si="250">(L177)/1000</f>
        <v>-4.1341291502978964E-5</v>
      </c>
      <c r="L177">
        <f t="shared" ref="L177:L192" si="251">IF(DQ177, AO177, AI177)</f>
        <v>-4.1341291502978966E-2</v>
      </c>
      <c r="M177">
        <f t="shared" ref="M177:M192" si="252">IF(DQ177, AJ177, AH177)</f>
        <v>-0.26714835376863078</v>
      </c>
      <c r="N177">
        <f t="shared" ref="N177:N208" si="253">DS177 - IF(AV177&gt;1, M177*DM177*100/(AX177), 0)</f>
        <v>400.42</v>
      </c>
      <c r="O177">
        <f t="shared" ref="O177:O208" si="254">((U177-K177/2)*N177-M177)/(U177+K177/2)</f>
        <v>174.78593953015601</v>
      </c>
      <c r="P177">
        <f t="shared" ref="P177:P208" si="255">O177*(DZ177+EA177)/1000</f>
        <v>17.72590953793523</v>
      </c>
      <c r="Q177">
        <f t="shared" ref="Q177:Q192" si="256">(DS177 - IF(AV177&gt;1, M177*DM177*100/(AX177), 0))*(DZ177+EA177)/1000</f>
        <v>40.608579364333998</v>
      </c>
      <c r="R177">
        <f t="shared" ref="R177:R208" si="257">2/((1/T177-1/S177)+SIGN(T177)*SQRT((1/T177-1/S177)*(1/T177-1/S177) + 4*DN177/((DN177+1)*(DN177+1))*(2*1/T177*1/S177-1/S177*1/S177)))</f>
        <v>-1.9780670680644157E-3</v>
      </c>
      <c r="S177">
        <f t="shared" ref="S177:S192" si="258">IF(LEFT(DO177,1)&lt;&gt;"0",IF(LEFT(DO177,1)="1",3,DP177),$D$5+$E$5*(EG177*DZ177/($K$5*1000))+$F$5*(EG177*DZ177/($K$5*1000))*MAX(MIN(DM177,$J$5),$I$5)*MAX(MIN(DM177,$J$5),$I$5)+$G$5*MAX(MIN(DM177,$J$5),$I$5)*(EG177*DZ177/($K$5*1000))+$H$5*(EG177*DZ177/($K$5*1000))*(EG177*DZ177/($K$5*1000)))</f>
        <v>2.9613061588084313</v>
      </c>
      <c r="T177">
        <f t="shared" ref="T177:T192" si="259">K177*(1000-(1000*0.61365*EXP(17.502*X177/(240.97+X177))/(DZ177+EA177)+DU177)/2)/(1000*0.61365*EXP(17.502*X177/(240.97+X177))/(DZ177+EA177)-DU177)</f>
        <v>-1.978801413342E-3</v>
      </c>
      <c r="U177">
        <f t="shared" ref="U177:U192" si="260">1/((DN177+1)/(R177/1.6)+1/(S177/1.37)) + DN177/((DN177+1)/(R177/1.6) + DN177/(S177/1.37))</f>
        <v>-1.2366848843555021E-3</v>
      </c>
      <c r="V177">
        <f t="shared" ref="V177:V192" si="261">(DI177*DL177)</f>
        <v>3.9914684550854387E-3</v>
      </c>
      <c r="W177">
        <f t="shared" ref="W177:W208" si="262">(EB177+(V177+2*0.95*0.0000000567*(((EB177+$B$7)+273)^4-(EB177+273)^4)-44100*K177)/(1.84*29.3*S177+8*0.95*0.0000000567*(EB177+273)^3))</f>
        <v>29.985645551654876</v>
      </c>
      <c r="X177">
        <f t="shared" ref="X177:X208" si="263">($C$7*EC177+$D$7*ED177+$E$7*W177)</f>
        <v>29.705100000000002</v>
      </c>
      <c r="Y177">
        <f t="shared" ref="Y177:Y208" si="264">0.61365*EXP(17.502*X177/(240.97+X177))</f>
        <v>4.188813275347492</v>
      </c>
      <c r="Z177">
        <f t="shared" ref="Z177:Z208" si="265">(AA177/AB177*100)</f>
        <v>50.210271619117449</v>
      </c>
      <c r="AA177">
        <f t="shared" ref="AA177:AA192" si="266">DU177*(DZ177+EA177)/1000</f>
        <v>2.1361135008463696</v>
      </c>
      <c r="AB177">
        <f t="shared" ref="AB177:AB192" si="267">0.61365*EXP(17.502*EB177/(240.97+EB177))</f>
        <v>4.2543356806559256</v>
      </c>
      <c r="AC177">
        <f t="shared" ref="AC177:AC192" si="268">(Y177-DU177*(DZ177+EA177)/1000)</f>
        <v>2.0526997745011224</v>
      </c>
      <c r="AD177">
        <f t="shared" ref="AD177:AD192" si="269">(-K177*44100)</f>
        <v>1.8231509552813723</v>
      </c>
      <c r="AE177">
        <f t="shared" ref="AE177:AE192" si="270">2*29.3*S177*0.92*(EB177-X177)</f>
        <v>43.089518167330247</v>
      </c>
      <c r="AF177">
        <f t="shared" ref="AF177:AF192" si="271">2*0.95*0.0000000567*(((EB177+$B$7)+273)^4-(X177+273)^4)</f>
        <v>3.2302753966164346</v>
      </c>
      <c r="AG177">
        <f t="shared" ref="AG177:AG208" si="272">V177+AF177+AD177+AE177</f>
        <v>48.146935987683136</v>
      </c>
      <c r="AH177">
        <f t="shared" ref="AH177:AH192" si="273">DY177*AV177*(DT177-DS177*(1000-AV177*DV177)/(1000-AV177*DU177))/(100*DM177)</f>
        <v>-0.25784167076210451</v>
      </c>
      <c r="AI177">
        <f t="shared" ref="AI177:AI192" si="274">1000*DY177*AV177*(DU177-DV177)/(100*DM177*(1000-AV177*DU177))</f>
        <v>-4.2018370472432467E-2</v>
      </c>
      <c r="AJ177">
        <f t="shared" ref="AJ177:AJ208" si="275">(AK177 - AL177 - DZ177*1000/(8.314*(EB177+273.15)) * AN177/DY177 * AM177) * DY177/(100*DM177) * (1000 - DV177)/1000</f>
        <v>-0.26714835376863078</v>
      </c>
      <c r="AK177">
        <v>408.64397067324182</v>
      </c>
      <c r="AL177">
        <v>409.03205454545451</v>
      </c>
      <c r="AM177">
        <v>3.2168318234541832E-3</v>
      </c>
      <c r="AN177">
        <v>65.840702573943815</v>
      </c>
      <c r="AO177">
        <f t="shared" ref="AO177:AO208" si="276">(AQ177 - AP177 + DZ177*1000/(8.314*(EB177+273.15)) * AS177/DY177 * AR177) * DY177/(100*DM177) * 1000/(1000 - AQ177)</f>
        <v>-4.1341291502978966E-2</v>
      </c>
      <c r="AP177">
        <v>21.123145369145611</v>
      </c>
      <c r="AQ177">
        <v>21.062435151515139</v>
      </c>
      <c r="AR177">
        <v>5.6749632328923123E-7</v>
      </c>
      <c r="AS177">
        <v>77.193770064854704</v>
      </c>
      <c r="AT177">
        <v>0</v>
      </c>
      <c r="AU177">
        <v>0</v>
      </c>
      <c r="AV177">
        <f t="shared" ref="AV177:AV192" si="277">IF(AT177*$H$13&gt;=AX177,1,(AX177/(AX177-AT177*$H$13)))</f>
        <v>1</v>
      </c>
      <c r="AW177">
        <f t="shared" ref="AW177:AW208" si="278">(AV177-1)*100</f>
        <v>0</v>
      </c>
      <c r="AX177">
        <f t="shared" ref="AX177:AX192" si="279">MAX(0,($B$13+$C$13*EG177)/(1+$D$13*EG177)*DZ177/(EB177+273)*$E$13)</f>
        <v>53300.668158281063</v>
      </c>
      <c r="AY177" t="s">
        <v>434</v>
      </c>
      <c r="AZ177" t="s">
        <v>434</v>
      </c>
      <c r="BA177">
        <v>0</v>
      </c>
      <c r="BB177">
        <v>0</v>
      </c>
      <c r="BC177" t="e">
        <f t="shared" ref="BC177:BC208" si="280">1-BA177/BB177</f>
        <v>#DIV/0!</v>
      </c>
      <c r="BD177">
        <v>0</v>
      </c>
      <c r="BE177" t="s">
        <v>434</v>
      </c>
      <c r="BF177" t="s">
        <v>434</v>
      </c>
      <c r="BG177">
        <v>0</v>
      </c>
      <c r="BH177">
        <v>0</v>
      </c>
      <c r="BI177" t="e">
        <f t="shared" ref="BI177:BI208" si="281">1-BG177/BH177</f>
        <v>#DIV/0!</v>
      </c>
      <c r="BJ177">
        <v>0.5</v>
      </c>
      <c r="BK177">
        <f t="shared" ref="BK177:BK192" si="282">DJ177</f>
        <v>2.1007728710975997E-2</v>
      </c>
      <c r="BL177">
        <f t="shared" ref="BL177:BL192" si="283">M177</f>
        <v>-0.26714835376863078</v>
      </c>
      <c r="BM177" t="e">
        <f t="shared" ref="BM177:BM192" si="284">BI177*BJ177*BK177</f>
        <v>#DIV/0!</v>
      </c>
      <c r="BN177">
        <f t="shared" ref="BN177:BN192" si="285">(BL177-BD177)/BK177</f>
        <v>-12.716670014357748</v>
      </c>
      <c r="BO177" t="e">
        <f t="shared" ref="BO177:BO192" si="286">(BB177-BH177)/BH177</f>
        <v>#DIV/0!</v>
      </c>
      <c r="BP177" t="e">
        <f t="shared" ref="BP177:BP192" si="287">BA177/(BC177+BA177/BH177)</f>
        <v>#DIV/0!</v>
      </c>
      <c r="BQ177" t="s">
        <v>434</v>
      </c>
      <c r="BR177">
        <v>0</v>
      </c>
      <c r="BS177" t="e">
        <f t="shared" ref="BS177:BS208" si="288">IF(BR177&lt;&gt;0, BR177, BP177)</f>
        <v>#DIV/0!</v>
      </c>
      <c r="BT177" t="e">
        <f t="shared" ref="BT177:BT208" si="289">1-BS177/BH177</f>
        <v>#DIV/0!</v>
      </c>
      <c r="BU177" t="e">
        <f t="shared" ref="BU177:BU192" si="290">(BH177-BG177)/(BH177-BS177)</f>
        <v>#DIV/0!</v>
      </c>
      <c r="BV177" t="e">
        <f t="shared" ref="BV177:BV192" si="291">(BB177-BH177)/(BB177-BS177)</f>
        <v>#DIV/0!</v>
      </c>
      <c r="BW177" t="e">
        <f t="shared" ref="BW177:BW192" si="292">(BH177-BG177)/(BH177-BA177)</f>
        <v>#DIV/0!</v>
      </c>
      <c r="BX177" t="e">
        <f t="shared" ref="BX177:BX192" si="293">(BB177-BH177)/(BB177-BA177)</f>
        <v>#DIV/0!</v>
      </c>
      <c r="BY177" t="e">
        <f t="shared" ref="BY177:BY192" si="294">(BU177*BS177/BG177)</f>
        <v>#DIV/0!</v>
      </c>
      <c r="BZ177" t="e">
        <f t="shared" ref="BZ177:BZ208" si="295">(1-BY177)</f>
        <v>#DIV/0!</v>
      </c>
      <c r="DI177">
        <f t="shared" ref="DI177:DI192" si="296">$B$11*EH177+$C$11*EI177+$F$11*ET177*(1-EW177)</f>
        <v>5.0009199999999997E-2</v>
      </c>
      <c r="DJ177">
        <f t="shared" ref="DJ177:DJ208" si="297">DI177*DK177</f>
        <v>2.1007728710975997E-2</v>
      </c>
      <c r="DK177">
        <f t="shared" ref="DK177:DK192" si="298">($B$11*$D$9+$C$11*$D$9+$F$11*((FG177+EY177)/MAX(FG177+EY177+FH177, 0.1)*$I$9+FH177/MAX(FG177+EY177+FH177, 0.1)*$J$9))/($B$11+$C$11+$F$11)</f>
        <v>0.42007727999999994</v>
      </c>
      <c r="DL177">
        <f t="shared" ref="DL177:DL192" si="299">($B$11*$K$9+$C$11*$K$9+$F$11*((FG177+EY177)/MAX(FG177+EY177+FH177, 0.1)*$P$9+FH177/MAX(FG177+EY177+FH177, 0.1)*$Q$9))/($B$11+$C$11+$F$11)</f>
        <v>7.9814683199999986E-2</v>
      </c>
      <c r="DM177">
        <v>6</v>
      </c>
      <c r="DN177">
        <v>0.5</v>
      </c>
      <c r="DO177" t="s">
        <v>435</v>
      </c>
      <c r="DP177">
        <v>2</v>
      </c>
      <c r="DQ177" t="b">
        <v>1</v>
      </c>
      <c r="DR177">
        <v>1747254481.5</v>
      </c>
      <c r="DS177">
        <v>400.42</v>
      </c>
      <c r="DT177">
        <v>400.00799999999998</v>
      </c>
      <c r="DU177">
        <v>21.063099999999999</v>
      </c>
      <c r="DV177">
        <v>21.1248</v>
      </c>
      <c r="DW177">
        <v>399.82400000000001</v>
      </c>
      <c r="DX177">
        <v>20.8569</v>
      </c>
      <c r="DY177">
        <v>400</v>
      </c>
      <c r="DZ177">
        <v>101.315</v>
      </c>
      <c r="EA177">
        <v>9.9962700000000002E-2</v>
      </c>
      <c r="EB177">
        <v>29.975000000000001</v>
      </c>
      <c r="EC177">
        <v>29.705100000000002</v>
      </c>
      <c r="ED177">
        <v>999.9</v>
      </c>
      <c r="EE177">
        <v>0</v>
      </c>
      <c r="EF177">
        <v>0</v>
      </c>
      <c r="EG177">
        <v>10050</v>
      </c>
      <c r="EH177">
        <v>0</v>
      </c>
      <c r="EI177">
        <v>0.23487</v>
      </c>
      <c r="EJ177">
        <v>0.41186499999999998</v>
      </c>
      <c r="EK177">
        <v>409.036</v>
      </c>
      <c r="EL177">
        <v>408.64100000000002</v>
      </c>
      <c r="EM177">
        <v>-6.1716100000000003E-2</v>
      </c>
      <c r="EN177">
        <v>400.00799999999998</v>
      </c>
      <c r="EO177">
        <v>21.1248</v>
      </c>
      <c r="EP177">
        <v>2.1339999999999999</v>
      </c>
      <c r="EQ177">
        <v>2.14025</v>
      </c>
      <c r="ER177">
        <v>18.475200000000001</v>
      </c>
      <c r="ES177">
        <v>18.521899999999999</v>
      </c>
      <c r="ET177">
        <v>5.0009199999999997E-2</v>
      </c>
      <c r="EU177">
        <v>0</v>
      </c>
      <c r="EV177">
        <v>0</v>
      </c>
      <c r="EW177">
        <v>0</v>
      </c>
      <c r="EX177">
        <v>-0.09</v>
      </c>
      <c r="EY177">
        <v>5.0009199999999997E-2</v>
      </c>
      <c r="EZ177">
        <v>-1.94</v>
      </c>
      <c r="FA177">
        <v>1.68</v>
      </c>
      <c r="FB177">
        <v>34.311999999999998</v>
      </c>
      <c r="FC177">
        <v>38.061999999999998</v>
      </c>
      <c r="FD177">
        <v>36.186999999999998</v>
      </c>
      <c r="FE177">
        <v>37.686999999999998</v>
      </c>
      <c r="FF177">
        <v>36.936999999999998</v>
      </c>
      <c r="FG177">
        <v>0</v>
      </c>
      <c r="FH177">
        <v>0</v>
      </c>
      <c r="FI177">
        <v>0</v>
      </c>
      <c r="FJ177">
        <v>1747254562.2</v>
      </c>
      <c r="FK177">
        <v>0</v>
      </c>
      <c r="FL177">
        <v>2.0996000000000001</v>
      </c>
      <c r="FM177">
        <v>19.17153902573461</v>
      </c>
      <c r="FN177">
        <v>-19.453846396238379</v>
      </c>
      <c r="FO177">
        <v>-2.5299999999999998</v>
      </c>
      <c r="FP177">
        <v>15</v>
      </c>
      <c r="FQ177">
        <v>1747234147.5</v>
      </c>
      <c r="FR177" t="s">
        <v>436</v>
      </c>
      <c r="FS177">
        <v>1747234147.5</v>
      </c>
      <c r="FT177">
        <v>1747234138</v>
      </c>
      <c r="FU177">
        <v>2</v>
      </c>
      <c r="FV177">
        <v>0.09</v>
      </c>
      <c r="FW177">
        <v>8.9999999999999993E-3</v>
      </c>
      <c r="FX177">
        <v>0.59599999999999997</v>
      </c>
      <c r="FY177">
        <v>-0.03</v>
      </c>
      <c r="FZ177">
        <v>400</v>
      </c>
      <c r="GA177">
        <v>9</v>
      </c>
      <c r="GB177">
        <v>0.79</v>
      </c>
      <c r="GC177">
        <v>0.15</v>
      </c>
      <c r="GD177">
        <v>-0.21745278281196059</v>
      </c>
      <c r="GE177">
        <v>-0.10621384432024041</v>
      </c>
      <c r="GF177">
        <v>2.8247368879504631E-2</v>
      </c>
      <c r="GG177">
        <v>1</v>
      </c>
      <c r="GH177">
        <v>-2.0460387609205792E-3</v>
      </c>
      <c r="GI177">
        <v>1.776902010007668E-4</v>
      </c>
      <c r="GJ177">
        <v>4.3466406264332417E-5</v>
      </c>
      <c r="GK177">
        <v>1</v>
      </c>
      <c r="GL177">
        <v>2</v>
      </c>
      <c r="GM177">
        <v>2</v>
      </c>
      <c r="GN177" t="s">
        <v>437</v>
      </c>
      <c r="GO177">
        <v>3.01831</v>
      </c>
      <c r="GP177">
        <v>2.7750699999999999</v>
      </c>
      <c r="GQ177">
        <v>9.7098500000000004E-2</v>
      </c>
      <c r="GR177">
        <v>9.6453700000000003E-2</v>
      </c>
      <c r="GS177">
        <v>0.111</v>
      </c>
      <c r="GT177">
        <v>0.110719</v>
      </c>
      <c r="GU177">
        <v>23309.7</v>
      </c>
      <c r="GV177">
        <v>27252.799999999999</v>
      </c>
      <c r="GW177">
        <v>22623.4</v>
      </c>
      <c r="GX177">
        <v>27714.9</v>
      </c>
      <c r="GY177">
        <v>29150.2</v>
      </c>
      <c r="GZ177">
        <v>35190.300000000003</v>
      </c>
      <c r="HA177">
        <v>36264.5</v>
      </c>
      <c r="HB177">
        <v>43995.1</v>
      </c>
      <c r="HC177">
        <v>1.8103</v>
      </c>
      <c r="HD177">
        <v>2.2355499999999999</v>
      </c>
      <c r="HE177">
        <v>0.14024200000000001</v>
      </c>
      <c r="HF177">
        <v>0</v>
      </c>
      <c r="HG177">
        <v>27.4175</v>
      </c>
      <c r="HH177">
        <v>999.9</v>
      </c>
      <c r="HI177">
        <v>57.2</v>
      </c>
      <c r="HJ177">
        <v>28.8</v>
      </c>
      <c r="HK177">
        <v>22.444600000000001</v>
      </c>
      <c r="HL177">
        <v>62.091000000000001</v>
      </c>
      <c r="HM177">
        <v>10.729200000000001</v>
      </c>
      <c r="HN177">
        <v>1</v>
      </c>
      <c r="HO177">
        <v>-0.16233700000000001</v>
      </c>
      <c r="HP177">
        <v>-2.30674</v>
      </c>
      <c r="HQ177">
        <v>20.279699999999998</v>
      </c>
      <c r="HR177">
        <v>5.1979699999999998</v>
      </c>
      <c r="HS177">
        <v>11.955399999999999</v>
      </c>
      <c r="HT177">
        <v>4.9475499999999997</v>
      </c>
      <c r="HU177">
        <v>3.3</v>
      </c>
      <c r="HV177">
        <v>9999</v>
      </c>
      <c r="HW177">
        <v>9999</v>
      </c>
      <c r="HX177">
        <v>9999</v>
      </c>
      <c r="HY177">
        <v>391.7</v>
      </c>
      <c r="HZ177">
        <v>1.86012</v>
      </c>
      <c r="IA177">
        <v>1.8608100000000001</v>
      </c>
      <c r="IB177">
        <v>1.8615699999999999</v>
      </c>
      <c r="IC177">
        <v>1.8571500000000001</v>
      </c>
      <c r="ID177">
        <v>1.85684</v>
      </c>
      <c r="IE177">
        <v>1.85791</v>
      </c>
      <c r="IF177">
        <v>1.85867</v>
      </c>
      <c r="IG177">
        <v>1.85822</v>
      </c>
      <c r="IH177">
        <v>0</v>
      </c>
      <c r="II177">
        <v>0</v>
      </c>
      <c r="IJ177">
        <v>0</v>
      </c>
      <c r="IK177">
        <v>0</v>
      </c>
      <c r="IL177" t="s">
        <v>438</v>
      </c>
      <c r="IM177" t="s">
        <v>439</v>
      </c>
      <c r="IN177" t="s">
        <v>440</v>
      </c>
      <c r="IO177" t="s">
        <v>440</v>
      </c>
      <c r="IP177" t="s">
        <v>440</v>
      </c>
      <c r="IQ177" t="s">
        <v>440</v>
      </c>
      <c r="IR177">
        <v>0</v>
      </c>
      <c r="IS177">
        <v>100</v>
      </c>
      <c r="IT177">
        <v>100</v>
      </c>
      <c r="IU177">
        <v>0.59599999999999997</v>
      </c>
      <c r="IV177">
        <v>0.20619999999999999</v>
      </c>
      <c r="IW177">
        <v>0.38101654895325499</v>
      </c>
      <c r="IX177">
        <v>1.016113312649949E-3</v>
      </c>
      <c r="IY177">
        <v>-1.4583462428187309E-6</v>
      </c>
      <c r="IZ177">
        <v>6.5755811106805324E-10</v>
      </c>
      <c r="JA177">
        <v>0.20620395535450359</v>
      </c>
      <c r="JB177">
        <v>0</v>
      </c>
      <c r="JC177">
        <v>0</v>
      </c>
      <c r="JD177">
        <v>0</v>
      </c>
      <c r="JE177">
        <v>2</v>
      </c>
      <c r="JF177">
        <v>1799</v>
      </c>
      <c r="JG177">
        <v>1</v>
      </c>
      <c r="JH177">
        <v>18</v>
      </c>
      <c r="JI177">
        <v>338.9</v>
      </c>
      <c r="JJ177">
        <v>339.1</v>
      </c>
      <c r="JK177">
        <v>1.0571299999999999</v>
      </c>
      <c r="JL177">
        <v>2.5732400000000002</v>
      </c>
      <c r="JM177">
        <v>1.5466299999999999</v>
      </c>
      <c r="JN177">
        <v>2.2460900000000001</v>
      </c>
      <c r="JO177">
        <v>1.49658</v>
      </c>
      <c r="JP177">
        <v>2.4401899999999999</v>
      </c>
      <c r="JQ177">
        <v>34.967399999999998</v>
      </c>
      <c r="JR177">
        <v>24.2013</v>
      </c>
      <c r="JS177">
        <v>18</v>
      </c>
      <c r="JT177">
        <v>380.34500000000003</v>
      </c>
      <c r="JU177">
        <v>698.52800000000002</v>
      </c>
      <c r="JV177">
        <v>30.903099999999998</v>
      </c>
      <c r="JW177">
        <v>25.4602</v>
      </c>
      <c r="JX177">
        <v>30.0001</v>
      </c>
      <c r="JY177">
        <v>25.366599999999998</v>
      </c>
      <c r="JZ177">
        <v>25.347100000000001</v>
      </c>
      <c r="KA177">
        <v>21.191700000000001</v>
      </c>
      <c r="KB177">
        <v>14.119</v>
      </c>
      <c r="KC177">
        <v>100</v>
      </c>
      <c r="KD177">
        <v>30.9053</v>
      </c>
      <c r="KE177">
        <v>400</v>
      </c>
      <c r="KF177">
        <v>21.146100000000001</v>
      </c>
      <c r="KG177">
        <v>100.084</v>
      </c>
      <c r="KH177">
        <v>100.71</v>
      </c>
    </row>
    <row r="178" spans="1:294" x14ac:dyDescent="0.3">
      <c r="A178">
        <v>162</v>
      </c>
      <c r="B178">
        <v>1747254602</v>
      </c>
      <c r="C178">
        <v>19403.400000095371</v>
      </c>
      <c r="D178" t="s">
        <v>761</v>
      </c>
      <c r="E178" t="s">
        <v>762</v>
      </c>
      <c r="F178" t="s">
        <v>431</v>
      </c>
      <c r="G178" t="s">
        <v>432</v>
      </c>
      <c r="I178" t="s">
        <v>433</v>
      </c>
      <c r="J178">
        <v>1747254602</v>
      </c>
      <c r="K178">
        <f t="shared" si="250"/>
        <v>-3.7256057684405054E-5</v>
      </c>
      <c r="L178">
        <f t="shared" si="251"/>
        <v>-3.7256057684405056E-2</v>
      </c>
      <c r="M178">
        <f t="shared" si="252"/>
        <v>-0.18173631825042744</v>
      </c>
      <c r="N178">
        <f t="shared" si="253"/>
        <v>500.29399999999998</v>
      </c>
      <c r="O178">
        <f t="shared" si="254"/>
        <v>322.75248273739811</v>
      </c>
      <c r="P178">
        <f t="shared" si="255"/>
        <v>32.733814226607151</v>
      </c>
      <c r="Q178">
        <f t="shared" si="256"/>
        <v>50.740216514494399</v>
      </c>
      <c r="R178">
        <f t="shared" si="257"/>
        <v>-1.7754667980631859E-3</v>
      </c>
      <c r="S178">
        <f t="shared" si="258"/>
        <v>2.9651290688744441</v>
      </c>
      <c r="T178">
        <f t="shared" si="259"/>
        <v>-1.7760576314961847E-3</v>
      </c>
      <c r="U178">
        <f t="shared" si="260"/>
        <v>-1.1099829206587749E-3</v>
      </c>
      <c r="V178">
        <f t="shared" si="261"/>
        <v>3.9914684550854387E-3</v>
      </c>
      <c r="W178">
        <f t="shared" si="262"/>
        <v>30.029284080367383</v>
      </c>
      <c r="X178">
        <f t="shared" si="263"/>
        <v>29.7409</v>
      </c>
      <c r="Y178">
        <f t="shared" si="264"/>
        <v>4.1974533630803794</v>
      </c>
      <c r="Z178">
        <f t="shared" si="265"/>
        <v>50.088203970708115</v>
      </c>
      <c r="AA178">
        <f t="shared" si="266"/>
        <v>2.1363986752047199</v>
      </c>
      <c r="AB178">
        <f t="shared" si="267"/>
        <v>4.2652730699908883</v>
      </c>
      <c r="AC178">
        <f t="shared" si="268"/>
        <v>2.0610546878756595</v>
      </c>
      <c r="AD178">
        <f t="shared" si="269"/>
        <v>1.6429921438822628</v>
      </c>
      <c r="AE178">
        <f t="shared" si="270"/>
        <v>44.567863495091203</v>
      </c>
      <c r="AF178">
        <f t="shared" si="271"/>
        <v>3.338124981824909</v>
      </c>
      <c r="AG178">
        <f t="shared" si="272"/>
        <v>49.552972089253458</v>
      </c>
      <c r="AH178">
        <f t="shared" si="273"/>
        <v>-0.22443367684969243</v>
      </c>
      <c r="AI178">
        <f t="shared" si="274"/>
        <v>-3.7797771211234704E-2</v>
      </c>
      <c r="AJ178">
        <f t="shared" si="275"/>
        <v>-0.18173631825042744</v>
      </c>
      <c r="AK178">
        <v>510.76312959568759</v>
      </c>
      <c r="AL178">
        <v>511.05954545454529</v>
      </c>
      <c r="AM178">
        <v>-2.711689081192353E-3</v>
      </c>
      <c r="AN178">
        <v>65.840702573943815</v>
      </c>
      <c r="AO178">
        <f t="shared" si="276"/>
        <v>-3.7256057684405056E-2</v>
      </c>
      <c r="AP178">
        <v>21.12006334784288</v>
      </c>
      <c r="AQ178">
        <v>21.0653503030303</v>
      </c>
      <c r="AR178">
        <v>1.095890246292257E-6</v>
      </c>
      <c r="AS178">
        <v>77.193770064854704</v>
      </c>
      <c r="AT178">
        <v>0</v>
      </c>
      <c r="AU178">
        <v>0</v>
      </c>
      <c r="AV178">
        <f t="shared" si="277"/>
        <v>1</v>
      </c>
      <c r="AW178">
        <f t="shared" si="278"/>
        <v>0</v>
      </c>
      <c r="AX178">
        <f t="shared" si="279"/>
        <v>53403.623523911818</v>
      </c>
      <c r="AY178" t="s">
        <v>434</v>
      </c>
      <c r="AZ178" t="s">
        <v>434</v>
      </c>
      <c r="BA178">
        <v>0</v>
      </c>
      <c r="BB178">
        <v>0</v>
      </c>
      <c r="BC178" t="e">
        <f t="shared" si="280"/>
        <v>#DIV/0!</v>
      </c>
      <c r="BD178">
        <v>0</v>
      </c>
      <c r="BE178" t="s">
        <v>434</v>
      </c>
      <c r="BF178" t="s">
        <v>434</v>
      </c>
      <c r="BG178">
        <v>0</v>
      </c>
      <c r="BH178">
        <v>0</v>
      </c>
      <c r="BI178" t="e">
        <f t="shared" si="281"/>
        <v>#DIV/0!</v>
      </c>
      <c r="BJ178">
        <v>0.5</v>
      </c>
      <c r="BK178">
        <f t="shared" si="282"/>
        <v>2.1007728710975997E-2</v>
      </c>
      <c r="BL178">
        <f t="shared" si="283"/>
        <v>-0.18173631825042744</v>
      </c>
      <c r="BM178" t="e">
        <f t="shared" si="284"/>
        <v>#DIV/0!</v>
      </c>
      <c r="BN178">
        <f t="shared" si="285"/>
        <v>-8.6509265590180107</v>
      </c>
      <c r="BO178" t="e">
        <f t="shared" si="286"/>
        <v>#DIV/0!</v>
      </c>
      <c r="BP178" t="e">
        <f t="shared" si="287"/>
        <v>#DIV/0!</v>
      </c>
      <c r="BQ178" t="s">
        <v>434</v>
      </c>
      <c r="BR178">
        <v>0</v>
      </c>
      <c r="BS178" t="e">
        <f t="shared" si="288"/>
        <v>#DIV/0!</v>
      </c>
      <c r="BT178" t="e">
        <f t="shared" si="289"/>
        <v>#DIV/0!</v>
      </c>
      <c r="BU178" t="e">
        <f t="shared" si="290"/>
        <v>#DIV/0!</v>
      </c>
      <c r="BV178" t="e">
        <f t="shared" si="291"/>
        <v>#DIV/0!</v>
      </c>
      <c r="BW178" t="e">
        <f t="shared" si="292"/>
        <v>#DIV/0!</v>
      </c>
      <c r="BX178" t="e">
        <f t="shared" si="293"/>
        <v>#DIV/0!</v>
      </c>
      <c r="BY178" t="e">
        <f t="shared" si="294"/>
        <v>#DIV/0!</v>
      </c>
      <c r="BZ178" t="e">
        <f t="shared" si="295"/>
        <v>#DIV/0!</v>
      </c>
      <c r="DI178">
        <f t="shared" si="296"/>
        <v>5.0009199999999997E-2</v>
      </c>
      <c r="DJ178">
        <f t="shared" si="297"/>
        <v>2.1007728710975997E-2</v>
      </c>
      <c r="DK178">
        <f t="shared" si="298"/>
        <v>0.42007727999999994</v>
      </c>
      <c r="DL178">
        <f t="shared" si="299"/>
        <v>7.9814683199999986E-2</v>
      </c>
      <c r="DM178">
        <v>6</v>
      </c>
      <c r="DN178">
        <v>0.5</v>
      </c>
      <c r="DO178" t="s">
        <v>435</v>
      </c>
      <c r="DP178">
        <v>2</v>
      </c>
      <c r="DQ178" t="b">
        <v>1</v>
      </c>
      <c r="DR178">
        <v>1747254602</v>
      </c>
      <c r="DS178">
        <v>500.29399999999998</v>
      </c>
      <c r="DT178">
        <v>499.92899999999997</v>
      </c>
      <c r="DU178">
        <v>21.064699999999998</v>
      </c>
      <c r="DV178">
        <v>21.120200000000001</v>
      </c>
      <c r="DW178">
        <v>499.68799999999999</v>
      </c>
      <c r="DX178">
        <v>20.858499999999999</v>
      </c>
      <c r="DY178">
        <v>400.017</v>
      </c>
      <c r="DZ178">
        <v>101.321</v>
      </c>
      <c r="EA178">
        <v>9.97976E-2</v>
      </c>
      <c r="EB178">
        <v>30.0197</v>
      </c>
      <c r="EC178">
        <v>29.7409</v>
      </c>
      <c r="ED178">
        <v>999.9</v>
      </c>
      <c r="EE178">
        <v>0</v>
      </c>
      <c r="EF178">
        <v>0</v>
      </c>
      <c r="EG178">
        <v>10071.200000000001</v>
      </c>
      <c r="EH178">
        <v>0</v>
      </c>
      <c r="EI178">
        <v>0.221054</v>
      </c>
      <c r="EJ178">
        <v>0.36569200000000002</v>
      </c>
      <c r="EK178">
        <v>511.06</v>
      </c>
      <c r="EL178">
        <v>510.71499999999997</v>
      </c>
      <c r="EM178">
        <v>-5.5494300000000003E-2</v>
      </c>
      <c r="EN178">
        <v>499.92899999999997</v>
      </c>
      <c r="EO178">
        <v>21.120200000000001</v>
      </c>
      <c r="EP178">
        <v>2.13429</v>
      </c>
      <c r="EQ178">
        <v>2.13992</v>
      </c>
      <c r="ER178">
        <v>18.477499999999999</v>
      </c>
      <c r="ES178">
        <v>18.519500000000001</v>
      </c>
      <c r="ET178">
        <v>5.0009199999999997E-2</v>
      </c>
      <c r="EU178">
        <v>0</v>
      </c>
      <c r="EV178">
        <v>0</v>
      </c>
      <c r="EW178">
        <v>0</v>
      </c>
      <c r="EX178">
        <v>1.42</v>
      </c>
      <c r="EY178">
        <v>5.0009199999999997E-2</v>
      </c>
      <c r="EZ178">
        <v>-7.47</v>
      </c>
      <c r="FA178">
        <v>0.2</v>
      </c>
      <c r="FB178">
        <v>34.936999999999998</v>
      </c>
      <c r="FC178">
        <v>40</v>
      </c>
      <c r="FD178">
        <v>37.25</v>
      </c>
      <c r="FE178">
        <v>40.375</v>
      </c>
      <c r="FF178">
        <v>38.061999999999998</v>
      </c>
      <c r="FG178">
        <v>0</v>
      </c>
      <c r="FH178">
        <v>0</v>
      </c>
      <c r="FI178">
        <v>0</v>
      </c>
      <c r="FJ178">
        <v>1747254682.8</v>
      </c>
      <c r="FK178">
        <v>0</v>
      </c>
      <c r="FL178">
        <v>4.4484615384615376</v>
      </c>
      <c r="FM178">
        <v>2.4232476000460959</v>
      </c>
      <c r="FN178">
        <v>-0.76820486965410251</v>
      </c>
      <c r="FO178">
        <v>-4.4880769230769237</v>
      </c>
      <c r="FP178">
        <v>15</v>
      </c>
      <c r="FQ178">
        <v>1747234147.5</v>
      </c>
      <c r="FR178" t="s">
        <v>436</v>
      </c>
      <c r="FS178">
        <v>1747234147.5</v>
      </c>
      <c r="FT178">
        <v>1747234138</v>
      </c>
      <c r="FU178">
        <v>2</v>
      </c>
      <c r="FV178">
        <v>0.09</v>
      </c>
      <c r="FW178">
        <v>8.9999999999999993E-3</v>
      </c>
      <c r="FX178">
        <v>0.59599999999999997</v>
      </c>
      <c r="FY178">
        <v>-0.03</v>
      </c>
      <c r="FZ178">
        <v>400</v>
      </c>
      <c r="GA178">
        <v>9</v>
      </c>
      <c r="GB178">
        <v>0.79</v>
      </c>
      <c r="GC178">
        <v>0.15</v>
      </c>
      <c r="GD178">
        <v>-0.18665134397110739</v>
      </c>
      <c r="GE178">
        <v>-5.8482981422025827E-2</v>
      </c>
      <c r="GF178">
        <v>5.7327078278165362E-2</v>
      </c>
      <c r="GG178">
        <v>1</v>
      </c>
      <c r="GH178">
        <v>-1.8322540894681329E-3</v>
      </c>
      <c r="GI178">
        <v>3.2727544535532463E-5</v>
      </c>
      <c r="GJ178">
        <v>4.3561192334873497E-5</v>
      </c>
      <c r="GK178">
        <v>1</v>
      </c>
      <c r="GL178">
        <v>2</v>
      </c>
      <c r="GM178">
        <v>2</v>
      </c>
      <c r="GN178" t="s">
        <v>437</v>
      </c>
      <c r="GO178">
        <v>3.0183300000000002</v>
      </c>
      <c r="GP178">
        <v>2.7750900000000001</v>
      </c>
      <c r="GQ178">
        <v>0.11475100000000001</v>
      </c>
      <c r="GR178">
        <v>0.114012</v>
      </c>
      <c r="GS178">
        <v>0.111013</v>
      </c>
      <c r="GT178">
        <v>0.11071</v>
      </c>
      <c r="GU178">
        <v>22854.400000000001</v>
      </c>
      <c r="GV178">
        <v>26723.3</v>
      </c>
      <c r="GW178">
        <v>22623.599999999999</v>
      </c>
      <c r="GX178">
        <v>27714.6</v>
      </c>
      <c r="GY178">
        <v>29150.5</v>
      </c>
      <c r="GZ178">
        <v>35191.1</v>
      </c>
      <c r="HA178">
        <v>36265</v>
      </c>
      <c r="HB178">
        <v>43995</v>
      </c>
      <c r="HC178">
        <v>1.8101700000000001</v>
      </c>
      <c r="HD178">
        <v>2.2357200000000002</v>
      </c>
      <c r="HE178">
        <v>0.139769</v>
      </c>
      <c r="HF178">
        <v>0</v>
      </c>
      <c r="HG178">
        <v>27.461200000000002</v>
      </c>
      <c r="HH178">
        <v>999.9</v>
      </c>
      <c r="HI178">
        <v>57.2</v>
      </c>
      <c r="HJ178">
        <v>28.8</v>
      </c>
      <c r="HK178">
        <v>22.4421</v>
      </c>
      <c r="HL178">
        <v>61.811</v>
      </c>
      <c r="HM178">
        <v>10.745200000000001</v>
      </c>
      <c r="HN178">
        <v>1</v>
      </c>
      <c r="HO178">
        <v>-0.16297300000000001</v>
      </c>
      <c r="HP178">
        <v>-2.0358100000000001</v>
      </c>
      <c r="HQ178">
        <v>20.285</v>
      </c>
      <c r="HR178">
        <v>5.19468</v>
      </c>
      <c r="HS178">
        <v>11.9557</v>
      </c>
      <c r="HT178">
        <v>4.9472500000000004</v>
      </c>
      <c r="HU178">
        <v>3.3</v>
      </c>
      <c r="HV178">
        <v>9999</v>
      </c>
      <c r="HW178">
        <v>9999</v>
      </c>
      <c r="HX178">
        <v>9999</v>
      </c>
      <c r="HY178">
        <v>391.7</v>
      </c>
      <c r="HZ178">
        <v>1.8601300000000001</v>
      </c>
      <c r="IA178">
        <v>1.86077</v>
      </c>
      <c r="IB178">
        <v>1.8615699999999999</v>
      </c>
      <c r="IC178">
        <v>1.8571500000000001</v>
      </c>
      <c r="ID178">
        <v>1.85684</v>
      </c>
      <c r="IE178">
        <v>1.85791</v>
      </c>
      <c r="IF178">
        <v>1.85867</v>
      </c>
      <c r="IG178">
        <v>1.85822</v>
      </c>
      <c r="IH178">
        <v>0</v>
      </c>
      <c r="II178">
        <v>0</v>
      </c>
      <c r="IJ178">
        <v>0</v>
      </c>
      <c r="IK178">
        <v>0</v>
      </c>
      <c r="IL178" t="s">
        <v>438</v>
      </c>
      <c r="IM178" t="s">
        <v>439</v>
      </c>
      <c r="IN178" t="s">
        <v>440</v>
      </c>
      <c r="IO178" t="s">
        <v>440</v>
      </c>
      <c r="IP178" t="s">
        <v>440</v>
      </c>
      <c r="IQ178" t="s">
        <v>440</v>
      </c>
      <c r="IR178">
        <v>0</v>
      </c>
      <c r="IS178">
        <v>100</v>
      </c>
      <c r="IT178">
        <v>100</v>
      </c>
      <c r="IU178">
        <v>0.60599999999999998</v>
      </c>
      <c r="IV178">
        <v>0.20619999999999999</v>
      </c>
      <c r="IW178">
        <v>0.38101654895325499</v>
      </c>
      <c r="IX178">
        <v>1.016113312649949E-3</v>
      </c>
      <c r="IY178">
        <v>-1.4583462428187309E-6</v>
      </c>
      <c r="IZ178">
        <v>6.5755811106805324E-10</v>
      </c>
      <c r="JA178">
        <v>0.20620395535450359</v>
      </c>
      <c r="JB178">
        <v>0</v>
      </c>
      <c r="JC178">
        <v>0</v>
      </c>
      <c r="JD178">
        <v>0</v>
      </c>
      <c r="JE178">
        <v>2</v>
      </c>
      <c r="JF178">
        <v>1799</v>
      </c>
      <c r="JG178">
        <v>1</v>
      </c>
      <c r="JH178">
        <v>18</v>
      </c>
      <c r="JI178">
        <v>340.9</v>
      </c>
      <c r="JJ178">
        <v>341.1</v>
      </c>
      <c r="JK178">
        <v>1.2658700000000001</v>
      </c>
      <c r="JL178">
        <v>2.5647000000000002</v>
      </c>
      <c r="JM178">
        <v>1.5466299999999999</v>
      </c>
      <c r="JN178">
        <v>2.2473100000000001</v>
      </c>
      <c r="JO178">
        <v>1.49658</v>
      </c>
      <c r="JP178">
        <v>2.4365199999999998</v>
      </c>
      <c r="JQ178">
        <v>34.990400000000001</v>
      </c>
      <c r="JR178">
        <v>24.2013</v>
      </c>
      <c r="JS178">
        <v>18</v>
      </c>
      <c r="JT178">
        <v>380.27</v>
      </c>
      <c r="JU178">
        <v>698.63099999999997</v>
      </c>
      <c r="JV178">
        <v>30.716000000000001</v>
      </c>
      <c r="JW178">
        <v>25.4559</v>
      </c>
      <c r="JX178">
        <v>30.0001</v>
      </c>
      <c r="JY178">
        <v>25.3645</v>
      </c>
      <c r="JZ178">
        <v>25.343399999999999</v>
      </c>
      <c r="KA178">
        <v>25.351199999999999</v>
      </c>
      <c r="KB178">
        <v>14.119</v>
      </c>
      <c r="KC178">
        <v>100</v>
      </c>
      <c r="KD178">
        <v>30.695900000000002</v>
      </c>
      <c r="KE178">
        <v>500</v>
      </c>
      <c r="KF178">
        <v>21.146100000000001</v>
      </c>
      <c r="KG178">
        <v>100.08499999999999</v>
      </c>
      <c r="KH178">
        <v>100.71</v>
      </c>
    </row>
    <row r="179" spans="1:294" x14ac:dyDescent="0.3">
      <c r="A179">
        <v>163</v>
      </c>
      <c r="B179">
        <v>1747254722.5</v>
      </c>
      <c r="C179">
        <v>19523.900000095371</v>
      </c>
      <c r="D179" t="s">
        <v>763</v>
      </c>
      <c r="E179" t="s">
        <v>764</v>
      </c>
      <c r="F179" t="s">
        <v>431</v>
      </c>
      <c r="G179" t="s">
        <v>432</v>
      </c>
      <c r="I179" t="s">
        <v>433</v>
      </c>
      <c r="J179">
        <v>1747254722.5</v>
      </c>
      <c r="K179">
        <f t="shared" si="250"/>
        <v>-4.1825197016984351E-5</v>
      </c>
      <c r="L179">
        <f t="shared" si="251"/>
        <v>-4.1825197016984353E-2</v>
      </c>
      <c r="M179">
        <f t="shared" si="252"/>
        <v>-0.20906082599682668</v>
      </c>
      <c r="N179">
        <f t="shared" si="253"/>
        <v>600.43299999999999</v>
      </c>
      <c r="O179">
        <f t="shared" si="254"/>
        <v>415.45228700886389</v>
      </c>
      <c r="P179">
        <f t="shared" si="255"/>
        <v>42.134369956429616</v>
      </c>
      <c r="Q179">
        <f t="shared" si="256"/>
        <v>60.894757225176001</v>
      </c>
      <c r="R179">
        <f t="shared" si="257"/>
        <v>-1.9914023412306195E-3</v>
      </c>
      <c r="S179">
        <f t="shared" si="258"/>
        <v>2.9588295353389826</v>
      </c>
      <c r="T179">
        <f t="shared" si="259"/>
        <v>-1.9921472464086111E-3</v>
      </c>
      <c r="U179">
        <f t="shared" si="260"/>
        <v>-1.2450250807810605E-3</v>
      </c>
      <c r="V179">
        <f t="shared" si="261"/>
        <v>3.9914684550854387E-3</v>
      </c>
      <c r="W179">
        <f t="shared" si="262"/>
        <v>30.011678078675818</v>
      </c>
      <c r="X179">
        <f t="shared" si="263"/>
        <v>29.741099999999999</v>
      </c>
      <c r="Y179">
        <f t="shared" si="264"/>
        <v>4.1975016753260892</v>
      </c>
      <c r="Z179">
        <f t="shared" si="265"/>
        <v>50.1024082419652</v>
      </c>
      <c r="AA179">
        <f t="shared" si="266"/>
        <v>2.1346982884919998</v>
      </c>
      <c r="AB179">
        <f t="shared" si="267"/>
        <v>4.2606700224521363</v>
      </c>
      <c r="AC179">
        <f t="shared" si="268"/>
        <v>2.0628033868340894</v>
      </c>
      <c r="AD179">
        <f t="shared" si="269"/>
        <v>1.8444911884490098</v>
      </c>
      <c r="AE179">
        <f t="shared" si="270"/>
        <v>41.442365372809249</v>
      </c>
      <c r="AF179">
        <f t="shared" si="271"/>
        <v>3.1103477825588031</v>
      </c>
      <c r="AG179">
        <f t="shared" si="272"/>
        <v>46.40119581227215</v>
      </c>
      <c r="AH179">
        <f t="shared" si="273"/>
        <v>-0.24515063372122511</v>
      </c>
      <c r="AI179">
        <f t="shared" si="274"/>
        <v>-4.1331782694716844E-2</v>
      </c>
      <c r="AJ179">
        <f t="shared" si="275"/>
        <v>-0.20906082599682668</v>
      </c>
      <c r="AK179">
        <v>612.96834542700708</v>
      </c>
      <c r="AL179">
        <v>613.3592727272727</v>
      </c>
      <c r="AM179">
        <v>-1.0658635802660859E-2</v>
      </c>
      <c r="AN179">
        <v>65.840702573943815</v>
      </c>
      <c r="AO179">
        <f t="shared" si="276"/>
        <v>-4.1825197016984353E-2</v>
      </c>
      <c r="AP179">
        <v>21.109912885705828</v>
      </c>
      <c r="AQ179">
        <v>21.048491515151511</v>
      </c>
      <c r="AR179">
        <v>-4.2016657592152319E-7</v>
      </c>
      <c r="AS179">
        <v>77.193770064854704</v>
      </c>
      <c r="AT179">
        <v>0</v>
      </c>
      <c r="AU179">
        <v>0</v>
      </c>
      <c r="AV179">
        <f t="shared" si="277"/>
        <v>1</v>
      </c>
      <c r="AW179">
        <f t="shared" si="278"/>
        <v>0</v>
      </c>
      <c r="AX179">
        <f t="shared" si="279"/>
        <v>53224.52101160962</v>
      </c>
      <c r="AY179" t="s">
        <v>434</v>
      </c>
      <c r="AZ179" t="s">
        <v>434</v>
      </c>
      <c r="BA179">
        <v>0</v>
      </c>
      <c r="BB179">
        <v>0</v>
      </c>
      <c r="BC179" t="e">
        <f t="shared" si="280"/>
        <v>#DIV/0!</v>
      </c>
      <c r="BD179">
        <v>0</v>
      </c>
      <c r="BE179" t="s">
        <v>434</v>
      </c>
      <c r="BF179" t="s">
        <v>434</v>
      </c>
      <c r="BG179">
        <v>0</v>
      </c>
      <c r="BH179">
        <v>0</v>
      </c>
      <c r="BI179" t="e">
        <f t="shared" si="281"/>
        <v>#DIV/0!</v>
      </c>
      <c r="BJ179">
        <v>0.5</v>
      </c>
      <c r="BK179">
        <f t="shared" si="282"/>
        <v>2.1007728710975997E-2</v>
      </c>
      <c r="BL179">
        <f t="shared" si="283"/>
        <v>-0.20906082599682668</v>
      </c>
      <c r="BM179" t="e">
        <f t="shared" si="284"/>
        <v>#DIV/0!</v>
      </c>
      <c r="BN179">
        <f t="shared" si="285"/>
        <v>-9.9516148972162704</v>
      </c>
      <c r="BO179" t="e">
        <f t="shared" si="286"/>
        <v>#DIV/0!</v>
      </c>
      <c r="BP179" t="e">
        <f t="shared" si="287"/>
        <v>#DIV/0!</v>
      </c>
      <c r="BQ179" t="s">
        <v>434</v>
      </c>
      <c r="BR179">
        <v>0</v>
      </c>
      <c r="BS179" t="e">
        <f t="shared" si="288"/>
        <v>#DIV/0!</v>
      </c>
      <c r="BT179" t="e">
        <f t="shared" si="289"/>
        <v>#DIV/0!</v>
      </c>
      <c r="BU179" t="e">
        <f t="shared" si="290"/>
        <v>#DIV/0!</v>
      </c>
      <c r="BV179" t="e">
        <f t="shared" si="291"/>
        <v>#DIV/0!</v>
      </c>
      <c r="BW179" t="e">
        <f t="shared" si="292"/>
        <v>#DIV/0!</v>
      </c>
      <c r="BX179" t="e">
        <f t="shared" si="293"/>
        <v>#DIV/0!</v>
      </c>
      <c r="BY179" t="e">
        <f t="shared" si="294"/>
        <v>#DIV/0!</v>
      </c>
      <c r="BZ179" t="e">
        <f t="shared" si="295"/>
        <v>#DIV/0!</v>
      </c>
      <c r="DI179">
        <f t="shared" si="296"/>
        <v>5.0009199999999997E-2</v>
      </c>
      <c r="DJ179">
        <f t="shared" si="297"/>
        <v>2.1007728710975997E-2</v>
      </c>
      <c r="DK179">
        <f t="shared" si="298"/>
        <v>0.42007727999999994</v>
      </c>
      <c r="DL179">
        <f t="shared" si="299"/>
        <v>7.9814683199999986E-2</v>
      </c>
      <c r="DM179">
        <v>6</v>
      </c>
      <c r="DN179">
        <v>0.5</v>
      </c>
      <c r="DO179" t="s">
        <v>435</v>
      </c>
      <c r="DP179">
        <v>2</v>
      </c>
      <c r="DQ179" t="b">
        <v>1</v>
      </c>
      <c r="DR179">
        <v>1747254722.5</v>
      </c>
      <c r="DS179">
        <v>600.43299999999999</v>
      </c>
      <c r="DT179">
        <v>600.02800000000002</v>
      </c>
      <c r="DU179">
        <v>21.048500000000001</v>
      </c>
      <c r="DV179">
        <v>21.109200000000001</v>
      </c>
      <c r="DW179">
        <v>599.82500000000005</v>
      </c>
      <c r="DX179">
        <v>20.842300000000002</v>
      </c>
      <c r="DY179">
        <v>399.952</v>
      </c>
      <c r="DZ179">
        <v>101.318</v>
      </c>
      <c r="EA179">
        <v>0.10007199999999999</v>
      </c>
      <c r="EB179">
        <v>30.000900000000001</v>
      </c>
      <c r="EC179">
        <v>29.741099999999999</v>
      </c>
      <c r="ED179">
        <v>999.9</v>
      </c>
      <c r="EE179">
        <v>0</v>
      </c>
      <c r="EF179">
        <v>0</v>
      </c>
      <c r="EG179">
        <v>10035.6</v>
      </c>
      <c r="EH179">
        <v>0</v>
      </c>
      <c r="EI179">
        <v>0.221054</v>
      </c>
      <c r="EJ179">
        <v>0.40460200000000002</v>
      </c>
      <c r="EK179">
        <v>613.34299999999996</v>
      </c>
      <c r="EL179">
        <v>612.96699999999998</v>
      </c>
      <c r="EM179">
        <v>-6.0648000000000001E-2</v>
      </c>
      <c r="EN179">
        <v>600.02800000000002</v>
      </c>
      <c r="EO179">
        <v>21.109200000000001</v>
      </c>
      <c r="EP179">
        <v>2.1326000000000001</v>
      </c>
      <c r="EQ179">
        <v>2.1387399999999999</v>
      </c>
      <c r="ER179">
        <v>18.4648</v>
      </c>
      <c r="ES179">
        <v>18.5107</v>
      </c>
      <c r="ET179">
        <v>5.0009199999999997E-2</v>
      </c>
      <c r="EU179">
        <v>0</v>
      </c>
      <c r="EV179">
        <v>0</v>
      </c>
      <c r="EW179">
        <v>0</v>
      </c>
      <c r="EX179">
        <v>7.3</v>
      </c>
      <c r="EY179">
        <v>5.0009199999999997E-2</v>
      </c>
      <c r="EZ179">
        <v>-7.95</v>
      </c>
      <c r="FA179">
        <v>0.18</v>
      </c>
      <c r="FB179">
        <v>35.436999999999998</v>
      </c>
      <c r="FC179">
        <v>40.25</v>
      </c>
      <c r="FD179">
        <v>37.686999999999998</v>
      </c>
      <c r="FE179">
        <v>40.75</v>
      </c>
      <c r="FF179">
        <v>38.311999999999998</v>
      </c>
      <c r="FG179">
        <v>0</v>
      </c>
      <c r="FH179">
        <v>0</v>
      </c>
      <c r="FI179">
        <v>0</v>
      </c>
      <c r="FJ179">
        <v>1747254803.4000001</v>
      </c>
      <c r="FK179">
        <v>0</v>
      </c>
      <c r="FL179">
        <v>1.0835999999999999</v>
      </c>
      <c r="FM179">
        <v>33.246154031184517</v>
      </c>
      <c r="FN179">
        <v>-23.145384352924321</v>
      </c>
      <c r="FO179">
        <v>-3.8888000000000011</v>
      </c>
      <c r="FP179">
        <v>15</v>
      </c>
      <c r="FQ179">
        <v>1747234147.5</v>
      </c>
      <c r="FR179" t="s">
        <v>436</v>
      </c>
      <c r="FS179">
        <v>1747234147.5</v>
      </c>
      <c r="FT179">
        <v>1747234138</v>
      </c>
      <c r="FU179">
        <v>2</v>
      </c>
      <c r="FV179">
        <v>0.09</v>
      </c>
      <c r="FW179">
        <v>8.9999999999999993E-3</v>
      </c>
      <c r="FX179">
        <v>0.59599999999999997</v>
      </c>
      <c r="FY179">
        <v>-0.03</v>
      </c>
      <c r="FZ179">
        <v>400</v>
      </c>
      <c r="GA179">
        <v>9</v>
      </c>
      <c r="GB179">
        <v>0.79</v>
      </c>
      <c r="GC179">
        <v>0.15</v>
      </c>
      <c r="GD179">
        <v>-0.23512358170480199</v>
      </c>
      <c r="GE179">
        <v>-0.20407706239215459</v>
      </c>
      <c r="GF179">
        <v>6.4559319867583509E-2</v>
      </c>
      <c r="GG179">
        <v>1</v>
      </c>
      <c r="GH179">
        <v>-1.8881927750786999E-3</v>
      </c>
      <c r="GI179">
        <v>-3.4807937342040317E-5</v>
      </c>
      <c r="GJ179">
        <v>4.5164229853256108E-5</v>
      </c>
      <c r="GK179">
        <v>1</v>
      </c>
      <c r="GL179">
        <v>2</v>
      </c>
      <c r="GM179">
        <v>2</v>
      </c>
      <c r="GN179" t="s">
        <v>437</v>
      </c>
      <c r="GO179">
        <v>3.0182500000000001</v>
      </c>
      <c r="GP179">
        <v>2.7750499999999998</v>
      </c>
      <c r="GQ179">
        <v>0.13080700000000001</v>
      </c>
      <c r="GR179">
        <v>0.129971</v>
      </c>
      <c r="GS179">
        <v>0.11094900000000001</v>
      </c>
      <c r="GT179">
        <v>0.110667</v>
      </c>
      <c r="GU179">
        <v>22440.400000000001</v>
      </c>
      <c r="GV179">
        <v>26243.200000000001</v>
      </c>
      <c r="GW179">
        <v>22623.599999999999</v>
      </c>
      <c r="GX179">
        <v>27715.4</v>
      </c>
      <c r="GY179">
        <v>29153</v>
      </c>
      <c r="GZ179">
        <v>35193.9</v>
      </c>
      <c r="HA179">
        <v>36264.9</v>
      </c>
      <c r="HB179">
        <v>43995.7</v>
      </c>
      <c r="HC179">
        <v>1.81057</v>
      </c>
      <c r="HD179">
        <v>2.23583</v>
      </c>
      <c r="HE179">
        <v>0.138238</v>
      </c>
      <c r="HF179">
        <v>0</v>
      </c>
      <c r="HG179">
        <v>27.4863</v>
      </c>
      <c r="HH179">
        <v>999.9</v>
      </c>
      <c r="HI179">
        <v>57.2</v>
      </c>
      <c r="HJ179">
        <v>28.8</v>
      </c>
      <c r="HK179">
        <v>22.444099999999999</v>
      </c>
      <c r="HL179">
        <v>62.171100000000003</v>
      </c>
      <c r="HM179">
        <v>10.757199999999999</v>
      </c>
      <c r="HN179">
        <v>1</v>
      </c>
      <c r="HO179">
        <v>-0.162937</v>
      </c>
      <c r="HP179">
        <v>-2.0497399999999999</v>
      </c>
      <c r="HQ179">
        <v>20.282800000000002</v>
      </c>
      <c r="HR179">
        <v>5.1988700000000003</v>
      </c>
      <c r="HS179">
        <v>11.9557</v>
      </c>
      <c r="HT179">
        <v>4.9477500000000001</v>
      </c>
      <c r="HU179">
        <v>3.3</v>
      </c>
      <c r="HV179">
        <v>9999</v>
      </c>
      <c r="HW179">
        <v>9999</v>
      </c>
      <c r="HX179">
        <v>9999</v>
      </c>
      <c r="HY179">
        <v>391.7</v>
      </c>
      <c r="HZ179">
        <v>1.8601399999999999</v>
      </c>
      <c r="IA179">
        <v>1.86073</v>
      </c>
      <c r="IB179">
        <v>1.8615600000000001</v>
      </c>
      <c r="IC179">
        <v>1.8571500000000001</v>
      </c>
      <c r="ID179">
        <v>1.85684</v>
      </c>
      <c r="IE179">
        <v>1.85791</v>
      </c>
      <c r="IF179">
        <v>1.85867</v>
      </c>
      <c r="IG179">
        <v>1.85822</v>
      </c>
      <c r="IH179">
        <v>0</v>
      </c>
      <c r="II179">
        <v>0</v>
      </c>
      <c r="IJ179">
        <v>0</v>
      </c>
      <c r="IK179">
        <v>0</v>
      </c>
      <c r="IL179" t="s">
        <v>438</v>
      </c>
      <c r="IM179" t="s">
        <v>439</v>
      </c>
      <c r="IN179" t="s">
        <v>440</v>
      </c>
      <c r="IO179" t="s">
        <v>440</v>
      </c>
      <c r="IP179" t="s">
        <v>440</v>
      </c>
      <c r="IQ179" t="s">
        <v>440</v>
      </c>
      <c r="IR179">
        <v>0</v>
      </c>
      <c r="IS179">
        <v>100</v>
      </c>
      <c r="IT179">
        <v>100</v>
      </c>
      <c r="IU179">
        <v>0.60799999999999998</v>
      </c>
      <c r="IV179">
        <v>0.20619999999999999</v>
      </c>
      <c r="IW179">
        <v>0.38101654895325499</v>
      </c>
      <c r="IX179">
        <v>1.016113312649949E-3</v>
      </c>
      <c r="IY179">
        <v>-1.4583462428187309E-6</v>
      </c>
      <c r="IZ179">
        <v>6.5755811106805324E-10</v>
      </c>
      <c r="JA179">
        <v>0.20620395535450359</v>
      </c>
      <c r="JB179">
        <v>0</v>
      </c>
      <c r="JC179">
        <v>0</v>
      </c>
      <c r="JD179">
        <v>0</v>
      </c>
      <c r="JE179">
        <v>2</v>
      </c>
      <c r="JF179">
        <v>1799</v>
      </c>
      <c r="JG179">
        <v>1</v>
      </c>
      <c r="JH179">
        <v>18</v>
      </c>
      <c r="JI179">
        <v>342.9</v>
      </c>
      <c r="JJ179">
        <v>343.1</v>
      </c>
      <c r="JK179">
        <v>1.46729</v>
      </c>
      <c r="JL179">
        <v>2.5561500000000001</v>
      </c>
      <c r="JM179">
        <v>1.5466299999999999</v>
      </c>
      <c r="JN179">
        <v>2.2460900000000001</v>
      </c>
      <c r="JO179">
        <v>1.49658</v>
      </c>
      <c r="JP179">
        <v>2.4584999999999999</v>
      </c>
      <c r="JQ179">
        <v>34.967399999999998</v>
      </c>
      <c r="JR179">
        <v>24.2013</v>
      </c>
      <c r="JS179">
        <v>18</v>
      </c>
      <c r="JT179">
        <v>380.46600000000001</v>
      </c>
      <c r="JU179">
        <v>698.71100000000001</v>
      </c>
      <c r="JV179">
        <v>30.643899999999999</v>
      </c>
      <c r="JW179">
        <v>25.4602</v>
      </c>
      <c r="JX179">
        <v>30.0002</v>
      </c>
      <c r="JY179">
        <v>25.3645</v>
      </c>
      <c r="JZ179">
        <v>25.3429</v>
      </c>
      <c r="KA179">
        <v>29.392099999999999</v>
      </c>
      <c r="KB179">
        <v>14.119</v>
      </c>
      <c r="KC179">
        <v>100</v>
      </c>
      <c r="KD179">
        <v>30.645299999999999</v>
      </c>
      <c r="KE179">
        <v>600</v>
      </c>
      <c r="KF179">
        <v>21.146100000000001</v>
      </c>
      <c r="KG179">
        <v>100.08499999999999</v>
      </c>
      <c r="KH179">
        <v>100.712</v>
      </c>
    </row>
    <row r="180" spans="1:294" x14ac:dyDescent="0.3">
      <c r="A180">
        <v>164</v>
      </c>
      <c r="B180">
        <v>1747254843</v>
      </c>
      <c r="C180">
        <v>19644.400000095371</v>
      </c>
      <c r="D180" t="s">
        <v>765</v>
      </c>
      <c r="E180" t="s">
        <v>766</v>
      </c>
      <c r="F180" t="s">
        <v>431</v>
      </c>
      <c r="G180" t="s">
        <v>432</v>
      </c>
      <c r="I180" t="s">
        <v>433</v>
      </c>
      <c r="J180">
        <v>1747254843</v>
      </c>
      <c r="K180">
        <f t="shared" si="250"/>
        <v>-4.0549237969174735E-5</v>
      </c>
      <c r="L180">
        <f t="shared" si="251"/>
        <v>-4.0549237969174735E-2</v>
      </c>
      <c r="M180">
        <f t="shared" si="252"/>
        <v>-0.15331651273269062</v>
      </c>
      <c r="N180">
        <f t="shared" si="253"/>
        <v>500.42899999999997</v>
      </c>
      <c r="O180">
        <f t="shared" si="254"/>
        <v>359.50699194923959</v>
      </c>
      <c r="P180">
        <f t="shared" si="255"/>
        <v>36.462286272635531</v>
      </c>
      <c r="Q180">
        <f t="shared" si="256"/>
        <v>50.755022477296002</v>
      </c>
      <c r="R180">
        <f t="shared" si="257"/>
        <v>-1.9380730399846959E-3</v>
      </c>
      <c r="S180">
        <f t="shared" si="258"/>
        <v>2.9606729977068094</v>
      </c>
      <c r="T180">
        <f t="shared" si="259"/>
        <v>-1.9387781354869254E-3</v>
      </c>
      <c r="U180">
        <f t="shared" si="260"/>
        <v>-1.2116729649430608E-3</v>
      </c>
      <c r="V180">
        <f t="shared" si="261"/>
        <v>3.9914684550854387E-3</v>
      </c>
      <c r="W180">
        <f t="shared" si="262"/>
        <v>29.991144076160968</v>
      </c>
      <c r="X180">
        <f t="shared" si="263"/>
        <v>29.703299999999999</v>
      </c>
      <c r="Y180">
        <f t="shared" si="264"/>
        <v>4.1883792671425581</v>
      </c>
      <c r="Z180">
        <f t="shared" si="265"/>
        <v>50.126326088397086</v>
      </c>
      <c r="AA180">
        <f t="shared" si="266"/>
        <v>2.1332406060943998</v>
      </c>
      <c r="AB180">
        <f t="shared" si="267"/>
        <v>4.2557290201808513</v>
      </c>
      <c r="AC180">
        <f t="shared" si="268"/>
        <v>2.0551386610481583</v>
      </c>
      <c r="AD180">
        <f t="shared" si="269"/>
        <v>1.7882213944406058</v>
      </c>
      <c r="AE180">
        <f t="shared" si="270"/>
        <v>44.277423655767315</v>
      </c>
      <c r="AF180">
        <f t="shared" si="271"/>
        <v>3.3201026855058373</v>
      </c>
      <c r="AG180">
        <f t="shared" si="272"/>
        <v>49.389739204168841</v>
      </c>
      <c r="AH180">
        <f t="shared" si="273"/>
        <v>-0.29745202250568215</v>
      </c>
      <c r="AI180">
        <f t="shared" si="274"/>
        <v>-4.1063902160531351E-2</v>
      </c>
      <c r="AJ180">
        <f t="shared" si="275"/>
        <v>-0.15331651273269062</v>
      </c>
      <c r="AK180">
        <v>510.80804860339072</v>
      </c>
      <c r="AL180">
        <v>511.18696969696981</v>
      </c>
      <c r="AM180">
        <v>-2.175895517519141E-2</v>
      </c>
      <c r="AN180">
        <v>65.840702573943815</v>
      </c>
      <c r="AO180">
        <f t="shared" si="276"/>
        <v>-4.0549237969174735E-2</v>
      </c>
      <c r="AP180">
        <v>21.09337794419849</v>
      </c>
      <c r="AQ180">
        <v>21.033834545454539</v>
      </c>
      <c r="AR180">
        <v>-1.033094016087368E-7</v>
      </c>
      <c r="AS180">
        <v>77.193770064854704</v>
      </c>
      <c r="AT180">
        <v>0</v>
      </c>
      <c r="AU180">
        <v>0</v>
      </c>
      <c r="AV180">
        <f t="shared" si="277"/>
        <v>1</v>
      </c>
      <c r="AW180">
        <f t="shared" si="278"/>
        <v>0</v>
      </c>
      <c r="AX180">
        <f t="shared" si="279"/>
        <v>53281.51744179974</v>
      </c>
      <c r="AY180" t="s">
        <v>434</v>
      </c>
      <c r="AZ180" t="s">
        <v>434</v>
      </c>
      <c r="BA180">
        <v>0</v>
      </c>
      <c r="BB180">
        <v>0</v>
      </c>
      <c r="BC180" t="e">
        <f t="shared" si="280"/>
        <v>#DIV/0!</v>
      </c>
      <c r="BD180">
        <v>0</v>
      </c>
      <c r="BE180" t="s">
        <v>434</v>
      </c>
      <c r="BF180" t="s">
        <v>434</v>
      </c>
      <c r="BG180">
        <v>0</v>
      </c>
      <c r="BH180">
        <v>0</v>
      </c>
      <c r="BI180" t="e">
        <f t="shared" si="281"/>
        <v>#DIV/0!</v>
      </c>
      <c r="BJ180">
        <v>0.5</v>
      </c>
      <c r="BK180">
        <f t="shared" si="282"/>
        <v>2.1007728710975997E-2</v>
      </c>
      <c r="BL180">
        <f t="shared" si="283"/>
        <v>-0.15331651273269062</v>
      </c>
      <c r="BM180" t="e">
        <f t="shared" si="284"/>
        <v>#DIV/0!</v>
      </c>
      <c r="BN180">
        <f t="shared" si="285"/>
        <v>-7.29810037258272</v>
      </c>
      <c r="BO180" t="e">
        <f t="shared" si="286"/>
        <v>#DIV/0!</v>
      </c>
      <c r="BP180" t="e">
        <f t="shared" si="287"/>
        <v>#DIV/0!</v>
      </c>
      <c r="BQ180" t="s">
        <v>434</v>
      </c>
      <c r="BR180">
        <v>0</v>
      </c>
      <c r="BS180" t="e">
        <f t="shared" si="288"/>
        <v>#DIV/0!</v>
      </c>
      <c r="BT180" t="e">
        <f t="shared" si="289"/>
        <v>#DIV/0!</v>
      </c>
      <c r="BU180" t="e">
        <f t="shared" si="290"/>
        <v>#DIV/0!</v>
      </c>
      <c r="BV180" t="e">
        <f t="shared" si="291"/>
        <v>#DIV/0!</v>
      </c>
      <c r="BW180" t="e">
        <f t="shared" si="292"/>
        <v>#DIV/0!</v>
      </c>
      <c r="BX180" t="e">
        <f t="shared" si="293"/>
        <v>#DIV/0!</v>
      </c>
      <c r="BY180" t="e">
        <f t="shared" si="294"/>
        <v>#DIV/0!</v>
      </c>
      <c r="BZ180" t="e">
        <f t="shared" si="295"/>
        <v>#DIV/0!</v>
      </c>
      <c r="DI180">
        <f t="shared" si="296"/>
        <v>5.0009199999999997E-2</v>
      </c>
      <c r="DJ180">
        <f t="shared" si="297"/>
        <v>2.1007728710975997E-2</v>
      </c>
      <c r="DK180">
        <f t="shared" si="298"/>
        <v>0.42007727999999994</v>
      </c>
      <c r="DL180">
        <f t="shared" si="299"/>
        <v>7.9814683199999986E-2</v>
      </c>
      <c r="DM180">
        <v>6</v>
      </c>
      <c r="DN180">
        <v>0.5</v>
      </c>
      <c r="DO180" t="s">
        <v>435</v>
      </c>
      <c r="DP180">
        <v>2</v>
      </c>
      <c r="DQ180" t="b">
        <v>1</v>
      </c>
      <c r="DR180">
        <v>1747254843</v>
      </c>
      <c r="DS180">
        <v>500.42899999999997</v>
      </c>
      <c r="DT180">
        <v>499.952</v>
      </c>
      <c r="DU180">
        <v>21.033100000000001</v>
      </c>
      <c r="DV180">
        <v>21.093399999999999</v>
      </c>
      <c r="DW180">
        <v>499.822</v>
      </c>
      <c r="DX180">
        <v>20.826899999999998</v>
      </c>
      <c r="DY180">
        <v>400.00200000000001</v>
      </c>
      <c r="DZ180">
        <v>101.32299999999999</v>
      </c>
      <c r="EA180">
        <v>0.100024</v>
      </c>
      <c r="EB180">
        <v>29.980699999999999</v>
      </c>
      <c r="EC180">
        <v>29.703299999999999</v>
      </c>
      <c r="ED180">
        <v>999.9</v>
      </c>
      <c r="EE180">
        <v>0</v>
      </c>
      <c r="EF180">
        <v>0</v>
      </c>
      <c r="EG180">
        <v>10045.6</v>
      </c>
      <c r="EH180">
        <v>0</v>
      </c>
      <c r="EI180">
        <v>0.221054</v>
      </c>
      <c r="EJ180">
        <v>0.47683700000000001</v>
      </c>
      <c r="EK180">
        <v>511.18</v>
      </c>
      <c r="EL180">
        <v>510.72500000000002</v>
      </c>
      <c r="EM180">
        <v>-6.0237899999999997E-2</v>
      </c>
      <c r="EN180">
        <v>499.952</v>
      </c>
      <c r="EO180">
        <v>21.093399999999999</v>
      </c>
      <c r="EP180">
        <v>2.1311399999999998</v>
      </c>
      <c r="EQ180">
        <v>2.1372499999999999</v>
      </c>
      <c r="ER180">
        <v>18.453900000000001</v>
      </c>
      <c r="ES180">
        <v>18.499500000000001</v>
      </c>
      <c r="ET180">
        <v>5.0009199999999997E-2</v>
      </c>
      <c r="EU180">
        <v>0</v>
      </c>
      <c r="EV180">
        <v>0</v>
      </c>
      <c r="EW180">
        <v>0</v>
      </c>
      <c r="EX180">
        <v>4.55</v>
      </c>
      <c r="EY180">
        <v>5.0009199999999997E-2</v>
      </c>
      <c r="EZ180">
        <v>-7.09</v>
      </c>
      <c r="FA180">
        <v>0.7</v>
      </c>
      <c r="FB180">
        <v>34.375</v>
      </c>
      <c r="FC180">
        <v>38.686999999999998</v>
      </c>
      <c r="FD180">
        <v>36.5</v>
      </c>
      <c r="FE180">
        <v>38.5</v>
      </c>
      <c r="FF180">
        <v>37.25</v>
      </c>
      <c r="FG180">
        <v>0</v>
      </c>
      <c r="FH180">
        <v>0</v>
      </c>
      <c r="FI180">
        <v>0</v>
      </c>
      <c r="FJ180">
        <v>1747254924</v>
      </c>
      <c r="FK180">
        <v>0</v>
      </c>
      <c r="FL180">
        <v>2.2234615384615379</v>
      </c>
      <c r="FM180">
        <v>5.6919659756066388</v>
      </c>
      <c r="FN180">
        <v>-22.787350422874528</v>
      </c>
      <c r="FO180">
        <v>-3.4049999999999998</v>
      </c>
      <c r="FP180">
        <v>15</v>
      </c>
      <c r="FQ180">
        <v>1747234147.5</v>
      </c>
      <c r="FR180" t="s">
        <v>436</v>
      </c>
      <c r="FS180">
        <v>1747234147.5</v>
      </c>
      <c r="FT180">
        <v>1747234138</v>
      </c>
      <c r="FU180">
        <v>2</v>
      </c>
      <c r="FV180">
        <v>0.09</v>
      </c>
      <c r="FW180">
        <v>8.9999999999999993E-3</v>
      </c>
      <c r="FX180">
        <v>0.59599999999999997</v>
      </c>
      <c r="FY180">
        <v>-0.03</v>
      </c>
      <c r="FZ180">
        <v>400</v>
      </c>
      <c r="GA180">
        <v>9</v>
      </c>
      <c r="GB180">
        <v>0.79</v>
      </c>
      <c r="GC180">
        <v>0.15</v>
      </c>
      <c r="GD180">
        <v>-0.28129823970781742</v>
      </c>
      <c r="GE180">
        <v>-9.0806262504054366E-2</v>
      </c>
      <c r="GF180">
        <v>6.4551487428166132E-2</v>
      </c>
      <c r="GG180">
        <v>1</v>
      </c>
      <c r="GH180">
        <v>-1.871192348751395E-3</v>
      </c>
      <c r="GI180">
        <v>-1.21809142195106E-4</v>
      </c>
      <c r="GJ180">
        <v>3.9297588831803392E-5</v>
      </c>
      <c r="GK180">
        <v>1</v>
      </c>
      <c r="GL180">
        <v>2</v>
      </c>
      <c r="GM180">
        <v>2</v>
      </c>
      <c r="GN180" t="s">
        <v>437</v>
      </c>
      <c r="GO180">
        <v>3.0183</v>
      </c>
      <c r="GP180">
        <v>2.7750900000000001</v>
      </c>
      <c r="GQ180">
        <v>0.114776</v>
      </c>
      <c r="GR180">
        <v>0.114019</v>
      </c>
      <c r="GS180">
        <v>0.11089599999999999</v>
      </c>
      <c r="GT180">
        <v>0.110614</v>
      </c>
      <c r="GU180">
        <v>22853.8</v>
      </c>
      <c r="GV180">
        <v>26723.599999999999</v>
      </c>
      <c r="GW180">
        <v>22623.599999999999</v>
      </c>
      <c r="GX180">
        <v>27715.1</v>
      </c>
      <c r="GY180">
        <v>29154.3</v>
      </c>
      <c r="GZ180">
        <v>35195.300000000003</v>
      </c>
      <c r="HA180">
        <v>36264.800000000003</v>
      </c>
      <c r="HB180">
        <v>43995.5</v>
      </c>
      <c r="HC180">
        <v>1.8102499999999999</v>
      </c>
      <c r="HD180">
        <v>2.2357999999999998</v>
      </c>
      <c r="HE180">
        <v>0.13684099999999999</v>
      </c>
      <c r="HF180">
        <v>0</v>
      </c>
      <c r="HG180">
        <v>27.4712</v>
      </c>
      <c r="HH180">
        <v>999.9</v>
      </c>
      <c r="HI180">
        <v>57.2</v>
      </c>
      <c r="HJ180">
        <v>28.8</v>
      </c>
      <c r="HK180">
        <v>22.442799999999998</v>
      </c>
      <c r="HL180">
        <v>62.161099999999998</v>
      </c>
      <c r="HM180">
        <v>10.665100000000001</v>
      </c>
      <c r="HN180">
        <v>1</v>
      </c>
      <c r="HO180">
        <v>-0.162411</v>
      </c>
      <c r="HP180">
        <v>-2.2261199999999999</v>
      </c>
      <c r="HQ180">
        <v>20.282800000000002</v>
      </c>
      <c r="HR180">
        <v>5.19902</v>
      </c>
      <c r="HS180">
        <v>11.9557</v>
      </c>
      <c r="HT180">
        <v>4.9478</v>
      </c>
      <c r="HU180">
        <v>3.3</v>
      </c>
      <c r="HV180">
        <v>9999</v>
      </c>
      <c r="HW180">
        <v>9999</v>
      </c>
      <c r="HX180">
        <v>9999</v>
      </c>
      <c r="HY180">
        <v>391.8</v>
      </c>
      <c r="HZ180">
        <v>1.86012</v>
      </c>
      <c r="IA180">
        <v>1.8607100000000001</v>
      </c>
      <c r="IB180">
        <v>1.8615699999999999</v>
      </c>
      <c r="IC180">
        <v>1.8571500000000001</v>
      </c>
      <c r="ID180">
        <v>1.85684</v>
      </c>
      <c r="IE180">
        <v>1.8579000000000001</v>
      </c>
      <c r="IF180">
        <v>1.85867</v>
      </c>
      <c r="IG180">
        <v>1.8582000000000001</v>
      </c>
      <c r="IH180">
        <v>0</v>
      </c>
      <c r="II180">
        <v>0</v>
      </c>
      <c r="IJ180">
        <v>0</v>
      </c>
      <c r="IK180">
        <v>0</v>
      </c>
      <c r="IL180" t="s">
        <v>438</v>
      </c>
      <c r="IM180" t="s">
        <v>439</v>
      </c>
      <c r="IN180" t="s">
        <v>440</v>
      </c>
      <c r="IO180" t="s">
        <v>440</v>
      </c>
      <c r="IP180" t="s">
        <v>440</v>
      </c>
      <c r="IQ180" t="s">
        <v>440</v>
      </c>
      <c r="IR180">
        <v>0</v>
      </c>
      <c r="IS180">
        <v>100</v>
      </c>
      <c r="IT180">
        <v>100</v>
      </c>
      <c r="IU180">
        <v>0.60699999999999998</v>
      </c>
      <c r="IV180">
        <v>0.20619999999999999</v>
      </c>
      <c r="IW180">
        <v>0.38101654895325499</v>
      </c>
      <c r="IX180">
        <v>1.016113312649949E-3</v>
      </c>
      <c r="IY180">
        <v>-1.4583462428187309E-6</v>
      </c>
      <c r="IZ180">
        <v>6.5755811106805324E-10</v>
      </c>
      <c r="JA180">
        <v>0.20620395535450359</v>
      </c>
      <c r="JB180">
        <v>0</v>
      </c>
      <c r="JC180">
        <v>0</v>
      </c>
      <c r="JD180">
        <v>0</v>
      </c>
      <c r="JE180">
        <v>2</v>
      </c>
      <c r="JF180">
        <v>1799</v>
      </c>
      <c r="JG180">
        <v>1</v>
      </c>
      <c r="JH180">
        <v>18</v>
      </c>
      <c r="JI180">
        <v>344.9</v>
      </c>
      <c r="JJ180">
        <v>345.1</v>
      </c>
      <c r="JK180">
        <v>1.2646500000000001</v>
      </c>
      <c r="JL180">
        <v>2.5366200000000001</v>
      </c>
      <c r="JM180">
        <v>1.5466299999999999</v>
      </c>
      <c r="JN180">
        <v>2.2460900000000001</v>
      </c>
      <c r="JO180">
        <v>1.49658</v>
      </c>
      <c r="JP180">
        <v>2.4731399999999999</v>
      </c>
      <c r="JQ180">
        <v>34.967399999999998</v>
      </c>
      <c r="JR180">
        <v>24.2013</v>
      </c>
      <c r="JS180">
        <v>18</v>
      </c>
      <c r="JT180">
        <v>380.30599999999998</v>
      </c>
      <c r="JU180">
        <v>698.68899999999996</v>
      </c>
      <c r="JV180">
        <v>30.817399999999999</v>
      </c>
      <c r="JW180">
        <v>25.4602</v>
      </c>
      <c r="JX180">
        <v>30</v>
      </c>
      <c r="JY180">
        <v>25.3645</v>
      </c>
      <c r="JZ180">
        <v>25.3429</v>
      </c>
      <c r="KA180">
        <v>25.342500000000001</v>
      </c>
      <c r="KB180">
        <v>14.119</v>
      </c>
      <c r="KC180">
        <v>100</v>
      </c>
      <c r="KD180">
        <v>30.829699999999999</v>
      </c>
      <c r="KE180">
        <v>500</v>
      </c>
      <c r="KF180">
        <v>21.1463</v>
      </c>
      <c r="KG180">
        <v>100.08499999999999</v>
      </c>
      <c r="KH180">
        <v>100.711</v>
      </c>
    </row>
    <row r="181" spans="1:294" x14ac:dyDescent="0.3">
      <c r="A181">
        <v>165</v>
      </c>
      <c r="B181">
        <v>1747254963.5</v>
      </c>
      <c r="C181">
        <v>19764.900000095371</v>
      </c>
      <c r="D181" t="s">
        <v>767</v>
      </c>
      <c r="E181" t="s">
        <v>768</v>
      </c>
      <c r="F181" t="s">
        <v>431</v>
      </c>
      <c r="G181" t="s">
        <v>432</v>
      </c>
      <c r="I181" t="s">
        <v>433</v>
      </c>
      <c r="J181">
        <v>1747254963.5</v>
      </c>
      <c r="K181">
        <f t="shared" si="250"/>
        <v>-3.9805293847983241E-5</v>
      </c>
      <c r="L181">
        <f t="shared" si="251"/>
        <v>-3.9805293847983238E-2</v>
      </c>
      <c r="M181">
        <f t="shared" si="252"/>
        <v>-0.32779368329484321</v>
      </c>
      <c r="N181">
        <f t="shared" si="253"/>
        <v>400.52699999999999</v>
      </c>
      <c r="O181">
        <f t="shared" si="254"/>
        <v>115.21337038203971</v>
      </c>
      <c r="P181">
        <f t="shared" si="255"/>
        <v>11.685516782278601</v>
      </c>
      <c r="Q181">
        <f t="shared" si="256"/>
        <v>40.623453378161997</v>
      </c>
      <c r="R181">
        <f t="shared" si="257"/>
        <v>-1.8952072043513059E-3</v>
      </c>
      <c r="S181">
        <f t="shared" si="258"/>
        <v>2.9589513569475354</v>
      </c>
      <c r="T181">
        <f t="shared" si="259"/>
        <v>-1.8958818411102909E-3</v>
      </c>
      <c r="U181">
        <f t="shared" si="260"/>
        <v>-1.1848655188455991E-3</v>
      </c>
      <c r="V181">
        <f t="shared" si="261"/>
        <v>3.9914684550854387E-3</v>
      </c>
      <c r="W181">
        <f t="shared" si="262"/>
        <v>30.015558262780313</v>
      </c>
      <c r="X181">
        <f t="shared" si="263"/>
        <v>29.7425</v>
      </c>
      <c r="Y181">
        <f t="shared" si="264"/>
        <v>4.1978398746173857</v>
      </c>
      <c r="Z181">
        <f t="shared" si="265"/>
        <v>50.092934299715175</v>
      </c>
      <c r="AA181">
        <f t="shared" si="266"/>
        <v>2.1348340962903998</v>
      </c>
      <c r="AB181">
        <f t="shared" si="267"/>
        <v>4.261746943226159</v>
      </c>
      <c r="AC181">
        <f t="shared" si="268"/>
        <v>2.063005778326986</v>
      </c>
      <c r="AD181">
        <f t="shared" si="269"/>
        <v>1.755413458696061</v>
      </c>
      <c r="AE181">
        <f t="shared" si="270"/>
        <v>41.922640604052326</v>
      </c>
      <c r="AF181">
        <f t="shared" si="271"/>
        <v>3.1463544297577588</v>
      </c>
      <c r="AG181">
        <f t="shared" si="272"/>
        <v>46.828399960961235</v>
      </c>
      <c r="AH181">
        <f t="shared" si="273"/>
        <v>-0.3579130103752674</v>
      </c>
      <c r="AI181">
        <f t="shared" si="274"/>
        <v>-4.0108531072082787E-2</v>
      </c>
      <c r="AJ181">
        <f t="shared" si="275"/>
        <v>-0.32779368329484321</v>
      </c>
      <c r="AK181">
        <v>408.65303172951837</v>
      </c>
      <c r="AL181">
        <v>409.15775757575739</v>
      </c>
      <c r="AM181">
        <v>-3.6314285021105792E-4</v>
      </c>
      <c r="AN181">
        <v>65.840702573943815</v>
      </c>
      <c r="AO181">
        <f t="shared" si="276"/>
        <v>-3.9805293847983238E-2</v>
      </c>
      <c r="AP181">
        <v>21.10725640592679</v>
      </c>
      <c r="AQ181">
        <v>21.048798181818182</v>
      </c>
      <c r="AR181">
        <v>4.5838159697217521E-7</v>
      </c>
      <c r="AS181">
        <v>77.193770064854704</v>
      </c>
      <c r="AT181">
        <v>0</v>
      </c>
      <c r="AU181">
        <v>0</v>
      </c>
      <c r="AV181">
        <f t="shared" si="277"/>
        <v>1</v>
      </c>
      <c r="AW181">
        <f t="shared" si="278"/>
        <v>0</v>
      </c>
      <c r="AX181">
        <f t="shared" si="279"/>
        <v>53227.425324707518</v>
      </c>
      <c r="AY181" t="s">
        <v>434</v>
      </c>
      <c r="AZ181" t="s">
        <v>434</v>
      </c>
      <c r="BA181">
        <v>0</v>
      </c>
      <c r="BB181">
        <v>0</v>
      </c>
      <c r="BC181" t="e">
        <f t="shared" si="280"/>
        <v>#DIV/0!</v>
      </c>
      <c r="BD181">
        <v>0</v>
      </c>
      <c r="BE181" t="s">
        <v>434</v>
      </c>
      <c r="BF181" t="s">
        <v>434</v>
      </c>
      <c r="BG181">
        <v>0</v>
      </c>
      <c r="BH181">
        <v>0</v>
      </c>
      <c r="BI181" t="e">
        <f t="shared" si="281"/>
        <v>#DIV/0!</v>
      </c>
      <c r="BJ181">
        <v>0.5</v>
      </c>
      <c r="BK181">
        <f t="shared" si="282"/>
        <v>2.1007728710975997E-2</v>
      </c>
      <c r="BL181">
        <f t="shared" si="283"/>
        <v>-0.32779368329484321</v>
      </c>
      <c r="BM181" t="e">
        <f t="shared" si="284"/>
        <v>#DIV/0!</v>
      </c>
      <c r="BN181">
        <f t="shared" si="285"/>
        <v>-15.60348040497969</v>
      </c>
      <c r="BO181" t="e">
        <f t="shared" si="286"/>
        <v>#DIV/0!</v>
      </c>
      <c r="BP181" t="e">
        <f t="shared" si="287"/>
        <v>#DIV/0!</v>
      </c>
      <c r="BQ181" t="s">
        <v>434</v>
      </c>
      <c r="BR181">
        <v>0</v>
      </c>
      <c r="BS181" t="e">
        <f t="shared" si="288"/>
        <v>#DIV/0!</v>
      </c>
      <c r="BT181" t="e">
        <f t="shared" si="289"/>
        <v>#DIV/0!</v>
      </c>
      <c r="BU181" t="e">
        <f t="shared" si="290"/>
        <v>#DIV/0!</v>
      </c>
      <c r="BV181" t="e">
        <f t="shared" si="291"/>
        <v>#DIV/0!</v>
      </c>
      <c r="BW181" t="e">
        <f t="shared" si="292"/>
        <v>#DIV/0!</v>
      </c>
      <c r="BX181" t="e">
        <f t="shared" si="293"/>
        <v>#DIV/0!</v>
      </c>
      <c r="BY181" t="e">
        <f t="shared" si="294"/>
        <v>#DIV/0!</v>
      </c>
      <c r="BZ181" t="e">
        <f t="shared" si="295"/>
        <v>#DIV/0!</v>
      </c>
      <c r="DI181">
        <f t="shared" si="296"/>
        <v>5.0009199999999997E-2</v>
      </c>
      <c r="DJ181">
        <f t="shared" si="297"/>
        <v>2.1007728710975997E-2</v>
      </c>
      <c r="DK181">
        <f t="shared" si="298"/>
        <v>0.42007727999999994</v>
      </c>
      <c r="DL181">
        <f t="shared" si="299"/>
        <v>7.9814683199999986E-2</v>
      </c>
      <c r="DM181">
        <v>6</v>
      </c>
      <c r="DN181">
        <v>0.5</v>
      </c>
      <c r="DO181" t="s">
        <v>435</v>
      </c>
      <c r="DP181">
        <v>2</v>
      </c>
      <c r="DQ181" t="b">
        <v>1</v>
      </c>
      <c r="DR181">
        <v>1747254963.5</v>
      </c>
      <c r="DS181">
        <v>400.52699999999999</v>
      </c>
      <c r="DT181">
        <v>399.96600000000001</v>
      </c>
      <c r="DU181">
        <v>21.048400000000001</v>
      </c>
      <c r="DV181">
        <v>21.107299999999999</v>
      </c>
      <c r="DW181">
        <v>399.93</v>
      </c>
      <c r="DX181">
        <v>20.842199999999998</v>
      </c>
      <c r="DY181">
        <v>399.976</v>
      </c>
      <c r="DZ181">
        <v>101.325</v>
      </c>
      <c r="EA181">
        <v>0.100006</v>
      </c>
      <c r="EB181">
        <v>30.005299999999998</v>
      </c>
      <c r="EC181">
        <v>29.7425</v>
      </c>
      <c r="ED181">
        <v>999.9</v>
      </c>
      <c r="EE181">
        <v>0</v>
      </c>
      <c r="EF181">
        <v>0</v>
      </c>
      <c r="EG181">
        <v>10035.6</v>
      </c>
      <c r="EH181">
        <v>0</v>
      </c>
      <c r="EI181">
        <v>0.221054</v>
      </c>
      <c r="EJ181">
        <v>0.56039399999999995</v>
      </c>
      <c r="EK181">
        <v>409.13799999999998</v>
      </c>
      <c r="EL181">
        <v>408.59100000000001</v>
      </c>
      <c r="EM181">
        <v>-5.8982800000000002E-2</v>
      </c>
      <c r="EN181">
        <v>399.96600000000001</v>
      </c>
      <c r="EO181">
        <v>21.107299999999999</v>
      </c>
      <c r="EP181">
        <v>2.13273</v>
      </c>
      <c r="EQ181">
        <v>2.1387100000000001</v>
      </c>
      <c r="ER181">
        <v>18.465800000000002</v>
      </c>
      <c r="ES181">
        <v>18.510400000000001</v>
      </c>
      <c r="ET181">
        <v>5.0009199999999997E-2</v>
      </c>
      <c r="EU181">
        <v>0</v>
      </c>
      <c r="EV181">
        <v>0</v>
      </c>
      <c r="EW181">
        <v>0</v>
      </c>
      <c r="EX181">
        <v>-0.74</v>
      </c>
      <c r="EY181">
        <v>5.0009199999999997E-2</v>
      </c>
      <c r="EZ181">
        <v>-6.7</v>
      </c>
      <c r="FA181">
        <v>0.75</v>
      </c>
      <c r="FB181">
        <v>35.186999999999998</v>
      </c>
      <c r="FC181">
        <v>40.5</v>
      </c>
      <c r="FD181">
        <v>37.561999999999998</v>
      </c>
      <c r="FE181">
        <v>41.125</v>
      </c>
      <c r="FF181">
        <v>38.311999999999998</v>
      </c>
      <c r="FG181">
        <v>0</v>
      </c>
      <c r="FH181">
        <v>0</v>
      </c>
      <c r="FI181">
        <v>0</v>
      </c>
      <c r="FJ181">
        <v>1747255044.5999999</v>
      </c>
      <c r="FK181">
        <v>0</v>
      </c>
      <c r="FL181">
        <v>4.5932000000000004</v>
      </c>
      <c r="FM181">
        <v>-17.43923053502802</v>
      </c>
      <c r="FN181">
        <v>21.695384901656219</v>
      </c>
      <c r="FO181">
        <v>-6.3788</v>
      </c>
      <c r="FP181">
        <v>15</v>
      </c>
      <c r="FQ181">
        <v>1747234147.5</v>
      </c>
      <c r="FR181" t="s">
        <v>436</v>
      </c>
      <c r="FS181">
        <v>1747234147.5</v>
      </c>
      <c r="FT181">
        <v>1747234138</v>
      </c>
      <c r="FU181">
        <v>2</v>
      </c>
      <c r="FV181">
        <v>0.09</v>
      </c>
      <c r="FW181">
        <v>8.9999999999999993E-3</v>
      </c>
      <c r="FX181">
        <v>0.59599999999999997</v>
      </c>
      <c r="FY181">
        <v>-0.03</v>
      </c>
      <c r="FZ181">
        <v>400</v>
      </c>
      <c r="GA181">
        <v>9</v>
      </c>
      <c r="GB181">
        <v>0.79</v>
      </c>
      <c r="GC181">
        <v>0.15</v>
      </c>
      <c r="GD181">
        <v>-0.38983508110801579</v>
      </c>
      <c r="GE181">
        <v>0.13753780668855789</v>
      </c>
      <c r="GF181">
        <v>3.9746103368862952E-2</v>
      </c>
      <c r="GG181">
        <v>1</v>
      </c>
      <c r="GH181">
        <v>-1.9874948804601391E-3</v>
      </c>
      <c r="GI181">
        <v>1.4018147596465581E-4</v>
      </c>
      <c r="GJ181">
        <v>3.681766626008858E-5</v>
      </c>
      <c r="GK181">
        <v>1</v>
      </c>
      <c r="GL181">
        <v>2</v>
      </c>
      <c r="GM181">
        <v>2</v>
      </c>
      <c r="GN181" t="s">
        <v>437</v>
      </c>
      <c r="GO181">
        <v>3.0182799999999999</v>
      </c>
      <c r="GP181">
        <v>2.7749899999999998</v>
      </c>
      <c r="GQ181">
        <v>9.7128699999999998E-2</v>
      </c>
      <c r="GR181">
        <v>9.6456100000000003E-2</v>
      </c>
      <c r="GS181">
        <v>0.110956</v>
      </c>
      <c r="GT181">
        <v>0.110667</v>
      </c>
      <c r="GU181">
        <v>23308.7</v>
      </c>
      <c r="GV181">
        <v>27253</v>
      </c>
      <c r="GW181">
        <v>22623.200000000001</v>
      </c>
      <c r="GX181">
        <v>27715.1</v>
      </c>
      <c r="GY181">
        <v>29151.8</v>
      </c>
      <c r="GZ181">
        <v>35192.699999999997</v>
      </c>
      <c r="HA181">
        <v>36264.699999999997</v>
      </c>
      <c r="HB181">
        <v>43995.5</v>
      </c>
      <c r="HC181">
        <v>1.8102</v>
      </c>
      <c r="HD181">
        <v>2.2355</v>
      </c>
      <c r="HE181">
        <v>0.137821</v>
      </c>
      <c r="HF181">
        <v>0</v>
      </c>
      <c r="HG181">
        <v>27.494599999999998</v>
      </c>
      <c r="HH181">
        <v>999.9</v>
      </c>
      <c r="HI181">
        <v>57.2</v>
      </c>
      <c r="HJ181">
        <v>28.8</v>
      </c>
      <c r="HK181">
        <v>22.444800000000001</v>
      </c>
      <c r="HL181">
        <v>62.281100000000002</v>
      </c>
      <c r="HM181">
        <v>10.681100000000001</v>
      </c>
      <c r="HN181">
        <v>1</v>
      </c>
      <c r="HO181">
        <v>-0.16268299999999999</v>
      </c>
      <c r="HP181">
        <v>-2.0743399999999999</v>
      </c>
      <c r="HQ181">
        <v>20.284700000000001</v>
      </c>
      <c r="HR181">
        <v>5.1985700000000001</v>
      </c>
      <c r="HS181">
        <v>11.9544</v>
      </c>
      <c r="HT181">
        <v>4.9474</v>
      </c>
      <c r="HU181">
        <v>3.3</v>
      </c>
      <c r="HV181">
        <v>9999</v>
      </c>
      <c r="HW181">
        <v>9999</v>
      </c>
      <c r="HX181">
        <v>9999</v>
      </c>
      <c r="HY181">
        <v>391.8</v>
      </c>
      <c r="HZ181">
        <v>1.8601099999999999</v>
      </c>
      <c r="IA181">
        <v>1.8607100000000001</v>
      </c>
      <c r="IB181">
        <v>1.8615699999999999</v>
      </c>
      <c r="IC181">
        <v>1.8571500000000001</v>
      </c>
      <c r="ID181">
        <v>1.85683</v>
      </c>
      <c r="IE181">
        <v>1.8579000000000001</v>
      </c>
      <c r="IF181">
        <v>1.85867</v>
      </c>
      <c r="IG181">
        <v>1.85822</v>
      </c>
      <c r="IH181">
        <v>0</v>
      </c>
      <c r="II181">
        <v>0</v>
      </c>
      <c r="IJ181">
        <v>0</v>
      </c>
      <c r="IK181">
        <v>0</v>
      </c>
      <c r="IL181" t="s">
        <v>438</v>
      </c>
      <c r="IM181" t="s">
        <v>439</v>
      </c>
      <c r="IN181" t="s">
        <v>440</v>
      </c>
      <c r="IO181" t="s">
        <v>440</v>
      </c>
      <c r="IP181" t="s">
        <v>440</v>
      </c>
      <c r="IQ181" t="s">
        <v>440</v>
      </c>
      <c r="IR181">
        <v>0</v>
      </c>
      <c r="IS181">
        <v>100</v>
      </c>
      <c r="IT181">
        <v>100</v>
      </c>
      <c r="IU181">
        <v>0.59699999999999998</v>
      </c>
      <c r="IV181">
        <v>0.20619999999999999</v>
      </c>
      <c r="IW181">
        <v>0.38101654895325499</v>
      </c>
      <c r="IX181">
        <v>1.016113312649949E-3</v>
      </c>
      <c r="IY181">
        <v>-1.4583462428187309E-6</v>
      </c>
      <c r="IZ181">
        <v>6.5755811106805324E-10</v>
      </c>
      <c r="JA181">
        <v>0.20620395535450359</v>
      </c>
      <c r="JB181">
        <v>0</v>
      </c>
      <c r="JC181">
        <v>0</v>
      </c>
      <c r="JD181">
        <v>0</v>
      </c>
      <c r="JE181">
        <v>2</v>
      </c>
      <c r="JF181">
        <v>1799</v>
      </c>
      <c r="JG181">
        <v>1</v>
      </c>
      <c r="JH181">
        <v>18</v>
      </c>
      <c r="JI181">
        <v>346.9</v>
      </c>
      <c r="JJ181">
        <v>347.1</v>
      </c>
      <c r="JK181">
        <v>1.0559099999999999</v>
      </c>
      <c r="JL181">
        <v>2.5476100000000002</v>
      </c>
      <c r="JM181">
        <v>1.5466299999999999</v>
      </c>
      <c r="JN181">
        <v>2.2460900000000001</v>
      </c>
      <c r="JO181">
        <v>1.49658</v>
      </c>
      <c r="JP181">
        <v>2.4267599999999998</v>
      </c>
      <c r="JQ181">
        <v>34.944400000000002</v>
      </c>
      <c r="JR181">
        <v>24.2013</v>
      </c>
      <c r="JS181">
        <v>18</v>
      </c>
      <c r="JT181">
        <v>380.28199999999998</v>
      </c>
      <c r="JU181">
        <v>698.45600000000002</v>
      </c>
      <c r="JV181">
        <v>30.684899999999999</v>
      </c>
      <c r="JW181">
        <v>25.4602</v>
      </c>
      <c r="JX181">
        <v>30.0001</v>
      </c>
      <c r="JY181">
        <v>25.3645</v>
      </c>
      <c r="JZ181">
        <v>25.344899999999999</v>
      </c>
      <c r="KA181">
        <v>21.1799</v>
      </c>
      <c r="KB181">
        <v>13.843500000000001</v>
      </c>
      <c r="KC181">
        <v>100</v>
      </c>
      <c r="KD181">
        <v>30.6816</v>
      </c>
      <c r="KE181">
        <v>400</v>
      </c>
      <c r="KF181">
        <v>21.1477</v>
      </c>
      <c r="KG181">
        <v>100.084</v>
      </c>
      <c r="KH181">
        <v>100.711</v>
      </c>
    </row>
    <row r="182" spans="1:294" x14ac:dyDescent="0.3">
      <c r="A182">
        <v>166</v>
      </c>
      <c r="B182">
        <v>1747255084</v>
      </c>
      <c r="C182">
        <v>19885.400000095371</v>
      </c>
      <c r="D182" t="s">
        <v>769</v>
      </c>
      <c r="E182" t="s">
        <v>770</v>
      </c>
      <c r="F182" t="s">
        <v>431</v>
      </c>
      <c r="G182" t="s">
        <v>432</v>
      </c>
      <c r="I182" t="s">
        <v>433</v>
      </c>
      <c r="J182">
        <v>1747255084</v>
      </c>
      <c r="K182">
        <f t="shared" si="250"/>
        <v>-3.7959545638786981E-5</v>
      </c>
      <c r="L182">
        <f t="shared" si="251"/>
        <v>-3.7959545638786979E-2</v>
      </c>
      <c r="M182">
        <f t="shared" si="252"/>
        <v>-0.29549840519324611</v>
      </c>
      <c r="N182">
        <f t="shared" si="253"/>
        <v>300.51900000000001</v>
      </c>
      <c r="O182">
        <f t="shared" si="254"/>
        <v>33.69033203811194</v>
      </c>
      <c r="P182">
        <f t="shared" si="255"/>
        <v>3.4169148133427241</v>
      </c>
      <c r="Q182">
        <f t="shared" si="256"/>
        <v>30.479005716812999</v>
      </c>
      <c r="R182">
        <f t="shared" si="257"/>
        <v>-1.8094233447953196E-3</v>
      </c>
      <c r="S182">
        <f t="shared" si="258"/>
        <v>2.9571240829463235</v>
      </c>
      <c r="T182">
        <f t="shared" si="259"/>
        <v>-1.8100386602177827E-3</v>
      </c>
      <c r="U182">
        <f t="shared" si="260"/>
        <v>-1.1312188630067427E-3</v>
      </c>
      <c r="V182">
        <f t="shared" si="261"/>
        <v>3.9914684550854387E-3</v>
      </c>
      <c r="W182">
        <f t="shared" si="262"/>
        <v>29.998389408199177</v>
      </c>
      <c r="X182">
        <f t="shared" si="263"/>
        <v>29.728000000000002</v>
      </c>
      <c r="Y182">
        <f t="shared" si="264"/>
        <v>4.1943382468705401</v>
      </c>
      <c r="Z182">
        <f t="shared" si="265"/>
        <v>50.114843793035121</v>
      </c>
      <c r="AA182">
        <f t="shared" si="266"/>
        <v>2.1337200578714</v>
      </c>
      <c r="AB182">
        <f t="shared" si="267"/>
        <v>4.2576607974341139</v>
      </c>
      <c r="AC182">
        <f t="shared" si="268"/>
        <v>2.0606181889991402</v>
      </c>
      <c r="AD182">
        <f t="shared" si="269"/>
        <v>1.6740159626705058</v>
      </c>
      <c r="AE182">
        <f t="shared" si="270"/>
        <v>41.546017809684479</v>
      </c>
      <c r="AF182">
        <f t="shared" si="271"/>
        <v>3.1195329963596197</v>
      </c>
      <c r="AG182">
        <f t="shared" si="272"/>
        <v>46.343558237169688</v>
      </c>
      <c r="AH182">
        <f t="shared" si="273"/>
        <v>-0.33747063167283076</v>
      </c>
      <c r="AI182">
        <f t="shared" si="274"/>
        <v>-3.9921585636267576E-2</v>
      </c>
      <c r="AJ182">
        <f t="shared" si="275"/>
        <v>-0.29549840519324611</v>
      </c>
      <c r="AK182">
        <v>306.50514774464358</v>
      </c>
      <c r="AL182">
        <v>306.95138181818169</v>
      </c>
      <c r="AM182">
        <v>9.663069703351138E-4</v>
      </c>
      <c r="AN182">
        <v>65.840702573943815</v>
      </c>
      <c r="AO182">
        <f t="shared" si="276"/>
        <v>-3.7959545638786979E-2</v>
      </c>
      <c r="AP182">
        <v>21.093206826124842</v>
      </c>
      <c r="AQ182">
        <v>21.037484242424231</v>
      </c>
      <c r="AR182">
        <v>3.323445662812176E-7</v>
      </c>
      <c r="AS182">
        <v>77.193770064854704</v>
      </c>
      <c r="AT182">
        <v>0</v>
      </c>
      <c r="AU182">
        <v>0</v>
      </c>
      <c r="AV182">
        <f t="shared" si="277"/>
        <v>1</v>
      </c>
      <c r="AW182">
        <f t="shared" si="278"/>
        <v>0</v>
      </c>
      <c r="AX182">
        <f t="shared" si="279"/>
        <v>53177.424099518394</v>
      </c>
      <c r="AY182" t="s">
        <v>434</v>
      </c>
      <c r="AZ182" t="s">
        <v>434</v>
      </c>
      <c r="BA182">
        <v>0</v>
      </c>
      <c r="BB182">
        <v>0</v>
      </c>
      <c r="BC182" t="e">
        <f t="shared" si="280"/>
        <v>#DIV/0!</v>
      </c>
      <c r="BD182">
        <v>0</v>
      </c>
      <c r="BE182" t="s">
        <v>434</v>
      </c>
      <c r="BF182" t="s">
        <v>434</v>
      </c>
      <c r="BG182">
        <v>0</v>
      </c>
      <c r="BH182">
        <v>0</v>
      </c>
      <c r="BI182" t="e">
        <f t="shared" si="281"/>
        <v>#DIV/0!</v>
      </c>
      <c r="BJ182">
        <v>0.5</v>
      </c>
      <c r="BK182">
        <f t="shared" si="282"/>
        <v>2.1007728710975997E-2</v>
      </c>
      <c r="BL182">
        <f t="shared" si="283"/>
        <v>-0.29549840519324611</v>
      </c>
      <c r="BM182" t="e">
        <f t="shared" si="284"/>
        <v>#DIV/0!</v>
      </c>
      <c r="BN182">
        <f t="shared" si="285"/>
        <v>-14.066175799331216</v>
      </c>
      <c r="BO182" t="e">
        <f t="shared" si="286"/>
        <v>#DIV/0!</v>
      </c>
      <c r="BP182" t="e">
        <f t="shared" si="287"/>
        <v>#DIV/0!</v>
      </c>
      <c r="BQ182" t="s">
        <v>434</v>
      </c>
      <c r="BR182">
        <v>0</v>
      </c>
      <c r="BS182" t="e">
        <f t="shared" si="288"/>
        <v>#DIV/0!</v>
      </c>
      <c r="BT182" t="e">
        <f t="shared" si="289"/>
        <v>#DIV/0!</v>
      </c>
      <c r="BU182" t="e">
        <f t="shared" si="290"/>
        <v>#DIV/0!</v>
      </c>
      <c r="BV182" t="e">
        <f t="shared" si="291"/>
        <v>#DIV/0!</v>
      </c>
      <c r="BW182" t="e">
        <f t="shared" si="292"/>
        <v>#DIV/0!</v>
      </c>
      <c r="BX182" t="e">
        <f t="shared" si="293"/>
        <v>#DIV/0!</v>
      </c>
      <c r="BY182" t="e">
        <f t="shared" si="294"/>
        <v>#DIV/0!</v>
      </c>
      <c r="BZ182" t="e">
        <f t="shared" si="295"/>
        <v>#DIV/0!</v>
      </c>
      <c r="DI182">
        <f t="shared" si="296"/>
        <v>5.0009199999999997E-2</v>
      </c>
      <c r="DJ182">
        <f t="shared" si="297"/>
        <v>2.1007728710975997E-2</v>
      </c>
      <c r="DK182">
        <f t="shared" si="298"/>
        <v>0.42007727999999994</v>
      </c>
      <c r="DL182">
        <f t="shared" si="299"/>
        <v>7.9814683199999986E-2</v>
      </c>
      <c r="DM182">
        <v>6</v>
      </c>
      <c r="DN182">
        <v>0.5</v>
      </c>
      <c r="DO182" t="s">
        <v>435</v>
      </c>
      <c r="DP182">
        <v>2</v>
      </c>
      <c r="DQ182" t="b">
        <v>1</v>
      </c>
      <c r="DR182">
        <v>1747255084</v>
      </c>
      <c r="DS182">
        <v>300.51900000000001</v>
      </c>
      <c r="DT182">
        <v>299.995</v>
      </c>
      <c r="DU182">
        <v>21.0382</v>
      </c>
      <c r="DV182">
        <v>21.096800000000002</v>
      </c>
      <c r="DW182">
        <v>299.94600000000003</v>
      </c>
      <c r="DX182">
        <v>20.832000000000001</v>
      </c>
      <c r="DY182">
        <v>400.154</v>
      </c>
      <c r="DZ182">
        <v>101.321</v>
      </c>
      <c r="EA182">
        <v>0.100227</v>
      </c>
      <c r="EB182">
        <v>29.988600000000002</v>
      </c>
      <c r="EC182">
        <v>29.728000000000002</v>
      </c>
      <c r="ED182">
        <v>999.9</v>
      </c>
      <c r="EE182">
        <v>0</v>
      </c>
      <c r="EF182">
        <v>0</v>
      </c>
      <c r="EG182">
        <v>10025.6</v>
      </c>
      <c r="EH182">
        <v>0</v>
      </c>
      <c r="EI182">
        <v>0.221054</v>
      </c>
      <c r="EJ182">
        <v>0.52322400000000002</v>
      </c>
      <c r="EK182">
        <v>306.97699999999998</v>
      </c>
      <c r="EL182">
        <v>306.46100000000001</v>
      </c>
      <c r="EM182">
        <v>-5.85537E-2</v>
      </c>
      <c r="EN182">
        <v>299.995</v>
      </c>
      <c r="EO182">
        <v>21.096800000000002</v>
      </c>
      <c r="EP182">
        <v>2.1316299999999999</v>
      </c>
      <c r="EQ182">
        <v>2.1375600000000001</v>
      </c>
      <c r="ER182">
        <v>18.4575</v>
      </c>
      <c r="ES182">
        <v>18.501899999999999</v>
      </c>
      <c r="ET182">
        <v>5.0009199999999997E-2</v>
      </c>
      <c r="EU182">
        <v>0</v>
      </c>
      <c r="EV182">
        <v>0</v>
      </c>
      <c r="EW182">
        <v>0</v>
      </c>
      <c r="EX182">
        <v>3.24</v>
      </c>
      <c r="EY182">
        <v>5.0009199999999997E-2</v>
      </c>
      <c r="EZ182">
        <v>-2.64</v>
      </c>
      <c r="FA182">
        <v>0.53</v>
      </c>
      <c r="FB182">
        <v>34.811999999999998</v>
      </c>
      <c r="FC182">
        <v>38.875</v>
      </c>
      <c r="FD182">
        <v>36.811999999999998</v>
      </c>
      <c r="FE182">
        <v>38.875</v>
      </c>
      <c r="FF182">
        <v>37.5</v>
      </c>
      <c r="FG182">
        <v>0</v>
      </c>
      <c r="FH182">
        <v>0</v>
      </c>
      <c r="FI182">
        <v>0</v>
      </c>
      <c r="FJ182">
        <v>1747255164.5999999</v>
      </c>
      <c r="FK182">
        <v>0</v>
      </c>
      <c r="FL182">
        <v>4.7427999999999999</v>
      </c>
      <c r="FM182">
        <v>5.7653845424694419</v>
      </c>
      <c r="FN182">
        <v>-5.0546154532512411</v>
      </c>
      <c r="FO182">
        <v>-3.9843999999999999</v>
      </c>
      <c r="FP182">
        <v>15</v>
      </c>
      <c r="FQ182">
        <v>1747234147.5</v>
      </c>
      <c r="FR182" t="s">
        <v>436</v>
      </c>
      <c r="FS182">
        <v>1747234147.5</v>
      </c>
      <c r="FT182">
        <v>1747234138</v>
      </c>
      <c r="FU182">
        <v>2</v>
      </c>
      <c r="FV182">
        <v>0.09</v>
      </c>
      <c r="FW182">
        <v>8.9999999999999993E-3</v>
      </c>
      <c r="FX182">
        <v>0.59599999999999997</v>
      </c>
      <c r="FY182">
        <v>-0.03</v>
      </c>
      <c r="FZ182">
        <v>400</v>
      </c>
      <c r="GA182">
        <v>9</v>
      </c>
      <c r="GB182">
        <v>0.79</v>
      </c>
      <c r="GC182">
        <v>0.15</v>
      </c>
      <c r="GD182">
        <v>-0.29799309225268278</v>
      </c>
      <c r="GE182">
        <v>4.1465724704560961E-2</v>
      </c>
      <c r="GF182">
        <v>3.123697678816301E-2</v>
      </c>
      <c r="GG182">
        <v>1</v>
      </c>
      <c r="GH182">
        <v>-1.83997164819113E-3</v>
      </c>
      <c r="GI182">
        <v>-1.110215652435656E-4</v>
      </c>
      <c r="GJ182">
        <v>4.9924248728598317E-5</v>
      </c>
      <c r="GK182">
        <v>1</v>
      </c>
      <c r="GL182">
        <v>2</v>
      </c>
      <c r="GM182">
        <v>2</v>
      </c>
      <c r="GN182" t="s">
        <v>437</v>
      </c>
      <c r="GO182">
        <v>3.0184799999999998</v>
      </c>
      <c r="GP182">
        <v>2.7751199999999998</v>
      </c>
      <c r="GQ182">
        <v>7.7335299999999996E-2</v>
      </c>
      <c r="GR182">
        <v>7.6786300000000002E-2</v>
      </c>
      <c r="GS182">
        <v>0.110913</v>
      </c>
      <c r="GT182">
        <v>0.110624</v>
      </c>
      <c r="GU182">
        <v>23819.5</v>
      </c>
      <c r="GV182">
        <v>27845.7</v>
      </c>
      <c r="GW182">
        <v>22623.3</v>
      </c>
      <c r="GX182">
        <v>27714.799999999999</v>
      </c>
      <c r="GY182">
        <v>29153.1</v>
      </c>
      <c r="GZ182">
        <v>35193.300000000003</v>
      </c>
      <c r="HA182">
        <v>36265.1</v>
      </c>
      <c r="HB182">
        <v>43994.7</v>
      </c>
      <c r="HC182">
        <v>1.8104</v>
      </c>
      <c r="HD182">
        <v>2.2349700000000001</v>
      </c>
      <c r="HE182">
        <v>0.13866600000000001</v>
      </c>
      <c r="HF182">
        <v>0</v>
      </c>
      <c r="HG182">
        <v>27.466100000000001</v>
      </c>
      <c r="HH182">
        <v>999.9</v>
      </c>
      <c r="HI182">
        <v>57.2</v>
      </c>
      <c r="HJ182">
        <v>28.8</v>
      </c>
      <c r="HK182">
        <v>22.4437</v>
      </c>
      <c r="HL182">
        <v>62.271099999999997</v>
      </c>
      <c r="HM182">
        <v>10.597</v>
      </c>
      <c r="HN182">
        <v>1</v>
      </c>
      <c r="HO182">
        <v>-0.162104</v>
      </c>
      <c r="HP182">
        <v>-2.1409500000000001</v>
      </c>
      <c r="HQ182">
        <v>20.281700000000001</v>
      </c>
      <c r="HR182">
        <v>5.1979699999999998</v>
      </c>
      <c r="HS182">
        <v>11.952400000000001</v>
      </c>
      <c r="HT182">
        <v>4.9472500000000004</v>
      </c>
      <c r="HU182">
        <v>3.3</v>
      </c>
      <c r="HV182">
        <v>9999</v>
      </c>
      <c r="HW182">
        <v>9999</v>
      </c>
      <c r="HX182">
        <v>9999</v>
      </c>
      <c r="HY182">
        <v>391.8</v>
      </c>
      <c r="HZ182">
        <v>1.86012</v>
      </c>
      <c r="IA182">
        <v>1.86073</v>
      </c>
      <c r="IB182">
        <v>1.8615600000000001</v>
      </c>
      <c r="IC182">
        <v>1.8571500000000001</v>
      </c>
      <c r="ID182">
        <v>1.85683</v>
      </c>
      <c r="IE182">
        <v>1.85791</v>
      </c>
      <c r="IF182">
        <v>1.85867</v>
      </c>
      <c r="IG182">
        <v>1.85822</v>
      </c>
      <c r="IH182">
        <v>0</v>
      </c>
      <c r="II182">
        <v>0</v>
      </c>
      <c r="IJ182">
        <v>0</v>
      </c>
      <c r="IK182">
        <v>0</v>
      </c>
      <c r="IL182" t="s">
        <v>438</v>
      </c>
      <c r="IM182" t="s">
        <v>439</v>
      </c>
      <c r="IN182" t="s">
        <v>440</v>
      </c>
      <c r="IO182" t="s">
        <v>440</v>
      </c>
      <c r="IP182" t="s">
        <v>440</v>
      </c>
      <c r="IQ182" t="s">
        <v>440</v>
      </c>
      <c r="IR182">
        <v>0</v>
      </c>
      <c r="IS182">
        <v>100</v>
      </c>
      <c r="IT182">
        <v>100</v>
      </c>
      <c r="IU182">
        <v>0.57299999999999995</v>
      </c>
      <c r="IV182">
        <v>0.20619999999999999</v>
      </c>
      <c r="IW182">
        <v>0.38101654895325499</v>
      </c>
      <c r="IX182">
        <v>1.016113312649949E-3</v>
      </c>
      <c r="IY182">
        <v>-1.4583462428187309E-6</v>
      </c>
      <c r="IZ182">
        <v>6.5755811106805324E-10</v>
      </c>
      <c r="JA182">
        <v>0.20620395535450359</v>
      </c>
      <c r="JB182">
        <v>0</v>
      </c>
      <c r="JC182">
        <v>0</v>
      </c>
      <c r="JD182">
        <v>0</v>
      </c>
      <c r="JE182">
        <v>2</v>
      </c>
      <c r="JF182">
        <v>1799</v>
      </c>
      <c r="JG182">
        <v>1</v>
      </c>
      <c r="JH182">
        <v>18</v>
      </c>
      <c r="JI182">
        <v>348.9</v>
      </c>
      <c r="JJ182">
        <v>349.1</v>
      </c>
      <c r="JK182">
        <v>0.83984400000000003</v>
      </c>
      <c r="JL182">
        <v>2.5549300000000001</v>
      </c>
      <c r="JM182">
        <v>1.5466299999999999</v>
      </c>
      <c r="JN182">
        <v>2.2460900000000001</v>
      </c>
      <c r="JO182">
        <v>1.49658</v>
      </c>
      <c r="JP182">
        <v>2.4462899999999999</v>
      </c>
      <c r="JQ182">
        <v>34.944400000000002</v>
      </c>
      <c r="JR182">
        <v>24.2013</v>
      </c>
      <c r="JS182">
        <v>18</v>
      </c>
      <c r="JT182">
        <v>380.40699999999998</v>
      </c>
      <c r="JU182">
        <v>698.029</v>
      </c>
      <c r="JV182">
        <v>30.702400000000001</v>
      </c>
      <c r="JW182">
        <v>25.464500000000001</v>
      </c>
      <c r="JX182">
        <v>30</v>
      </c>
      <c r="JY182">
        <v>25.3687</v>
      </c>
      <c r="JZ182">
        <v>25.347100000000001</v>
      </c>
      <c r="KA182">
        <v>16.8262</v>
      </c>
      <c r="KB182">
        <v>13.843500000000001</v>
      </c>
      <c r="KC182">
        <v>100</v>
      </c>
      <c r="KD182">
        <v>30.7056</v>
      </c>
      <c r="KE182">
        <v>300</v>
      </c>
      <c r="KF182">
        <v>21.1479</v>
      </c>
      <c r="KG182">
        <v>100.08499999999999</v>
      </c>
      <c r="KH182">
        <v>100.71</v>
      </c>
    </row>
    <row r="183" spans="1:294" x14ac:dyDescent="0.3">
      <c r="A183">
        <v>167</v>
      </c>
      <c r="B183">
        <v>1747255204.5</v>
      </c>
      <c r="C183">
        <v>20005.900000095371</v>
      </c>
      <c r="D183" t="s">
        <v>771</v>
      </c>
      <c r="E183" t="s">
        <v>772</v>
      </c>
      <c r="F183" t="s">
        <v>431</v>
      </c>
      <c r="G183" t="s">
        <v>432</v>
      </c>
      <c r="I183" t="s">
        <v>433</v>
      </c>
      <c r="J183">
        <v>1747255204.5</v>
      </c>
      <c r="K183">
        <f t="shared" si="250"/>
        <v>-3.827694416935473E-5</v>
      </c>
      <c r="L183">
        <f t="shared" si="251"/>
        <v>-3.8276944169354732E-2</v>
      </c>
      <c r="M183">
        <f t="shared" si="252"/>
        <v>-0.35111142763380321</v>
      </c>
      <c r="N183">
        <f t="shared" si="253"/>
        <v>200.529</v>
      </c>
      <c r="O183">
        <f t="shared" si="254"/>
        <v>-108.6206949371274</v>
      </c>
      <c r="P183">
        <f t="shared" si="255"/>
        <v>-11.017179639703636</v>
      </c>
      <c r="Q183">
        <f t="shared" si="256"/>
        <v>20.339255030994899</v>
      </c>
      <c r="R183">
        <f t="shared" si="257"/>
        <v>-1.82574036895877E-3</v>
      </c>
      <c r="S183">
        <f t="shared" si="258"/>
        <v>2.9614271744813379</v>
      </c>
      <c r="T183">
        <f t="shared" si="259"/>
        <v>-1.8263659234613486E-3</v>
      </c>
      <c r="U183">
        <f t="shared" si="260"/>
        <v>-1.1414224821938226E-3</v>
      </c>
      <c r="V183">
        <f t="shared" si="261"/>
        <v>3.9914684550854387E-3</v>
      </c>
      <c r="W183">
        <f t="shared" si="262"/>
        <v>30.020357576778615</v>
      </c>
      <c r="X183">
        <f t="shared" si="263"/>
        <v>29.746099999999998</v>
      </c>
      <c r="Y183">
        <f t="shared" si="264"/>
        <v>4.1987096390011311</v>
      </c>
      <c r="Z183">
        <f t="shared" si="265"/>
        <v>50.185091591565509</v>
      </c>
      <c r="AA183">
        <f t="shared" si="266"/>
        <v>2.13940047832368</v>
      </c>
      <c r="AB183">
        <f t="shared" si="267"/>
        <v>4.2630199736115335</v>
      </c>
      <c r="AC183">
        <f t="shared" si="268"/>
        <v>2.0593091606774512</v>
      </c>
      <c r="AD183">
        <f t="shared" si="269"/>
        <v>1.6880132378685435</v>
      </c>
      <c r="AE183">
        <f t="shared" si="270"/>
        <v>42.213168508020971</v>
      </c>
      <c r="AF183">
        <f t="shared" si="271"/>
        <v>3.1656482867958848</v>
      </c>
      <c r="AG183">
        <f t="shared" si="272"/>
        <v>47.070821501140486</v>
      </c>
      <c r="AH183">
        <f t="shared" si="273"/>
        <v>-0.35198128597171974</v>
      </c>
      <c r="AI183">
        <f t="shared" si="274"/>
        <v>-4.0185280075578873E-2</v>
      </c>
      <c r="AJ183">
        <f t="shared" si="275"/>
        <v>-0.35111142763380321</v>
      </c>
      <c r="AK183">
        <v>204.30632252524239</v>
      </c>
      <c r="AL183">
        <v>204.8461696969697</v>
      </c>
      <c r="AM183">
        <v>-2.808897158492863E-4</v>
      </c>
      <c r="AN183">
        <v>65.840702573943815</v>
      </c>
      <c r="AO183">
        <f t="shared" si="276"/>
        <v>-3.8276944169354732E-2</v>
      </c>
      <c r="AP183">
        <v>21.149070754508159</v>
      </c>
      <c r="AQ183">
        <v>21.093028484848482</v>
      </c>
      <c r="AR183">
        <v>-2.0096674115698848E-5</v>
      </c>
      <c r="AS183">
        <v>77.193770064854704</v>
      </c>
      <c r="AT183">
        <v>0</v>
      </c>
      <c r="AU183">
        <v>0</v>
      </c>
      <c r="AV183">
        <f t="shared" si="277"/>
        <v>1</v>
      </c>
      <c r="AW183">
        <f t="shared" si="278"/>
        <v>0</v>
      </c>
      <c r="AX183">
        <f t="shared" si="279"/>
        <v>53298.213619228933</v>
      </c>
      <c r="AY183" t="s">
        <v>434</v>
      </c>
      <c r="AZ183" t="s">
        <v>434</v>
      </c>
      <c r="BA183">
        <v>0</v>
      </c>
      <c r="BB183">
        <v>0</v>
      </c>
      <c r="BC183" t="e">
        <f t="shared" si="280"/>
        <v>#DIV/0!</v>
      </c>
      <c r="BD183">
        <v>0</v>
      </c>
      <c r="BE183" t="s">
        <v>434</v>
      </c>
      <c r="BF183" t="s">
        <v>434</v>
      </c>
      <c r="BG183">
        <v>0</v>
      </c>
      <c r="BH183">
        <v>0</v>
      </c>
      <c r="BI183" t="e">
        <f t="shared" si="281"/>
        <v>#DIV/0!</v>
      </c>
      <c r="BJ183">
        <v>0.5</v>
      </c>
      <c r="BK183">
        <f t="shared" si="282"/>
        <v>2.1007728710975997E-2</v>
      </c>
      <c r="BL183">
        <f t="shared" si="283"/>
        <v>-0.35111142763380321</v>
      </c>
      <c r="BM183" t="e">
        <f t="shared" si="284"/>
        <v>#DIV/0!</v>
      </c>
      <c r="BN183">
        <f t="shared" si="285"/>
        <v>-16.713440680065357</v>
      </c>
      <c r="BO183" t="e">
        <f t="shared" si="286"/>
        <v>#DIV/0!</v>
      </c>
      <c r="BP183" t="e">
        <f t="shared" si="287"/>
        <v>#DIV/0!</v>
      </c>
      <c r="BQ183" t="s">
        <v>434</v>
      </c>
      <c r="BR183">
        <v>0</v>
      </c>
      <c r="BS183" t="e">
        <f t="shared" si="288"/>
        <v>#DIV/0!</v>
      </c>
      <c r="BT183" t="e">
        <f t="shared" si="289"/>
        <v>#DIV/0!</v>
      </c>
      <c r="BU183" t="e">
        <f t="shared" si="290"/>
        <v>#DIV/0!</v>
      </c>
      <c r="BV183" t="e">
        <f t="shared" si="291"/>
        <v>#DIV/0!</v>
      </c>
      <c r="BW183" t="e">
        <f t="shared" si="292"/>
        <v>#DIV/0!</v>
      </c>
      <c r="BX183" t="e">
        <f t="shared" si="293"/>
        <v>#DIV/0!</v>
      </c>
      <c r="BY183" t="e">
        <f t="shared" si="294"/>
        <v>#DIV/0!</v>
      </c>
      <c r="BZ183" t="e">
        <f t="shared" si="295"/>
        <v>#DIV/0!</v>
      </c>
      <c r="DI183">
        <f t="shared" si="296"/>
        <v>5.0009199999999997E-2</v>
      </c>
      <c r="DJ183">
        <f t="shared" si="297"/>
        <v>2.1007728710975997E-2</v>
      </c>
      <c r="DK183">
        <f t="shared" si="298"/>
        <v>0.42007727999999994</v>
      </c>
      <c r="DL183">
        <f t="shared" si="299"/>
        <v>7.9814683199999986E-2</v>
      </c>
      <c r="DM183">
        <v>6</v>
      </c>
      <c r="DN183">
        <v>0.5</v>
      </c>
      <c r="DO183" t="s">
        <v>435</v>
      </c>
      <c r="DP183">
        <v>2</v>
      </c>
      <c r="DQ183" t="b">
        <v>1</v>
      </c>
      <c r="DR183">
        <v>1747255204.5</v>
      </c>
      <c r="DS183">
        <v>200.529</v>
      </c>
      <c r="DT183">
        <v>199.989</v>
      </c>
      <c r="DU183">
        <v>21.0928</v>
      </c>
      <c r="DV183">
        <v>21.151800000000001</v>
      </c>
      <c r="DW183">
        <v>199.99799999999999</v>
      </c>
      <c r="DX183">
        <v>20.886600000000001</v>
      </c>
      <c r="DY183">
        <v>400.04399999999998</v>
      </c>
      <c r="DZ183">
        <v>101.328</v>
      </c>
      <c r="EA183">
        <v>9.9998100000000006E-2</v>
      </c>
      <c r="EB183">
        <v>30.0105</v>
      </c>
      <c r="EC183">
        <v>29.746099999999998</v>
      </c>
      <c r="ED183">
        <v>999.9</v>
      </c>
      <c r="EE183">
        <v>0</v>
      </c>
      <c r="EF183">
        <v>0</v>
      </c>
      <c r="EG183">
        <v>10049.4</v>
      </c>
      <c r="EH183">
        <v>0</v>
      </c>
      <c r="EI183">
        <v>0.221054</v>
      </c>
      <c r="EJ183">
        <v>0.53965799999999997</v>
      </c>
      <c r="EK183">
        <v>204.85</v>
      </c>
      <c r="EL183">
        <v>204.31100000000001</v>
      </c>
      <c r="EM183">
        <v>-5.9022900000000003E-2</v>
      </c>
      <c r="EN183">
        <v>199.989</v>
      </c>
      <c r="EO183">
        <v>21.151800000000001</v>
      </c>
      <c r="EP183">
        <v>2.1372900000000001</v>
      </c>
      <c r="EQ183">
        <v>2.1432699999999998</v>
      </c>
      <c r="ER183">
        <v>18.4998</v>
      </c>
      <c r="ES183">
        <v>18.544499999999999</v>
      </c>
      <c r="ET183">
        <v>5.0009199999999997E-2</v>
      </c>
      <c r="EU183">
        <v>0</v>
      </c>
      <c r="EV183">
        <v>0</v>
      </c>
      <c r="EW183">
        <v>0</v>
      </c>
      <c r="EX183">
        <v>1.25</v>
      </c>
      <c r="EY183">
        <v>5.0009199999999997E-2</v>
      </c>
      <c r="EZ183">
        <v>-7.41</v>
      </c>
      <c r="FA183">
        <v>0.93</v>
      </c>
      <c r="FB183">
        <v>34.686999999999998</v>
      </c>
      <c r="FC183">
        <v>39.5</v>
      </c>
      <c r="FD183">
        <v>37</v>
      </c>
      <c r="FE183">
        <v>39.561999999999998</v>
      </c>
      <c r="FF183">
        <v>37.75</v>
      </c>
      <c r="FG183">
        <v>0</v>
      </c>
      <c r="FH183">
        <v>0</v>
      </c>
      <c r="FI183">
        <v>0</v>
      </c>
      <c r="FJ183">
        <v>1747255285.2</v>
      </c>
      <c r="FK183">
        <v>0</v>
      </c>
      <c r="FL183">
        <v>2.1153846153846159</v>
      </c>
      <c r="FM183">
        <v>-8.5381200638247154</v>
      </c>
      <c r="FN183">
        <v>-9.0608544907172828</v>
      </c>
      <c r="FO183">
        <v>-3.8557692307692299</v>
      </c>
      <c r="FP183">
        <v>15</v>
      </c>
      <c r="FQ183">
        <v>1747234147.5</v>
      </c>
      <c r="FR183" t="s">
        <v>436</v>
      </c>
      <c r="FS183">
        <v>1747234147.5</v>
      </c>
      <c r="FT183">
        <v>1747234138</v>
      </c>
      <c r="FU183">
        <v>2</v>
      </c>
      <c r="FV183">
        <v>0.09</v>
      </c>
      <c r="FW183">
        <v>8.9999999999999993E-3</v>
      </c>
      <c r="FX183">
        <v>0.59599999999999997</v>
      </c>
      <c r="FY183">
        <v>-0.03</v>
      </c>
      <c r="FZ183">
        <v>400</v>
      </c>
      <c r="GA183">
        <v>9</v>
      </c>
      <c r="GB183">
        <v>0.79</v>
      </c>
      <c r="GC183">
        <v>0.15</v>
      </c>
      <c r="GD183">
        <v>-0.36586018763700762</v>
      </c>
      <c r="GE183">
        <v>6.6073419161629243E-3</v>
      </c>
      <c r="GF183">
        <v>1.145729597185929E-2</v>
      </c>
      <c r="GG183">
        <v>1</v>
      </c>
      <c r="GH183">
        <v>-1.7192028826908919E-3</v>
      </c>
      <c r="GI183">
        <v>-6.6452217794444452E-4</v>
      </c>
      <c r="GJ183">
        <v>1.085399353857786E-4</v>
      </c>
      <c r="GK183">
        <v>1</v>
      </c>
      <c r="GL183">
        <v>2</v>
      </c>
      <c r="GM183">
        <v>2</v>
      </c>
      <c r="GN183" t="s">
        <v>437</v>
      </c>
      <c r="GO183">
        <v>3.0183599999999999</v>
      </c>
      <c r="GP183">
        <v>2.7751000000000001</v>
      </c>
      <c r="GQ183">
        <v>5.47862E-2</v>
      </c>
      <c r="GR183">
        <v>5.4373499999999998E-2</v>
      </c>
      <c r="GS183">
        <v>0.111125</v>
      </c>
      <c r="GT183">
        <v>0.110831</v>
      </c>
      <c r="GU183">
        <v>24401.4</v>
      </c>
      <c r="GV183">
        <v>28521.8</v>
      </c>
      <c r="GW183">
        <v>22623.1</v>
      </c>
      <c r="GX183">
        <v>27715</v>
      </c>
      <c r="GY183">
        <v>29144.799999999999</v>
      </c>
      <c r="GZ183">
        <v>35184</v>
      </c>
      <c r="HA183">
        <v>36264.300000000003</v>
      </c>
      <c r="HB183">
        <v>43994.400000000001</v>
      </c>
      <c r="HC183">
        <v>1.8101700000000001</v>
      </c>
      <c r="HD183">
        <v>2.2347999999999999</v>
      </c>
      <c r="HE183">
        <v>0.14178499999999999</v>
      </c>
      <c r="HF183">
        <v>0</v>
      </c>
      <c r="HG183">
        <v>27.433399999999999</v>
      </c>
      <c r="HH183">
        <v>999.9</v>
      </c>
      <c r="HI183">
        <v>57.2</v>
      </c>
      <c r="HJ183">
        <v>28.7</v>
      </c>
      <c r="HK183">
        <v>22.312000000000001</v>
      </c>
      <c r="HL183">
        <v>62.121099999999998</v>
      </c>
      <c r="HM183">
        <v>10.6731</v>
      </c>
      <c r="HN183">
        <v>1</v>
      </c>
      <c r="HO183">
        <v>-0.16230700000000001</v>
      </c>
      <c r="HP183">
        <v>-1.9253100000000001</v>
      </c>
      <c r="HQ183">
        <v>20.2864</v>
      </c>
      <c r="HR183">
        <v>5.1960300000000004</v>
      </c>
      <c r="HS183">
        <v>11.955399999999999</v>
      </c>
      <c r="HT183">
        <v>4.9474</v>
      </c>
      <c r="HU183">
        <v>3.3</v>
      </c>
      <c r="HV183">
        <v>9999</v>
      </c>
      <c r="HW183">
        <v>9999</v>
      </c>
      <c r="HX183">
        <v>9999</v>
      </c>
      <c r="HY183">
        <v>391.9</v>
      </c>
      <c r="HZ183">
        <v>1.86012</v>
      </c>
      <c r="IA183">
        <v>1.8607499999999999</v>
      </c>
      <c r="IB183">
        <v>1.8615699999999999</v>
      </c>
      <c r="IC183">
        <v>1.8571500000000001</v>
      </c>
      <c r="ID183">
        <v>1.85684</v>
      </c>
      <c r="IE183">
        <v>1.85791</v>
      </c>
      <c r="IF183">
        <v>1.85867</v>
      </c>
      <c r="IG183">
        <v>1.85822</v>
      </c>
      <c r="IH183">
        <v>0</v>
      </c>
      <c r="II183">
        <v>0</v>
      </c>
      <c r="IJ183">
        <v>0</v>
      </c>
      <c r="IK183">
        <v>0</v>
      </c>
      <c r="IL183" t="s">
        <v>438</v>
      </c>
      <c r="IM183" t="s">
        <v>439</v>
      </c>
      <c r="IN183" t="s">
        <v>440</v>
      </c>
      <c r="IO183" t="s">
        <v>440</v>
      </c>
      <c r="IP183" t="s">
        <v>440</v>
      </c>
      <c r="IQ183" t="s">
        <v>440</v>
      </c>
      <c r="IR183">
        <v>0</v>
      </c>
      <c r="IS183">
        <v>100</v>
      </c>
      <c r="IT183">
        <v>100</v>
      </c>
      <c r="IU183">
        <v>0.53100000000000003</v>
      </c>
      <c r="IV183">
        <v>0.20619999999999999</v>
      </c>
      <c r="IW183">
        <v>0.38101654895325499</v>
      </c>
      <c r="IX183">
        <v>1.016113312649949E-3</v>
      </c>
      <c r="IY183">
        <v>-1.4583462428187309E-6</v>
      </c>
      <c r="IZ183">
        <v>6.5755811106805324E-10</v>
      </c>
      <c r="JA183">
        <v>0.20620395535450359</v>
      </c>
      <c r="JB183">
        <v>0</v>
      </c>
      <c r="JC183">
        <v>0</v>
      </c>
      <c r="JD183">
        <v>0</v>
      </c>
      <c r="JE183">
        <v>2</v>
      </c>
      <c r="JF183">
        <v>1799</v>
      </c>
      <c r="JG183">
        <v>1</v>
      </c>
      <c r="JH183">
        <v>18</v>
      </c>
      <c r="JI183">
        <v>350.9</v>
      </c>
      <c r="JJ183">
        <v>351.1</v>
      </c>
      <c r="JK183">
        <v>0.61401399999999995</v>
      </c>
      <c r="JL183">
        <v>2.5610400000000002</v>
      </c>
      <c r="JM183">
        <v>1.5466299999999999</v>
      </c>
      <c r="JN183">
        <v>2.2460900000000001</v>
      </c>
      <c r="JO183">
        <v>1.49658</v>
      </c>
      <c r="JP183">
        <v>2.4536099999999998</v>
      </c>
      <c r="JQ183">
        <v>34.944400000000002</v>
      </c>
      <c r="JR183">
        <v>24.2013</v>
      </c>
      <c r="JS183">
        <v>18</v>
      </c>
      <c r="JT183">
        <v>380.31099999999998</v>
      </c>
      <c r="JU183">
        <v>697.91899999999998</v>
      </c>
      <c r="JV183">
        <v>30.852499999999999</v>
      </c>
      <c r="JW183">
        <v>25.4666</v>
      </c>
      <c r="JX183">
        <v>29.9998</v>
      </c>
      <c r="JY183">
        <v>25.370799999999999</v>
      </c>
      <c r="JZ183">
        <v>25.350200000000001</v>
      </c>
      <c r="KA183">
        <v>12.3079</v>
      </c>
      <c r="KB183">
        <v>13.8445</v>
      </c>
      <c r="KC183">
        <v>100</v>
      </c>
      <c r="KD183">
        <v>30.843</v>
      </c>
      <c r="KE183">
        <v>200</v>
      </c>
      <c r="KF183">
        <v>21.106000000000002</v>
      </c>
      <c r="KG183">
        <v>100.083</v>
      </c>
      <c r="KH183">
        <v>100.709</v>
      </c>
    </row>
    <row r="184" spans="1:294" x14ac:dyDescent="0.3">
      <c r="A184">
        <v>168</v>
      </c>
      <c r="B184">
        <v>1747255325</v>
      </c>
      <c r="C184">
        <v>20126.400000095371</v>
      </c>
      <c r="D184" t="s">
        <v>773</v>
      </c>
      <c r="E184" t="s">
        <v>774</v>
      </c>
      <c r="F184" t="s">
        <v>431</v>
      </c>
      <c r="G184" t="s">
        <v>432</v>
      </c>
      <c r="I184" t="s">
        <v>433</v>
      </c>
      <c r="J184">
        <v>1747255325</v>
      </c>
      <c r="K184">
        <f t="shared" si="250"/>
        <v>-4.1120325412947225E-5</v>
      </c>
      <c r="L184">
        <f t="shared" si="251"/>
        <v>-4.1120325412947224E-2</v>
      </c>
      <c r="M184">
        <f t="shared" si="252"/>
        <v>-0.30679654448054189</v>
      </c>
      <c r="N184">
        <f t="shared" si="253"/>
        <v>100.46</v>
      </c>
      <c r="O184">
        <f t="shared" si="254"/>
        <v>-148.99371162912257</v>
      </c>
      <c r="P184">
        <f t="shared" si="255"/>
        <v>-15.112021245885227</v>
      </c>
      <c r="Q184">
        <f t="shared" si="256"/>
        <v>10.189380731319998</v>
      </c>
      <c r="R184">
        <f t="shared" si="257"/>
        <v>-1.9607790578219856E-3</v>
      </c>
      <c r="S184">
        <f t="shared" si="258"/>
        <v>2.9581074685533815</v>
      </c>
      <c r="T184">
        <f t="shared" si="259"/>
        <v>-1.9615014010860338E-3</v>
      </c>
      <c r="U184">
        <f t="shared" si="260"/>
        <v>-1.2258734555425132E-3</v>
      </c>
      <c r="V184">
        <f t="shared" si="261"/>
        <v>3.9914684550854387E-3</v>
      </c>
      <c r="W184">
        <f t="shared" si="262"/>
        <v>30.023799145688024</v>
      </c>
      <c r="X184">
        <f t="shared" si="263"/>
        <v>29.7486</v>
      </c>
      <c r="Y184">
        <f t="shared" si="264"/>
        <v>4.1993137344559797</v>
      </c>
      <c r="Z184">
        <f t="shared" si="265"/>
        <v>50.17883892443303</v>
      </c>
      <c r="AA184">
        <f t="shared" si="266"/>
        <v>2.1394656718511995</v>
      </c>
      <c r="AB184">
        <f t="shared" si="267"/>
        <v>4.2636811008583395</v>
      </c>
      <c r="AC184">
        <f t="shared" si="268"/>
        <v>2.0598480626047802</v>
      </c>
      <c r="AD184">
        <f t="shared" si="269"/>
        <v>1.8134063507109726</v>
      </c>
      <c r="AE184">
        <f t="shared" si="270"/>
        <v>42.197743812894608</v>
      </c>
      <c r="AF184">
        <f t="shared" si="271"/>
        <v>3.1681244649799098</v>
      </c>
      <c r="AG184">
        <f t="shared" si="272"/>
        <v>47.183266097040573</v>
      </c>
      <c r="AH184">
        <f t="shared" si="273"/>
        <v>-0.31622063922654264</v>
      </c>
      <c r="AI184">
        <f t="shared" si="274"/>
        <v>-4.2439436327450349E-2</v>
      </c>
      <c r="AJ184">
        <f t="shared" si="275"/>
        <v>-0.30679654448054189</v>
      </c>
      <c r="AK184">
        <v>102.15235678182449</v>
      </c>
      <c r="AL184">
        <v>102.6237212121212</v>
      </c>
      <c r="AM184">
        <v>-2.0357441832896821E-4</v>
      </c>
      <c r="AN184">
        <v>65.840702573943815</v>
      </c>
      <c r="AO184">
        <f t="shared" si="276"/>
        <v>-4.1120325412947224E-2</v>
      </c>
      <c r="AP184">
        <v>21.154488308386739</v>
      </c>
      <c r="AQ184">
        <v>21.094096363636361</v>
      </c>
      <c r="AR184">
        <v>3.6611170728489071E-6</v>
      </c>
      <c r="AS184">
        <v>77.193770064854704</v>
      </c>
      <c r="AT184">
        <v>0</v>
      </c>
      <c r="AU184">
        <v>0</v>
      </c>
      <c r="AV184">
        <f t="shared" si="277"/>
        <v>1</v>
      </c>
      <c r="AW184">
        <f t="shared" si="278"/>
        <v>0</v>
      </c>
      <c r="AX184">
        <f t="shared" si="279"/>
        <v>53201.67380958041</v>
      </c>
      <c r="AY184" t="s">
        <v>434</v>
      </c>
      <c r="AZ184" t="s">
        <v>434</v>
      </c>
      <c r="BA184">
        <v>0</v>
      </c>
      <c r="BB184">
        <v>0</v>
      </c>
      <c r="BC184" t="e">
        <f t="shared" si="280"/>
        <v>#DIV/0!</v>
      </c>
      <c r="BD184">
        <v>0</v>
      </c>
      <c r="BE184" t="s">
        <v>434</v>
      </c>
      <c r="BF184" t="s">
        <v>434</v>
      </c>
      <c r="BG184">
        <v>0</v>
      </c>
      <c r="BH184">
        <v>0</v>
      </c>
      <c r="BI184" t="e">
        <f t="shared" si="281"/>
        <v>#DIV/0!</v>
      </c>
      <c r="BJ184">
        <v>0.5</v>
      </c>
      <c r="BK184">
        <f t="shared" si="282"/>
        <v>2.1007728710975997E-2</v>
      </c>
      <c r="BL184">
        <f t="shared" si="283"/>
        <v>-0.30679654448054189</v>
      </c>
      <c r="BM184" t="e">
        <f t="shared" si="284"/>
        <v>#DIV/0!</v>
      </c>
      <c r="BN184">
        <f t="shared" si="285"/>
        <v>-14.603984500249597</v>
      </c>
      <c r="BO184" t="e">
        <f t="shared" si="286"/>
        <v>#DIV/0!</v>
      </c>
      <c r="BP184" t="e">
        <f t="shared" si="287"/>
        <v>#DIV/0!</v>
      </c>
      <c r="BQ184" t="s">
        <v>434</v>
      </c>
      <c r="BR184">
        <v>0</v>
      </c>
      <c r="BS184" t="e">
        <f t="shared" si="288"/>
        <v>#DIV/0!</v>
      </c>
      <c r="BT184" t="e">
        <f t="shared" si="289"/>
        <v>#DIV/0!</v>
      </c>
      <c r="BU184" t="e">
        <f t="shared" si="290"/>
        <v>#DIV/0!</v>
      </c>
      <c r="BV184" t="e">
        <f t="shared" si="291"/>
        <v>#DIV/0!</v>
      </c>
      <c r="BW184" t="e">
        <f t="shared" si="292"/>
        <v>#DIV/0!</v>
      </c>
      <c r="BX184" t="e">
        <f t="shared" si="293"/>
        <v>#DIV/0!</v>
      </c>
      <c r="BY184" t="e">
        <f t="shared" si="294"/>
        <v>#DIV/0!</v>
      </c>
      <c r="BZ184" t="e">
        <f t="shared" si="295"/>
        <v>#DIV/0!</v>
      </c>
      <c r="DI184">
        <f t="shared" si="296"/>
        <v>5.0009199999999997E-2</v>
      </c>
      <c r="DJ184">
        <f t="shared" si="297"/>
        <v>2.1007728710975997E-2</v>
      </c>
      <c r="DK184">
        <f t="shared" si="298"/>
        <v>0.42007727999999994</v>
      </c>
      <c r="DL184">
        <f t="shared" si="299"/>
        <v>7.9814683199999986E-2</v>
      </c>
      <c r="DM184">
        <v>6</v>
      </c>
      <c r="DN184">
        <v>0.5</v>
      </c>
      <c r="DO184" t="s">
        <v>435</v>
      </c>
      <c r="DP184">
        <v>2</v>
      </c>
      <c r="DQ184" t="b">
        <v>1</v>
      </c>
      <c r="DR184">
        <v>1747255325</v>
      </c>
      <c r="DS184">
        <v>100.46</v>
      </c>
      <c r="DT184">
        <v>99.979399999999998</v>
      </c>
      <c r="DU184">
        <v>21.093599999999999</v>
      </c>
      <c r="DV184">
        <v>21.155899999999999</v>
      </c>
      <c r="DW184">
        <v>99.991699999999994</v>
      </c>
      <c r="DX184">
        <v>20.8874</v>
      </c>
      <c r="DY184">
        <v>400.10500000000002</v>
      </c>
      <c r="DZ184">
        <v>101.327</v>
      </c>
      <c r="EA184">
        <v>0.100242</v>
      </c>
      <c r="EB184">
        <v>30.013200000000001</v>
      </c>
      <c r="EC184">
        <v>29.7486</v>
      </c>
      <c r="ED184">
        <v>999.9</v>
      </c>
      <c r="EE184">
        <v>0</v>
      </c>
      <c r="EF184">
        <v>0</v>
      </c>
      <c r="EG184">
        <v>10030.6</v>
      </c>
      <c r="EH184">
        <v>0</v>
      </c>
      <c r="EI184">
        <v>0.221054</v>
      </c>
      <c r="EJ184">
        <v>0.48103299999999999</v>
      </c>
      <c r="EK184">
        <v>102.625</v>
      </c>
      <c r="EL184">
        <v>102.14</v>
      </c>
      <c r="EM184">
        <v>-6.22406E-2</v>
      </c>
      <c r="EN184">
        <v>99.979399999999998</v>
      </c>
      <c r="EO184">
        <v>21.155899999999999</v>
      </c>
      <c r="EP184">
        <v>2.1373600000000001</v>
      </c>
      <c r="EQ184">
        <v>2.1436700000000002</v>
      </c>
      <c r="ER184">
        <v>18.500399999999999</v>
      </c>
      <c r="ES184">
        <v>18.5474</v>
      </c>
      <c r="ET184">
        <v>5.0009199999999997E-2</v>
      </c>
      <c r="EU184">
        <v>0</v>
      </c>
      <c r="EV184">
        <v>0</v>
      </c>
      <c r="EW184">
        <v>0</v>
      </c>
      <c r="EX184">
        <v>1.81</v>
      </c>
      <c r="EY184">
        <v>5.0009199999999997E-2</v>
      </c>
      <c r="EZ184">
        <v>4.16</v>
      </c>
      <c r="FA184">
        <v>0.3</v>
      </c>
      <c r="FB184">
        <v>35.5</v>
      </c>
      <c r="FC184">
        <v>40.875</v>
      </c>
      <c r="FD184">
        <v>37.936999999999998</v>
      </c>
      <c r="FE184">
        <v>41.811999999999998</v>
      </c>
      <c r="FF184">
        <v>38.686999999999998</v>
      </c>
      <c r="FG184">
        <v>0</v>
      </c>
      <c r="FH184">
        <v>0</v>
      </c>
      <c r="FI184">
        <v>0</v>
      </c>
      <c r="FJ184">
        <v>1747255405.8</v>
      </c>
      <c r="FK184">
        <v>0</v>
      </c>
      <c r="FL184">
        <v>1.77</v>
      </c>
      <c r="FM184">
        <v>-35.269230838522653</v>
      </c>
      <c r="FN184">
        <v>36.671538461329213</v>
      </c>
      <c r="FO184">
        <v>-3.4388000000000001</v>
      </c>
      <c r="FP184">
        <v>15</v>
      </c>
      <c r="FQ184">
        <v>1747234147.5</v>
      </c>
      <c r="FR184" t="s">
        <v>436</v>
      </c>
      <c r="FS184">
        <v>1747234147.5</v>
      </c>
      <c r="FT184">
        <v>1747234138</v>
      </c>
      <c r="FU184">
        <v>2</v>
      </c>
      <c r="FV184">
        <v>0.09</v>
      </c>
      <c r="FW184">
        <v>8.9999999999999993E-3</v>
      </c>
      <c r="FX184">
        <v>0.59599999999999997</v>
      </c>
      <c r="FY184">
        <v>-0.03</v>
      </c>
      <c r="FZ184">
        <v>400</v>
      </c>
      <c r="GA184">
        <v>9</v>
      </c>
      <c r="GB184">
        <v>0.79</v>
      </c>
      <c r="GC184">
        <v>0.15</v>
      </c>
      <c r="GD184">
        <v>-0.30525957440583762</v>
      </c>
      <c r="GE184">
        <v>3.4484532204628618E-2</v>
      </c>
      <c r="GF184">
        <v>2.6225019506260029E-2</v>
      </c>
      <c r="GG184">
        <v>1</v>
      </c>
      <c r="GH184">
        <v>-2.021881933253639E-3</v>
      </c>
      <c r="GI184">
        <v>-1.8743829226374611E-4</v>
      </c>
      <c r="GJ184">
        <v>4.4452774203270768E-5</v>
      </c>
      <c r="GK184">
        <v>1</v>
      </c>
      <c r="GL184">
        <v>2</v>
      </c>
      <c r="GM184">
        <v>2</v>
      </c>
      <c r="GN184" t="s">
        <v>437</v>
      </c>
      <c r="GO184">
        <v>3.0184299999999999</v>
      </c>
      <c r="GP184">
        <v>2.7751800000000002</v>
      </c>
      <c r="GQ184">
        <v>2.88442E-2</v>
      </c>
      <c r="GR184">
        <v>2.8621000000000001E-2</v>
      </c>
      <c r="GS184">
        <v>0.111127</v>
      </c>
      <c r="GT184">
        <v>0.110844</v>
      </c>
      <c r="GU184">
        <v>25071.3</v>
      </c>
      <c r="GV184">
        <v>29298.400000000001</v>
      </c>
      <c r="GW184">
        <v>22623.200000000001</v>
      </c>
      <c r="GX184">
        <v>27714.7</v>
      </c>
      <c r="GY184">
        <v>29143.8</v>
      </c>
      <c r="GZ184">
        <v>35182.300000000003</v>
      </c>
      <c r="HA184">
        <v>36264</v>
      </c>
      <c r="HB184">
        <v>43993.9</v>
      </c>
      <c r="HC184">
        <v>1.8102799999999999</v>
      </c>
      <c r="HD184">
        <v>2.2345700000000002</v>
      </c>
      <c r="HE184">
        <v>0.14205300000000001</v>
      </c>
      <c r="HF184">
        <v>0</v>
      </c>
      <c r="HG184">
        <v>27.4315</v>
      </c>
      <c r="HH184">
        <v>999.9</v>
      </c>
      <c r="HI184">
        <v>57.3</v>
      </c>
      <c r="HJ184">
        <v>28.7</v>
      </c>
      <c r="HK184">
        <v>22.349499999999999</v>
      </c>
      <c r="HL184">
        <v>61.991100000000003</v>
      </c>
      <c r="HM184">
        <v>10.601000000000001</v>
      </c>
      <c r="HN184">
        <v>1</v>
      </c>
      <c r="HO184">
        <v>-0.16205800000000001</v>
      </c>
      <c r="HP184">
        <v>-2.0387599999999999</v>
      </c>
      <c r="HQ184">
        <v>20.285</v>
      </c>
      <c r="HR184">
        <v>5.1978200000000001</v>
      </c>
      <c r="HS184">
        <v>11.9557</v>
      </c>
      <c r="HT184">
        <v>4.9474</v>
      </c>
      <c r="HU184">
        <v>3.3</v>
      </c>
      <c r="HV184">
        <v>9999</v>
      </c>
      <c r="HW184">
        <v>9999</v>
      </c>
      <c r="HX184">
        <v>9999</v>
      </c>
      <c r="HY184">
        <v>391.9</v>
      </c>
      <c r="HZ184">
        <v>1.86019</v>
      </c>
      <c r="IA184">
        <v>1.8607899999999999</v>
      </c>
      <c r="IB184">
        <v>1.8615699999999999</v>
      </c>
      <c r="IC184">
        <v>1.8571500000000001</v>
      </c>
      <c r="ID184">
        <v>1.85684</v>
      </c>
      <c r="IE184">
        <v>1.85791</v>
      </c>
      <c r="IF184">
        <v>1.85867</v>
      </c>
      <c r="IG184">
        <v>1.85822</v>
      </c>
      <c r="IH184">
        <v>0</v>
      </c>
      <c r="II184">
        <v>0</v>
      </c>
      <c r="IJ184">
        <v>0</v>
      </c>
      <c r="IK184">
        <v>0</v>
      </c>
      <c r="IL184" t="s">
        <v>438</v>
      </c>
      <c r="IM184" t="s">
        <v>439</v>
      </c>
      <c r="IN184" t="s">
        <v>440</v>
      </c>
      <c r="IO184" t="s">
        <v>440</v>
      </c>
      <c r="IP184" t="s">
        <v>440</v>
      </c>
      <c r="IQ184" t="s">
        <v>440</v>
      </c>
      <c r="IR184">
        <v>0</v>
      </c>
      <c r="IS184">
        <v>100</v>
      </c>
      <c r="IT184">
        <v>100</v>
      </c>
      <c r="IU184">
        <v>0.46800000000000003</v>
      </c>
      <c r="IV184">
        <v>0.20619999999999999</v>
      </c>
      <c r="IW184">
        <v>0.38101654895325499</v>
      </c>
      <c r="IX184">
        <v>1.016113312649949E-3</v>
      </c>
      <c r="IY184">
        <v>-1.4583462428187309E-6</v>
      </c>
      <c r="IZ184">
        <v>6.5755811106805324E-10</v>
      </c>
      <c r="JA184">
        <v>0.20620395535450359</v>
      </c>
      <c r="JB184">
        <v>0</v>
      </c>
      <c r="JC184">
        <v>0</v>
      </c>
      <c r="JD184">
        <v>0</v>
      </c>
      <c r="JE184">
        <v>2</v>
      </c>
      <c r="JF184">
        <v>1799</v>
      </c>
      <c r="JG184">
        <v>1</v>
      </c>
      <c r="JH184">
        <v>18</v>
      </c>
      <c r="JI184">
        <v>353</v>
      </c>
      <c r="JJ184">
        <v>353.1</v>
      </c>
      <c r="JK184">
        <v>0.379639</v>
      </c>
      <c r="JL184">
        <v>2.5854499999999998</v>
      </c>
      <c r="JM184">
        <v>1.5466299999999999</v>
      </c>
      <c r="JN184">
        <v>2.2460900000000001</v>
      </c>
      <c r="JO184">
        <v>1.49658</v>
      </c>
      <c r="JP184">
        <v>2.4230999999999998</v>
      </c>
      <c r="JQ184">
        <v>34.921399999999998</v>
      </c>
      <c r="JR184">
        <v>24.2013</v>
      </c>
      <c r="JS184">
        <v>18</v>
      </c>
      <c r="JT184">
        <v>380.37</v>
      </c>
      <c r="JU184">
        <v>697.73800000000006</v>
      </c>
      <c r="JV184">
        <v>30.686800000000002</v>
      </c>
      <c r="JW184">
        <v>25.468800000000002</v>
      </c>
      <c r="JX184">
        <v>30</v>
      </c>
      <c r="JY184">
        <v>25.372399999999999</v>
      </c>
      <c r="JZ184">
        <v>25.351299999999998</v>
      </c>
      <c r="KA184">
        <v>7.6254900000000001</v>
      </c>
      <c r="KB184">
        <v>13.8445</v>
      </c>
      <c r="KC184">
        <v>100</v>
      </c>
      <c r="KD184">
        <v>30.680700000000002</v>
      </c>
      <c r="KE184">
        <v>100</v>
      </c>
      <c r="KF184">
        <v>21.103400000000001</v>
      </c>
      <c r="KG184">
        <v>100.083</v>
      </c>
      <c r="KH184">
        <v>100.708</v>
      </c>
    </row>
    <row r="185" spans="1:294" x14ac:dyDescent="0.3">
      <c r="A185">
        <v>169</v>
      </c>
      <c r="B185">
        <v>1747255445.5</v>
      </c>
      <c r="C185">
        <v>20246.900000095371</v>
      </c>
      <c r="D185" t="s">
        <v>775</v>
      </c>
      <c r="E185" t="s">
        <v>776</v>
      </c>
      <c r="F185" t="s">
        <v>431</v>
      </c>
      <c r="G185" t="s">
        <v>432</v>
      </c>
      <c r="I185" t="s">
        <v>433</v>
      </c>
      <c r="J185">
        <v>1747255445.5</v>
      </c>
      <c r="K185">
        <f t="shared" si="250"/>
        <v>-4.1339613310448914E-5</v>
      </c>
      <c r="L185">
        <f t="shared" si="251"/>
        <v>-4.1339613310448914E-2</v>
      </c>
      <c r="M185">
        <f t="shared" si="252"/>
        <v>-0.34562218944738055</v>
      </c>
      <c r="N185">
        <f t="shared" si="253"/>
        <v>50.522799999999997</v>
      </c>
      <c r="O185">
        <f t="shared" si="254"/>
        <v>-226.06589663530002</v>
      </c>
      <c r="P185">
        <f t="shared" si="255"/>
        <v>-22.928892807052893</v>
      </c>
      <c r="Q185">
        <f t="shared" si="256"/>
        <v>5.1243105782603191</v>
      </c>
      <c r="R185">
        <f t="shared" si="257"/>
        <v>-1.9777247744293992E-3</v>
      </c>
      <c r="S185">
        <f t="shared" si="258"/>
        <v>2.9641292596523927</v>
      </c>
      <c r="T185">
        <f t="shared" si="259"/>
        <v>-1.978458166084942E-3</v>
      </c>
      <c r="U185">
        <f t="shared" si="260"/>
        <v>-1.2364704405516986E-3</v>
      </c>
      <c r="V185">
        <f t="shared" si="261"/>
        <v>3.9914684550854387E-3</v>
      </c>
      <c r="W185">
        <f t="shared" si="262"/>
        <v>29.997035605363084</v>
      </c>
      <c r="X185">
        <f t="shared" si="263"/>
        <v>29.720700000000001</v>
      </c>
      <c r="Y185">
        <f t="shared" si="264"/>
        <v>4.1925763221367589</v>
      </c>
      <c r="Z185">
        <f t="shared" si="265"/>
        <v>50.255856957843193</v>
      </c>
      <c r="AA185">
        <f t="shared" si="266"/>
        <v>2.1394535234727199</v>
      </c>
      <c r="AB185">
        <f t="shared" si="267"/>
        <v>4.257122757388033</v>
      </c>
      <c r="AC185">
        <f t="shared" si="268"/>
        <v>2.053122798664039</v>
      </c>
      <c r="AD185">
        <f t="shared" si="269"/>
        <v>1.823076946990797</v>
      </c>
      <c r="AE185">
        <f t="shared" si="270"/>
        <v>42.459427706942947</v>
      </c>
      <c r="AF185">
        <f t="shared" si="271"/>
        <v>3.1804333251681691</v>
      </c>
      <c r="AG185">
        <f t="shared" si="272"/>
        <v>47.466929447557</v>
      </c>
      <c r="AH185">
        <f t="shared" si="273"/>
        <v>-0.35526545731812603</v>
      </c>
      <c r="AI185">
        <f t="shared" si="274"/>
        <v>-1.5666247355126017E-2</v>
      </c>
      <c r="AJ185">
        <f t="shared" si="275"/>
        <v>-0.34562218944738055</v>
      </c>
      <c r="AK185">
        <v>51.082549412848429</v>
      </c>
      <c r="AL185">
        <v>51.613282424242442</v>
      </c>
      <c r="AM185">
        <v>-1.814566354377599E-4</v>
      </c>
      <c r="AN185">
        <v>65.840702573943815</v>
      </c>
      <c r="AO185">
        <f t="shared" si="276"/>
        <v>-4.1339613310448914E-2</v>
      </c>
      <c r="AP185">
        <v>21.155140481329461</v>
      </c>
      <c r="AQ185">
        <v>21.094370303030299</v>
      </c>
      <c r="AR185">
        <v>1.0121557440570759E-5</v>
      </c>
      <c r="AS185">
        <v>77.193770064854704</v>
      </c>
      <c r="AT185">
        <v>0</v>
      </c>
      <c r="AU185">
        <v>0</v>
      </c>
      <c r="AV185">
        <f t="shared" si="277"/>
        <v>1</v>
      </c>
      <c r="AW185">
        <f t="shared" si="278"/>
        <v>0</v>
      </c>
      <c r="AX185">
        <f t="shared" si="279"/>
        <v>53380.644385739834</v>
      </c>
      <c r="AY185" t="s">
        <v>434</v>
      </c>
      <c r="AZ185" t="s">
        <v>434</v>
      </c>
      <c r="BA185">
        <v>0</v>
      </c>
      <c r="BB185">
        <v>0</v>
      </c>
      <c r="BC185" t="e">
        <f t="shared" si="280"/>
        <v>#DIV/0!</v>
      </c>
      <c r="BD185">
        <v>0</v>
      </c>
      <c r="BE185" t="s">
        <v>434</v>
      </c>
      <c r="BF185" t="s">
        <v>434</v>
      </c>
      <c r="BG185">
        <v>0</v>
      </c>
      <c r="BH185">
        <v>0</v>
      </c>
      <c r="BI185" t="e">
        <f t="shared" si="281"/>
        <v>#DIV/0!</v>
      </c>
      <c r="BJ185">
        <v>0.5</v>
      </c>
      <c r="BK185">
        <f t="shared" si="282"/>
        <v>2.1007728710975997E-2</v>
      </c>
      <c r="BL185">
        <f t="shared" si="283"/>
        <v>-0.34562218944738055</v>
      </c>
      <c r="BM185" t="e">
        <f t="shared" si="284"/>
        <v>#DIV/0!</v>
      </c>
      <c r="BN185">
        <f t="shared" si="285"/>
        <v>-16.452144551295632</v>
      </c>
      <c r="BO185" t="e">
        <f t="shared" si="286"/>
        <v>#DIV/0!</v>
      </c>
      <c r="BP185" t="e">
        <f t="shared" si="287"/>
        <v>#DIV/0!</v>
      </c>
      <c r="BQ185" t="s">
        <v>434</v>
      </c>
      <c r="BR185">
        <v>0</v>
      </c>
      <c r="BS185" t="e">
        <f t="shared" si="288"/>
        <v>#DIV/0!</v>
      </c>
      <c r="BT185" t="e">
        <f t="shared" si="289"/>
        <v>#DIV/0!</v>
      </c>
      <c r="BU185" t="e">
        <f t="shared" si="290"/>
        <v>#DIV/0!</v>
      </c>
      <c r="BV185" t="e">
        <f t="shared" si="291"/>
        <v>#DIV/0!</v>
      </c>
      <c r="BW185" t="e">
        <f t="shared" si="292"/>
        <v>#DIV/0!</v>
      </c>
      <c r="BX185" t="e">
        <f t="shared" si="293"/>
        <v>#DIV/0!</v>
      </c>
      <c r="BY185" t="e">
        <f t="shared" si="294"/>
        <v>#DIV/0!</v>
      </c>
      <c r="BZ185" t="e">
        <f t="shared" si="295"/>
        <v>#DIV/0!</v>
      </c>
      <c r="DI185">
        <f t="shared" si="296"/>
        <v>5.0009199999999997E-2</v>
      </c>
      <c r="DJ185">
        <f t="shared" si="297"/>
        <v>2.1007728710975997E-2</v>
      </c>
      <c r="DK185">
        <f t="shared" si="298"/>
        <v>0.42007727999999994</v>
      </c>
      <c r="DL185">
        <f t="shared" si="299"/>
        <v>7.9814683199999986E-2</v>
      </c>
      <c r="DM185">
        <v>6</v>
      </c>
      <c r="DN185">
        <v>0.5</v>
      </c>
      <c r="DO185" t="s">
        <v>435</v>
      </c>
      <c r="DP185">
        <v>2</v>
      </c>
      <c r="DQ185" t="b">
        <v>1</v>
      </c>
      <c r="DR185">
        <v>1747255445.5</v>
      </c>
      <c r="DS185">
        <v>50.522799999999997</v>
      </c>
      <c r="DT185">
        <v>49.988799999999998</v>
      </c>
      <c r="DU185">
        <v>21.093800000000002</v>
      </c>
      <c r="DV185">
        <v>21.116800000000001</v>
      </c>
      <c r="DW185">
        <v>50.0944</v>
      </c>
      <c r="DX185">
        <v>20.887599999999999</v>
      </c>
      <c r="DY185">
        <v>400.06400000000002</v>
      </c>
      <c r="DZ185">
        <v>101.32599999999999</v>
      </c>
      <c r="EA185">
        <v>9.9704399999999999E-2</v>
      </c>
      <c r="EB185">
        <v>29.9864</v>
      </c>
      <c r="EC185">
        <v>29.720700000000001</v>
      </c>
      <c r="ED185">
        <v>999.9</v>
      </c>
      <c r="EE185">
        <v>0</v>
      </c>
      <c r="EF185">
        <v>0</v>
      </c>
      <c r="EG185">
        <v>10065</v>
      </c>
      <c r="EH185">
        <v>0</v>
      </c>
      <c r="EI185">
        <v>0.221054</v>
      </c>
      <c r="EJ185">
        <v>0.53391999999999995</v>
      </c>
      <c r="EK185">
        <v>51.611400000000003</v>
      </c>
      <c r="EL185">
        <v>51.0672</v>
      </c>
      <c r="EM185">
        <v>-2.3042699999999999E-2</v>
      </c>
      <c r="EN185">
        <v>49.988799999999998</v>
      </c>
      <c r="EO185">
        <v>21.116800000000001</v>
      </c>
      <c r="EP185">
        <v>2.1373500000000001</v>
      </c>
      <c r="EQ185">
        <v>2.1396799999999998</v>
      </c>
      <c r="ER185">
        <v>18.500299999999999</v>
      </c>
      <c r="ES185">
        <v>18.517700000000001</v>
      </c>
      <c r="ET185">
        <v>5.0009199999999997E-2</v>
      </c>
      <c r="EU185">
        <v>0</v>
      </c>
      <c r="EV185">
        <v>0</v>
      </c>
      <c r="EW185">
        <v>0</v>
      </c>
      <c r="EX185">
        <v>2.36</v>
      </c>
      <c r="EY185">
        <v>5.0009199999999997E-2</v>
      </c>
      <c r="EZ185">
        <v>-9.14</v>
      </c>
      <c r="FA185">
        <v>0.99</v>
      </c>
      <c r="FB185">
        <v>34.25</v>
      </c>
      <c r="FC185">
        <v>37.936999999999998</v>
      </c>
      <c r="FD185">
        <v>36.125</v>
      </c>
      <c r="FE185">
        <v>37.625</v>
      </c>
      <c r="FF185">
        <v>36.875</v>
      </c>
      <c r="FG185">
        <v>0</v>
      </c>
      <c r="FH185">
        <v>0</v>
      </c>
      <c r="FI185">
        <v>0</v>
      </c>
      <c r="FJ185">
        <v>1747255526.4000001</v>
      </c>
      <c r="FK185">
        <v>0</v>
      </c>
      <c r="FL185">
        <v>0.67692307692307707</v>
      </c>
      <c r="FM185">
        <v>-16.252991488605321</v>
      </c>
      <c r="FN185">
        <v>2.3111110666355659</v>
      </c>
      <c r="FO185">
        <v>-1.8276923076923079</v>
      </c>
      <c r="FP185">
        <v>15</v>
      </c>
      <c r="FQ185">
        <v>1747234147.5</v>
      </c>
      <c r="FR185" t="s">
        <v>436</v>
      </c>
      <c r="FS185">
        <v>1747234147.5</v>
      </c>
      <c r="FT185">
        <v>1747234138</v>
      </c>
      <c r="FU185">
        <v>2</v>
      </c>
      <c r="FV185">
        <v>0.09</v>
      </c>
      <c r="FW185">
        <v>8.9999999999999993E-3</v>
      </c>
      <c r="FX185">
        <v>0.59599999999999997</v>
      </c>
      <c r="FY185">
        <v>-0.03</v>
      </c>
      <c r="FZ185">
        <v>400</v>
      </c>
      <c r="GA185">
        <v>9</v>
      </c>
      <c r="GB185">
        <v>0.79</v>
      </c>
      <c r="GC185">
        <v>0.15</v>
      </c>
      <c r="GD185">
        <v>-0.36559601874716352</v>
      </c>
      <c r="GE185">
        <v>1.307245083709428E-2</v>
      </c>
      <c r="GF185">
        <v>1.439245645369557E-2</v>
      </c>
      <c r="GG185">
        <v>1</v>
      </c>
      <c r="GH185">
        <v>-2.0290980503638199E-3</v>
      </c>
      <c r="GI185">
        <v>2.166414146813929E-4</v>
      </c>
      <c r="GJ185">
        <v>3.8989163473965127E-5</v>
      </c>
      <c r="GK185">
        <v>1</v>
      </c>
      <c r="GL185">
        <v>2</v>
      </c>
      <c r="GM185">
        <v>2</v>
      </c>
      <c r="GN185" t="s">
        <v>437</v>
      </c>
      <c r="GO185">
        <v>3.0183800000000001</v>
      </c>
      <c r="GP185">
        <v>2.77494</v>
      </c>
      <c r="GQ185">
        <v>1.46877E-2</v>
      </c>
      <c r="GR185">
        <v>1.45469E-2</v>
      </c>
      <c r="GS185">
        <v>0.111126</v>
      </c>
      <c r="GT185">
        <v>0.11070000000000001</v>
      </c>
      <c r="GU185">
        <v>25436</v>
      </c>
      <c r="GV185">
        <v>29722.5</v>
      </c>
      <c r="GW185">
        <v>22622.400000000001</v>
      </c>
      <c r="GX185">
        <v>27714.1</v>
      </c>
      <c r="GY185">
        <v>29142.2</v>
      </c>
      <c r="GZ185">
        <v>35187</v>
      </c>
      <c r="HA185">
        <v>36262.5</v>
      </c>
      <c r="HB185">
        <v>43993</v>
      </c>
      <c r="HC185">
        <v>1.8102499999999999</v>
      </c>
      <c r="HD185">
        <v>2.23447</v>
      </c>
      <c r="HE185">
        <v>0.143044</v>
      </c>
      <c r="HF185">
        <v>0</v>
      </c>
      <c r="HG185">
        <v>27.3873</v>
      </c>
      <c r="HH185">
        <v>999.9</v>
      </c>
      <c r="HI185">
        <v>57.3</v>
      </c>
      <c r="HJ185">
        <v>28.7</v>
      </c>
      <c r="HK185">
        <v>22.352599999999999</v>
      </c>
      <c r="HL185">
        <v>61.811100000000003</v>
      </c>
      <c r="HM185">
        <v>10.677099999999999</v>
      </c>
      <c r="HN185">
        <v>1</v>
      </c>
      <c r="HO185">
        <v>-0.16141</v>
      </c>
      <c r="HP185">
        <v>-2.32572</v>
      </c>
      <c r="HQ185">
        <v>20.279599999999999</v>
      </c>
      <c r="HR185">
        <v>5.19618</v>
      </c>
      <c r="HS185">
        <v>11.9544</v>
      </c>
      <c r="HT185">
        <v>4.9476000000000004</v>
      </c>
      <c r="HU185">
        <v>3.3</v>
      </c>
      <c r="HV185">
        <v>9999</v>
      </c>
      <c r="HW185">
        <v>9999</v>
      </c>
      <c r="HX185">
        <v>9999</v>
      </c>
      <c r="HY185">
        <v>391.9</v>
      </c>
      <c r="HZ185">
        <v>1.86016</v>
      </c>
      <c r="IA185">
        <v>1.8607400000000001</v>
      </c>
      <c r="IB185">
        <v>1.8615699999999999</v>
      </c>
      <c r="IC185">
        <v>1.8571500000000001</v>
      </c>
      <c r="ID185">
        <v>1.85684</v>
      </c>
      <c r="IE185">
        <v>1.85791</v>
      </c>
      <c r="IF185">
        <v>1.85867</v>
      </c>
      <c r="IG185">
        <v>1.85822</v>
      </c>
      <c r="IH185">
        <v>0</v>
      </c>
      <c r="II185">
        <v>0</v>
      </c>
      <c r="IJ185">
        <v>0</v>
      </c>
      <c r="IK185">
        <v>0</v>
      </c>
      <c r="IL185" t="s">
        <v>438</v>
      </c>
      <c r="IM185" t="s">
        <v>439</v>
      </c>
      <c r="IN185" t="s">
        <v>440</v>
      </c>
      <c r="IO185" t="s">
        <v>440</v>
      </c>
      <c r="IP185" t="s">
        <v>440</v>
      </c>
      <c r="IQ185" t="s">
        <v>440</v>
      </c>
      <c r="IR185">
        <v>0</v>
      </c>
      <c r="IS185">
        <v>100</v>
      </c>
      <c r="IT185">
        <v>100</v>
      </c>
      <c r="IU185">
        <v>0.42799999999999999</v>
      </c>
      <c r="IV185">
        <v>0.20619999999999999</v>
      </c>
      <c r="IW185">
        <v>0.38101654895325499</v>
      </c>
      <c r="IX185">
        <v>1.016113312649949E-3</v>
      </c>
      <c r="IY185">
        <v>-1.4583462428187309E-6</v>
      </c>
      <c r="IZ185">
        <v>6.5755811106805324E-10</v>
      </c>
      <c r="JA185">
        <v>0.20620395535450359</v>
      </c>
      <c r="JB185">
        <v>0</v>
      </c>
      <c r="JC185">
        <v>0</v>
      </c>
      <c r="JD185">
        <v>0</v>
      </c>
      <c r="JE185">
        <v>2</v>
      </c>
      <c r="JF185">
        <v>1799</v>
      </c>
      <c r="JG185">
        <v>1</v>
      </c>
      <c r="JH185">
        <v>18</v>
      </c>
      <c r="JI185">
        <v>355</v>
      </c>
      <c r="JJ185">
        <v>355.1</v>
      </c>
      <c r="JK185">
        <v>0.26245099999999999</v>
      </c>
      <c r="JL185">
        <v>2.5927699999999998</v>
      </c>
      <c r="JM185">
        <v>1.5466299999999999</v>
      </c>
      <c r="JN185">
        <v>2.2473100000000001</v>
      </c>
      <c r="JO185">
        <v>1.49658</v>
      </c>
      <c r="JP185">
        <v>2.4487299999999999</v>
      </c>
      <c r="JQ185">
        <v>34.921399999999998</v>
      </c>
      <c r="JR185">
        <v>24.2013</v>
      </c>
      <c r="JS185">
        <v>18</v>
      </c>
      <c r="JT185">
        <v>380.36099999999999</v>
      </c>
      <c r="JU185">
        <v>697.67200000000003</v>
      </c>
      <c r="JV185">
        <v>30.959199999999999</v>
      </c>
      <c r="JW185">
        <v>25.468800000000002</v>
      </c>
      <c r="JX185">
        <v>30</v>
      </c>
      <c r="JY185">
        <v>25.372900000000001</v>
      </c>
      <c r="JZ185">
        <v>25.352900000000002</v>
      </c>
      <c r="KA185">
        <v>5.2895300000000001</v>
      </c>
      <c r="KB185">
        <v>14.1228</v>
      </c>
      <c r="KC185">
        <v>100</v>
      </c>
      <c r="KD185">
        <v>30.962299999999999</v>
      </c>
      <c r="KE185">
        <v>50</v>
      </c>
      <c r="KF185">
        <v>21.100999999999999</v>
      </c>
      <c r="KG185">
        <v>100.07899999999999</v>
      </c>
      <c r="KH185">
        <v>100.706</v>
      </c>
    </row>
    <row r="186" spans="1:294" x14ac:dyDescent="0.3">
      <c r="A186">
        <v>170</v>
      </c>
      <c r="B186">
        <v>1747255566</v>
      </c>
      <c r="C186">
        <v>20367.400000095371</v>
      </c>
      <c r="D186" t="s">
        <v>777</v>
      </c>
      <c r="E186" t="s">
        <v>778</v>
      </c>
      <c r="F186" t="s">
        <v>431</v>
      </c>
      <c r="G186" t="s">
        <v>432</v>
      </c>
      <c r="I186" t="s">
        <v>433</v>
      </c>
      <c r="J186">
        <v>1747255566</v>
      </c>
      <c r="K186">
        <f t="shared" si="250"/>
        <v>-3.9646126411418455E-5</v>
      </c>
      <c r="L186">
        <f t="shared" si="251"/>
        <v>-3.9646126411418459E-2</v>
      </c>
      <c r="M186">
        <f t="shared" si="252"/>
        <v>-0.29339453046933589</v>
      </c>
      <c r="N186">
        <f t="shared" si="253"/>
        <v>-1.4775100000000001</v>
      </c>
      <c r="O186">
        <f t="shared" si="254"/>
        <v>-245.41123232619532</v>
      </c>
      <c r="P186">
        <f t="shared" si="255"/>
        <v>-24.892335419192499</v>
      </c>
      <c r="Q186">
        <f t="shared" si="256"/>
        <v>-0.14986548967867</v>
      </c>
      <c r="R186">
        <f t="shared" si="257"/>
        <v>-1.8917446941452904E-3</v>
      </c>
      <c r="S186">
        <f t="shared" si="258"/>
        <v>2.9591611946349352</v>
      </c>
      <c r="T186">
        <f t="shared" si="259"/>
        <v>-1.892416819902094E-3</v>
      </c>
      <c r="U186">
        <f t="shared" si="260"/>
        <v>-1.1827001063003269E-3</v>
      </c>
      <c r="V186">
        <f t="shared" si="261"/>
        <v>3.9914684550854387E-3</v>
      </c>
      <c r="W186">
        <f t="shared" si="262"/>
        <v>30.015516662751025</v>
      </c>
      <c r="X186">
        <f t="shared" si="263"/>
        <v>29.7224</v>
      </c>
      <c r="Y186">
        <f t="shared" si="264"/>
        <v>4.1929865757413429</v>
      </c>
      <c r="Z186">
        <f t="shared" si="265"/>
        <v>50.080006227756904</v>
      </c>
      <c r="AA186">
        <f t="shared" si="266"/>
        <v>2.1342831345789</v>
      </c>
      <c r="AB186">
        <f t="shared" si="267"/>
        <v>4.261746943226159</v>
      </c>
      <c r="AC186">
        <f t="shared" si="268"/>
        <v>2.058703441162443</v>
      </c>
      <c r="AD186">
        <f t="shared" si="269"/>
        <v>1.7483941747435539</v>
      </c>
      <c r="AE186">
        <f t="shared" si="270"/>
        <v>45.132252996187049</v>
      </c>
      <c r="AF186">
        <f t="shared" si="271"/>
        <v>3.386663208293371</v>
      </c>
      <c r="AG186">
        <f t="shared" si="272"/>
        <v>50.271301847679055</v>
      </c>
      <c r="AH186">
        <f t="shared" si="273"/>
        <v>-0.30157900527223136</v>
      </c>
      <c r="AI186">
        <f t="shared" si="274"/>
        <v>-3.8599922999786512E-2</v>
      </c>
      <c r="AJ186">
        <f t="shared" si="275"/>
        <v>-0.29339453046933589</v>
      </c>
      <c r="AK186">
        <v>-1.964950257557619</v>
      </c>
      <c r="AL186">
        <v>-1.5133173939393929</v>
      </c>
      <c r="AM186">
        <v>-2.8846164548423269E-4</v>
      </c>
      <c r="AN186">
        <v>65.840702573943815</v>
      </c>
      <c r="AO186">
        <f t="shared" si="276"/>
        <v>-3.9646126411418459E-2</v>
      </c>
      <c r="AP186">
        <v>21.10038244298342</v>
      </c>
      <c r="AQ186">
        <v>21.042084242424242</v>
      </c>
      <c r="AR186">
        <v>7.9162310465481776E-6</v>
      </c>
      <c r="AS186">
        <v>77.193770064854704</v>
      </c>
      <c r="AT186">
        <v>0</v>
      </c>
      <c r="AU186">
        <v>0</v>
      </c>
      <c r="AV186">
        <f t="shared" si="277"/>
        <v>1</v>
      </c>
      <c r="AW186">
        <f t="shared" si="278"/>
        <v>0</v>
      </c>
      <c r="AX186">
        <f t="shared" si="279"/>
        <v>53233.626886303398</v>
      </c>
      <c r="AY186" t="s">
        <v>434</v>
      </c>
      <c r="AZ186" t="s">
        <v>434</v>
      </c>
      <c r="BA186">
        <v>0</v>
      </c>
      <c r="BB186">
        <v>0</v>
      </c>
      <c r="BC186" t="e">
        <f t="shared" si="280"/>
        <v>#DIV/0!</v>
      </c>
      <c r="BD186">
        <v>0</v>
      </c>
      <c r="BE186" t="s">
        <v>434</v>
      </c>
      <c r="BF186" t="s">
        <v>434</v>
      </c>
      <c r="BG186">
        <v>0</v>
      </c>
      <c r="BH186">
        <v>0</v>
      </c>
      <c r="BI186" t="e">
        <f t="shared" si="281"/>
        <v>#DIV/0!</v>
      </c>
      <c r="BJ186">
        <v>0.5</v>
      </c>
      <c r="BK186">
        <f t="shared" si="282"/>
        <v>2.1007728710975997E-2</v>
      </c>
      <c r="BL186">
        <f t="shared" si="283"/>
        <v>-0.29339453046933589</v>
      </c>
      <c r="BM186" t="e">
        <f t="shared" si="284"/>
        <v>#DIV/0!</v>
      </c>
      <c r="BN186">
        <f t="shared" si="285"/>
        <v>-13.966028146395702</v>
      </c>
      <c r="BO186" t="e">
        <f t="shared" si="286"/>
        <v>#DIV/0!</v>
      </c>
      <c r="BP186" t="e">
        <f t="shared" si="287"/>
        <v>#DIV/0!</v>
      </c>
      <c r="BQ186" t="s">
        <v>434</v>
      </c>
      <c r="BR186">
        <v>0</v>
      </c>
      <c r="BS186" t="e">
        <f t="shared" si="288"/>
        <v>#DIV/0!</v>
      </c>
      <c r="BT186" t="e">
        <f t="shared" si="289"/>
        <v>#DIV/0!</v>
      </c>
      <c r="BU186" t="e">
        <f t="shared" si="290"/>
        <v>#DIV/0!</v>
      </c>
      <c r="BV186" t="e">
        <f t="shared" si="291"/>
        <v>#DIV/0!</v>
      </c>
      <c r="BW186" t="e">
        <f t="shared" si="292"/>
        <v>#DIV/0!</v>
      </c>
      <c r="BX186" t="e">
        <f t="shared" si="293"/>
        <v>#DIV/0!</v>
      </c>
      <c r="BY186" t="e">
        <f t="shared" si="294"/>
        <v>#DIV/0!</v>
      </c>
      <c r="BZ186" t="e">
        <f t="shared" si="295"/>
        <v>#DIV/0!</v>
      </c>
      <c r="DI186">
        <f t="shared" si="296"/>
        <v>5.0009199999999997E-2</v>
      </c>
      <c r="DJ186">
        <f t="shared" si="297"/>
        <v>2.1007728710975997E-2</v>
      </c>
      <c r="DK186">
        <f t="shared" si="298"/>
        <v>0.42007727999999994</v>
      </c>
      <c r="DL186">
        <f t="shared" si="299"/>
        <v>7.9814683199999986E-2</v>
      </c>
      <c r="DM186">
        <v>6</v>
      </c>
      <c r="DN186">
        <v>0.5</v>
      </c>
      <c r="DO186" t="s">
        <v>435</v>
      </c>
      <c r="DP186">
        <v>2</v>
      </c>
      <c r="DQ186" t="b">
        <v>1</v>
      </c>
      <c r="DR186">
        <v>1747255566</v>
      </c>
      <c r="DS186">
        <v>-1.4775100000000001</v>
      </c>
      <c r="DT186">
        <v>-1.92994</v>
      </c>
      <c r="DU186">
        <v>21.041699999999999</v>
      </c>
      <c r="DV186">
        <v>21.098400000000002</v>
      </c>
      <c r="DW186">
        <v>-1.8566400000000001</v>
      </c>
      <c r="DX186">
        <v>20.8355</v>
      </c>
      <c r="DY186">
        <v>399.87</v>
      </c>
      <c r="DZ186">
        <v>101.331</v>
      </c>
      <c r="EA186">
        <v>0.100117</v>
      </c>
      <c r="EB186">
        <v>30.005299999999998</v>
      </c>
      <c r="EC186">
        <v>29.7224</v>
      </c>
      <c r="ED186">
        <v>999.9</v>
      </c>
      <c r="EE186">
        <v>0</v>
      </c>
      <c r="EF186">
        <v>0</v>
      </c>
      <c r="EG186">
        <v>10036.200000000001</v>
      </c>
      <c r="EH186">
        <v>0</v>
      </c>
      <c r="EI186">
        <v>0.221054</v>
      </c>
      <c r="EJ186">
        <v>0.45242500000000002</v>
      </c>
      <c r="EK186">
        <v>-1.5092699999999999</v>
      </c>
      <c r="EL186">
        <v>-1.97153</v>
      </c>
      <c r="EM186">
        <v>-5.6678800000000001E-2</v>
      </c>
      <c r="EN186">
        <v>-1.92994</v>
      </c>
      <c r="EO186">
        <v>21.098400000000002</v>
      </c>
      <c r="EP186">
        <v>2.1321699999999999</v>
      </c>
      <c r="EQ186">
        <v>2.1379199999999998</v>
      </c>
      <c r="ER186">
        <v>18.461600000000001</v>
      </c>
      <c r="ES186">
        <v>18.5045</v>
      </c>
      <c r="ET186">
        <v>5.0009199999999997E-2</v>
      </c>
      <c r="EU186">
        <v>0</v>
      </c>
      <c r="EV186">
        <v>0</v>
      </c>
      <c r="EW186">
        <v>0</v>
      </c>
      <c r="EX186">
        <v>-0.42</v>
      </c>
      <c r="EY186">
        <v>5.0009199999999997E-2</v>
      </c>
      <c r="EZ186">
        <v>-3.01</v>
      </c>
      <c r="FA186">
        <v>0.6</v>
      </c>
      <c r="FB186">
        <v>35</v>
      </c>
      <c r="FC186">
        <v>40.125</v>
      </c>
      <c r="FD186">
        <v>37.375</v>
      </c>
      <c r="FE186">
        <v>40.561999999999998</v>
      </c>
      <c r="FF186">
        <v>38.125</v>
      </c>
      <c r="FG186">
        <v>0</v>
      </c>
      <c r="FH186">
        <v>0</v>
      </c>
      <c r="FI186">
        <v>0</v>
      </c>
      <c r="FJ186">
        <v>1747255647</v>
      </c>
      <c r="FK186">
        <v>0</v>
      </c>
      <c r="FL186">
        <v>1.7807999999999999</v>
      </c>
      <c r="FM186">
        <v>18.76846145236048</v>
      </c>
      <c r="FN186">
        <v>-10.93461526028738</v>
      </c>
      <c r="FO186">
        <v>-4.3348000000000004</v>
      </c>
      <c r="FP186">
        <v>15</v>
      </c>
      <c r="FQ186">
        <v>1747234147.5</v>
      </c>
      <c r="FR186" t="s">
        <v>436</v>
      </c>
      <c r="FS186">
        <v>1747234147.5</v>
      </c>
      <c r="FT186">
        <v>1747234138</v>
      </c>
      <c r="FU186">
        <v>2</v>
      </c>
      <c r="FV186">
        <v>0.09</v>
      </c>
      <c r="FW186">
        <v>8.9999999999999993E-3</v>
      </c>
      <c r="FX186">
        <v>0.59599999999999997</v>
      </c>
      <c r="FY186">
        <v>-0.03</v>
      </c>
      <c r="FZ186">
        <v>400</v>
      </c>
      <c r="GA186">
        <v>9</v>
      </c>
      <c r="GB186">
        <v>0.79</v>
      </c>
      <c r="GC186">
        <v>0.15</v>
      </c>
      <c r="GD186">
        <v>-0.32201970896983578</v>
      </c>
      <c r="GE186">
        <v>5.6022171831143372E-2</v>
      </c>
      <c r="GF186">
        <v>1.498726323792279E-2</v>
      </c>
      <c r="GG186">
        <v>1</v>
      </c>
      <c r="GH186">
        <v>-1.9732833542881949E-3</v>
      </c>
      <c r="GI186">
        <v>5.7833372401263911E-4</v>
      </c>
      <c r="GJ186">
        <v>1.014223686226078E-4</v>
      </c>
      <c r="GK186">
        <v>1</v>
      </c>
      <c r="GL186">
        <v>2</v>
      </c>
      <c r="GM186">
        <v>2</v>
      </c>
      <c r="GN186" t="s">
        <v>437</v>
      </c>
      <c r="GO186">
        <v>3.0181499999999999</v>
      </c>
      <c r="GP186">
        <v>2.7751000000000001</v>
      </c>
      <c r="GQ186">
        <v>-5.47285E-4</v>
      </c>
      <c r="GR186">
        <v>-5.6479100000000003E-4</v>
      </c>
      <c r="GS186">
        <v>0.11093500000000001</v>
      </c>
      <c r="GT186">
        <v>0.110638</v>
      </c>
      <c r="GU186">
        <v>25830.5</v>
      </c>
      <c r="GV186">
        <v>30178.7</v>
      </c>
      <c r="GW186">
        <v>22623.3</v>
      </c>
      <c r="GX186">
        <v>27714.2</v>
      </c>
      <c r="GY186">
        <v>29149.5</v>
      </c>
      <c r="GZ186">
        <v>35188.699999999997</v>
      </c>
      <c r="HA186">
        <v>36264</v>
      </c>
      <c r="HB186">
        <v>43992.5</v>
      </c>
      <c r="HC186">
        <v>1.8099000000000001</v>
      </c>
      <c r="HD186">
        <v>2.2343999999999999</v>
      </c>
      <c r="HE186">
        <v>0.13972799999999999</v>
      </c>
      <c r="HF186">
        <v>0</v>
      </c>
      <c r="HG186">
        <v>27.443200000000001</v>
      </c>
      <c r="HH186">
        <v>999.9</v>
      </c>
      <c r="HI186">
        <v>57.3</v>
      </c>
      <c r="HJ186">
        <v>28.7</v>
      </c>
      <c r="HK186">
        <v>22.3489</v>
      </c>
      <c r="HL186">
        <v>62.101199999999999</v>
      </c>
      <c r="HM186">
        <v>10.7332</v>
      </c>
      <c r="HN186">
        <v>1</v>
      </c>
      <c r="HO186">
        <v>-0.16192799999999999</v>
      </c>
      <c r="HP186">
        <v>-2.09883</v>
      </c>
      <c r="HQ186">
        <v>20.284600000000001</v>
      </c>
      <c r="HR186">
        <v>5.1940799999999996</v>
      </c>
      <c r="HS186">
        <v>11.9544</v>
      </c>
      <c r="HT186">
        <v>4.9470999999999998</v>
      </c>
      <c r="HU186">
        <v>3.3</v>
      </c>
      <c r="HV186">
        <v>9999</v>
      </c>
      <c r="HW186">
        <v>9999</v>
      </c>
      <c r="HX186">
        <v>9999</v>
      </c>
      <c r="HY186">
        <v>392</v>
      </c>
      <c r="HZ186">
        <v>1.8602000000000001</v>
      </c>
      <c r="IA186">
        <v>1.8608</v>
      </c>
      <c r="IB186">
        <v>1.8615699999999999</v>
      </c>
      <c r="IC186">
        <v>1.8571500000000001</v>
      </c>
      <c r="ID186">
        <v>1.85684</v>
      </c>
      <c r="IE186">
        <v>1.85791</v>
      </c>
      <c r="IF186">
        <v>1.85867</v>
      </c>
      <c r="IG186">
        <v>1.85822</v>
      </c>
      <c r="IH186">
        <v>0</v>
      </c>
      <c r="II186">
        <v>0</v>
      </c>
      <c r="IJ186">
        <v>0</v>
      </c>
      <c r="IK186">
        <v>0</v>
      </c>
      <c r="IL186" t="s">
        <v>438</v>
      </c>
      <c r="IM186" t="s">
        <v>439</v>
      </c>
      <c r="IN186" t="s">
        <v>440</v>
      </c>
      <c r="IO186" t="s">
        <v>440</v>
      </c>
      <c r="IP186" t="s">
        <v>440</v>
      </c>
      <c r="IQ186" t="s">
        <v>440</v>
      </c>
      <c r="IR186">
        <v>0</v>
      </c>
      <c r="IS186">
        <v>100</v>
      </c>
      <c r="IT186">
        <v>100</v>
      </c>
      <c r="IU186">
        <v>0.379</v>
      </c>
      <c r="IV186">
        <v>0.20619999999999999</v>
      </c>
      <c r="IW186">
        <v>0.38101654895325499</v>
      </c>
      <c r="IX186">
        <v>1.016113312649949E-3</v>
      </c>
      <c r="IY186">
        <v>-1.4583462428187309E-6</v>
      </c>
      <c r="IZ186">
        <v>6.5755811106805324E-10</v>
      </c>
      <c r="JA186">
        <v>0.20620395535450359</v>
      </c>
      <c r="JB186">
        <v>0</v>
      </c>
      <c r="JC186">
        <v>0</v>
      </c>
      <c r="JD186">
        <v>0</v>
      </c>
      <c r="JE186">
        <v>2</v>
      </c>
      <c r="JF186">
        <v>1799</v>
      </c>
      <c r="JG186">
        <v>1</v>
      </c>
      <c r="JH186">
        <v>18</v>
      </c>
      <c r="JI186">
        <v>357</v>
      </c>
      <c r="JJ186">
        <v>357.1</v>
      </c>
      <c r="JK186">
        <v>2.9296900000000001E-2</v>
      </c>
      <c r="JL186">
        <v>4.99634</v>
      </c>
      <c r="JM186">
        <v>1.5466299999999999</v>
      </c>
      <c r="JN186">
        <v>2.2473100000000001</v>
      </c>
      <c r="JO186">
        <v>1.49658</v>
      </c>
      <c r="JP186">
        <v>2.4450699999999999</v>
      </c>
      <c r="JQ186">
        <v>34.967399999999998</v>
      </c>
      <c r="JR186">
        <v>24.192599999999999</v>
      </c>
      <c r="JS186">
        <v>18</v>
      </c>
      <c r="JT186">
        <v>380.18900000000002</v>
      </c>
      <c r="JU186">
        <v>697.61400000000003</v>
      </c>
      <c r="JV186">
        <v>30.7621</v>
      </c>
      <c r="JW186">
        <v>25.468800000000002</v>
      </c>
      <c r="JX186">
        <v>30.0001</v>
      </c>
      <c r="JY186">
        <v>25.372900000000001</v>
      </c>
      <c r="JZ186">
        <v>25.353400000000001</v>
      </c>
      <c r="KA186">
        <v>0</v>
      </c>
      <c r="KB186">
        <v>13.852399999999999</v>
      </c>
      <c r="KC186">
        <v>100</v>
      </c>
      <c r="KD186">
        <v>30.760400000000001</v>
      </c>
      <c r="KE186">
        <v>0</v>
      </c>
      <c r="KF186">
        <v>21.135200000000001</v>
      </c>
      <c r="KG186">
        <v>100.083</v>
      </c>
      <c r="KH186">
        <v>100.706</v>
      </c>
    </row>
    <row r="187" spans="1:294" x14ac:dyDescent="0.3">
      <c r="A187">
        <v>171</v>
      </c>
      <c r="B187">
        <v>1747255686.5</v>
      </c>
      <c r="C187">
        <v>20487.900000095371</v>
      </c>
      <c r="D187" t="s">
        <v>779</v>
      </c>
      <c r="E187" t="s">
        <v>780</v>
      </c>
      <c r="F187" t="s">
        <v>431</v>
      </c>
      <c r="G187" t="s">
        <v>432</v>
      </c>
      <c r="I187" t="s">
        <v>433</v>
      </c>
      <c r="J187">
        <v>1747255686.5</v>
      </c>
      <c r="K187">
        <f t="shared" si="250"/>
        <v>-3.9462837670850405E-5</v>
      </c>
      <c r="L187">
        <f t="shared" si="251"/>
        <v>-3.9462837670850404E-2</v>
      </c>
      <c r="M187">
        <f t="shared" si="252"/>
        <v>-0.3661516374019933</v>
      </c>
      <c r="N187">
        <f t="shared" si="253"/>
        <v>51.190899999999999</v>
      </c>
      <c r="O187">
        <f t="shared" si="254"/>
        <v>-256.4685353749411</v>
      </c>
      <c r="P187">
        <f t="shared" si="255"/>
        <v>-26.012851320866019</v>
      </c>
      <c r="Q187">
        <f t="shared" si="256"/>
        <v>5.1921428440902995</v>
      </c>
      <c r="R187">
        <f t="shared" si="257"/>
        <v>-1.8825574819420672E-3</v>
      </c>
      <c r="S187">
        <f t="shared" si="258"/>
        <v>2.9584414081997266</v>
      </c>
      <c r="T187">
        <f t="shared" si="259"/>
        <v>-1.8832232559906491E-3</v>
      </c>
      <c r="U187">
        <f t="shared" si="260"/>
        <v>-1.1769546997951678E-3</v>
      </c>
      <c r="V187">
        <f t="shared" si="261"/>
        <v>3.9914684550854387E-3</v>
      </c>
      <c r="W187">
        <f t="shared" si="262"/>
        <v>30.007971891565951</v>
      </c>
      <c r="X187">
        <f t="shared" si="263"/>
        <v>29.722999999999999</v>
      </c>
      <c r="Y187">
        <f t="shared" si="264"/>
        <v>4.1931313794852318</v>
      </c>
      <c r="Z187">
        <f t="shared" si="265"/>
        <v>50.095536659289039</v>
      </c>
      <c r="AA187">
        <f t="shared" si="266"/>
        <v>2.1340254896799999</v>
      </c>
      <c r="AB187">
        <f t="shared" si="267"/>
        <v>4.2599114252313237</v>
      </c>
      <c r="AC187">
        <f t="shared" si="268"/>
        <v>2.0591058898052319</v>
      </c>
      <c r="AD187">
        <f t="shared" si="269"/>
        <v>1.7403111412845029</v>
      </c>
      <c r="AE187">
        <f t="shared" si="270"/>
        <v>43.82936153104815</v>
      </c>
      <c r="AF187">
        <f t="shared" si="271"/>
        <v>3.2895837205892904</v>
      </c>
      <c r="AG187">
        <f t="shared" si="272"/>
        <v>48.863247861377026</v>
      </c>
      <c r="AH187">
        <f t="shared" si="273"/>
        <v>-0.43272967749770319</v>
      </c>
      <c r="AI187">
        <f t="shared" si="274"/>
        <v>-3.9841482287326833E-2</v>
      </c>
      <c r="AJ187">
        <f t="shared" si="275"/>
        <v>-0.3661516374019933</v>
      </c>
      <c r="AK187">
        <v>51.681992083867478</v>
      </c>
      <c r="AL187">
        <v>52.298956969697009</v>
      </c>
      <c r="AM187">
        <v>-8.454935458316928E-3</v>
      </c>
      <c r="AN187">
        <v>65.840702573943815</v>
      </c>
      <c r="AO187">
        <f t="shared" si="276"/>
        <v>-3.9462837670850404E-2</v>
      </c>
      <c r="AP187">
        <v>21.09777602702302</v>
      </c>
      <c r="AQ187">
        <v>21.039844848484851</v>
      </c>
      <c r="AR187">
        <v>-1.6576036475817149E-6</v>
      </c>
      <c r="AS187">
        <v>77.193770064854704</v>
      </c>
      <c r="AT187">
        <v>0</v>
      </c>
      <c r="AU187">
        <v>0</v>
      </c>
      <c r="AV187">
        <f t="shared" si="277"/>
        <v>1</v>
      </c>
      <c r="AW187">
        <f t="shared" si="278"/>
        <v>0</v>
      </c>
      <c r="AX187">
        <f t="shared" si="279"/>
        <v>53214.036207587698</v>
      </c>
      <c r="AY187" t="s">
        <v>434</v>
      </c>
      <c r="AZ187" t="s">
        <v>434</v>
      </c>
      <c r="BA187">
        <v>0</v>
      </c>
      <c r="BB187">
        <v>0</v>
      </c>
      <c r="BC187" t="e">
        <f t="shared" si="280"/>
        <v>#DIV/0!</v>
      </c>
      <c r="BD187">
        <v>0</v>
      </c>
      <c r="BE187" t="s">
        <v>434</v>
      </c>
      <c r="BF187" t="s">
        <v>434</v>
      </c>
      <c r="BG187">
        <v>0</v>
      </c>
      <c r="BH187">
        <v>0</v>
      </c>
      <c r="BI187" t="e">
        <f t="shared" si="281"/>
        <v>#DIV/0!</v>
      </c>
      <c r="BJ187">
        <v>0.5</v>
      </c>
      <c r="BK187">
        <f t="shared" si="282"/>
        <v>2.1007728710975997E-2</v>
      </c>
      <c r="BL187">
        <f t="shared" si="283"/>
        <v>-0.3661516374019933</v>
      </c>
      <c r="BM187" t="e">
        <f t="shared" si="284"/>
        <v>#DIV/0!</v>
      </c>
      <c r="BN187">
        <f t="shared" si="285"/>
        <v>-17.429377656171297</v>
      </c>
      <c r="BO187" t="e">
        <f t="shared" si="286"/>
        <v>#DIV/0!</v>
      </c>
      <c r="BP187" t="e">
        <f t="shared" si="287"/>
        <v>#DIV/0!</v>
      </c>
      <c r="BQ187" t="s">
        <v>434</v>
      </c>
      <c r="BR187">
        <v>0</v>
      </c>
      <c r="BS187" t="e">
        <f t="shared" si="288"/>
        <v>#DIV/0!</v>
      </c>
      <c r="BT187" t="e">
        <f t="shared" si="289"/>
        <v>#DIV/0!</v>
      </c>
      <c r="BU187" t="e">
        <f t="shared" si="290"/>
        <v>#DIV/0!</v>
      </c>
      <c r="BV187" t="e">
        <f t="shared" si="291"/>
        <v>#DIV/0!</v>
      </c>
      <c r="BW187" t="e">
        <f t="shared" si="292"/>
        <v>#DIV/0!</v>
      </c>
      <c r="BX187" t="e">
        <f t="shared" si="293"/>
        <v>#DIV/0!</v>
      </c>
      <c r="BY187" t="e">
        <f t="shared" si="294"/>
        <v>#DIV/0!</v>
      </c>
      <c r="BZ187" t="e">
        <f t="shared" si="295"/>
        <v>#DIV/0!</v>
      </c>
      <c r="DI187">
        <f t="shared" si="296"/>
        <v>5.0009199999999997E-2</v>
      </c>
      <c r="DJ187">
        <f t="shared" si="297"/>
        <v>2.1007728710975997E-2</v>
      </c>
      <c r="DK187">
        <f t="shared" si="298"/>
        <v>0.42007727999999994</v>
      </c>
      <c r="DL187">
        <f t="shared" si="299"/>
        <v>7.9814683199999986E-2</v>
      </c>
      <c r="DM187">
        <v>6</v>
      </c>
      <c r="DN187">
        <v>0.5</v>
      </c>
      <c r="DO187" t="s">
        <v>435</v>
      </c>
      <c r="DP187">
        <v>2</v>
      </c>
      <c r="DQ187" t="b">
        <v>1</v>
      </c>
      <c r="DR187">
        <v>1747255686.5</v>
      </c>
      <c r="DS187">
        <v>51.190899999999999</v>
      </c>
      <c r="DT187">
        <v>50.538800000000002</v>
      </c>
      <c r="DU187">
        <v>21.04</v>
      </c>
      <c r="DV187">
        <v>21.098500000000001</v>
      </c>
      <c r="DW187">
        <v>50.762</v>
      </c>
      <c r="DX187">
        <v>20.8338</v>
      </c>
      <c r="DY187">
        <v>400.03300000000002</v>
      </c>
      <c r="DZ187">
        <v>101.327</v>
      </c>
      <c r="EA187">
        <v>0.100067</v>
      </c>
      <c r="EB187">
        <v>29.997800000000002</v>
      </c>
      <c r="EC187">
        <v>29.722999999999999</v>
      </c>
      <c r="ED187">
        <v>999.9</v>
      </c>
      <c r="EE187">
        <v>0</v>
      </c>
      <c r="EF187">
        <v>0</v>
      </c>
      <c r="EG187">
        <v>10032.5</v>
      </c>
      <c r="EH187">
        <v>0</v>
      </c>
      <c r="EI187">
        <v>0.221054</v>
      </c>
      <c r="EJ187">
        <v>0.65207300000000001</v>
      </c>
      <c r="EK187">
        <v>52.2911</v>
      </c>
      <c r="EL187">
        <v>51.628100000000003</v>
      </c>
      <c r="EM187">
        <v>-5.8506000000000002E-2</v>
      </c>
      <c r="EN187">
        <v>50.538800000000002</v>
      </c>
      <c r="EO187">
        <v>21.098500000000001</v>
      </c>
      <c r="EP187">
        <v>2.13192</v>
      </c>
      <c r="EQ187">
        <v>2.1378499999999998</v>
      </c>
      <c r="ER187">
        <v>18.459700000000002</v>
      </c>
      <c r="ES187">
        <v>18.504000000000001</v>
      </c>
      <c r="ET187">
        <v>5.0009199999999997E-2</v>
      </c>
      <c r="EU187">
        <v>0</v>
      </c>
      <c r="EV187">
        <v>0</v>
      </c>
      <c r="EW187">
        <v>0</v>
      </c>
      <c r="EX187">
        <v>-1.74</v>
      </c>
      <c r="EY187">
        <v>5.0009199999999997E-2</v>
      </c>
      <c r="EZ187">
        <v>1.99</v>
      </c>
      <c r="FA187">
        <v>0.52</v>
      </c>
      <c r="FB187">
        <v>35.311999999999998</v>
      </c>
      <c r="FC187">
        <v>39.811999999999998</v>
      </c>
      <c r="FD187">
        <v>37.436999999999998</v>
      </c>
      <c r="FE187">
        <v>40.186999999999998</v>
      </c>
      <c r="FF187">
        <v>38.061999999999998</v>
      </c>
      <c r="FG187">
        <v>0</v>
      </c>
      <c r="FH187">
        <v>0</v>
      </c>
      <c r="FI187">
        <v>0</v>
      </c>
      <c r="FJ187">
        <v>1747255767.5999999</v>
      </c>
      <c r="FK187">
        <v>0</v>
      </c>
      <c r="FL187">
        <v>2.941153846153846</v>
      </c>
      <c r="FM187">
        <v>18.563077086219391</v>
      </c>
      <c r="FN187">
        <v>9.796922644611632</v>
      </c>
      <c r="FO187">
        <v>-5.2530769230769234</v>
      </c>
      <c r="FP187">
        <v>15</v>
      </c>
      <c r="FQ187">
        <v>1747234147.5</v>
      </c>
      <c r="FR187" t="s">
        <v>436</v>
      </c>
      <c r="FS187">
        <v>1747234147.5</v>
      </c>
      <c r="FT187">
        <v>1747234138</v>
      </c>
      <c r="FU187">
        <v>2</v>
      </c>
      <c r="FV187">
        <v>0.09</v>
      </c>
      <c r="FW187">
        <v>8.9999999999999993E-3</v>
      </c>
      <c r="FX187">
        <v>0.59599999999999997</v>
      </c>
      <c r="FY187">
        <v>-0.03</v>
      </c>
      <c r="FZ187">
        <v>400</v>
      </c>
      <c r="GA187">
        <v>9</v>
      </c>
      <c r="GB187">
        <v>0.79</v>
      </c>
      <c r="GC187">
        <v>0.15</v>
      </c>
      <c r="GD187">
        <v>-0.27804479435798862</v>
      </c>
      <c r="GE187">
        <v>-1.2333852450553901E-2</v>
      </c>
      <c r="GF187">
        <v>3.9559215955991628E-2</v>
      </c>
      <c r="GG187">
        <v>1</v>
      </c>
      <c r="GH187">
        <v>-1.8551474970754881E-3</v>
      </c>
      <c r="GI187">
        <v>-1.392902160077491E-4</v>
      </c>
      <c r="GJ187">
        <v>3.4820221060633742E-5</v>
      </c>
      <c r="GK187">
        <v>1</v>
      </c>
      <c r="GL187">
        <v>2</v>
      </c>
      <c r="GM187">
        <v>2</v>
      </c>
      <c r="GN187" t="s">
        <v>437</v>
      </c>
      <c r="GO187">
        <v>3.0183399999999998</v>
      </c>
      <c r="GP187">
        <v>2.77502</v>
      </c>
      <c r="GQ187">
        <v>1.4881200000000001E-2</v>
      </c>
      <c r="GR187">
        <v>1.47052E-2</v>
      </c>
      <c r="GS187">
        <v>0.11092299999999999</v>
      </c>
      <c r="GT187">
        <v>0.110634</v>
      </c>
      <c r="GU187">
        <v>25431.3</v>
      </c>
      <c r="GV187">
        <v>29717.9</v>
      </c>
      <c r="GW187">
        <v>22622.7</v>
      </c>
      <c r="GX187">
        <v>27714.3</v>
      </c>
      <c r="GY187">
        <v>29149.7</v>
      </c>
      <c r="GZ187">
        <v>35190</v>
      </c>
      <c r="HA187">
        <v>36263.300000000003</v>
      </c>
      <c r="HB187">
        <v>43993.4</v>
      </c>
      <c r="HC187">
        <v>1.81027</v>
      </c>
      <c r="HD187">
        <v>2.2343500000000001</v>
      </c>
      <c r="HE187">
        <v>0.139907</v>
      </c>
      <c r="HF187">
        <v>0</v>
      </c>
      <c r="HG187">
        <v>27.440899999999999</v>
      </c>
      <c r="HH187">
        <v>999.9</v>
      </c>
      <c r="HI187">
        <v>57.3</v>
      </c>
      <c r="HJ187">
        <v>28.8</v>
      </c>
      <c r="HK187">
        <v>22.483699999999999</v>
      </c>
      <c r="HL187">
        <v>61.9512</v>
      </c>
      <c r="HM187">
        <v>10.7372</v>
      </c>
      <c r="HN187">
        <v>1</v>
      </c>
      <c r="HO187">
        <v>-0.161606</v>
      </c>
      <c r="HP187">
        <v>-2.17347</v>
      </c>
      <c r="HQ187">
        <v>20.281099999999999</v>
      </c>
      <c r="HR187">
        <v>5.1970700000000001</v>
      </c>
      <c r="HS187">
        <v>11.9535</v>
      </c>
      <c r="HT187">
        <v>4.9470999999999998</v>
      </c>
      <c r="HU187">
        <v>3.3</v>
      </c>
      <c r="HV187">
        <v>9999</v>
      </c>
      <c r="HW187">
        <v>9999</v>
      </c>
      <c r="HX187">
        <v>9999</v>
      </c>
      <c r="HY187">
        <v>392</v>
      </c>
      <c r="HZ187">
        <v>1.86016</v>
      </c>
      <c r="IA187">
        <v>1.86076</v>
      </c>
      <c r="IB187">
        <v>1.8615699999999999</v>
      </c>
      <c r="IC187">
        <v>1.8571500000000001</v>
      </c>
      <c r="ID187">
        <v>1.85684</v>
      </c>
      <c r="IE187">
        <v>1.85791</v>
      </c>
      <c r="IF187">
        <v>1.85867</v>
      </c>
      <c r="IG187">
        <v>1.85822</v>
      </c>
      <c r="IH187">
        <v>0</v>
      </c>
      <c r="II187">
        <v>0</v>
      </c>
      <c r="IJ187">
        <v>0</v>
      </c>
      <c r="IK187">
        <v>0</v>
      </c>
      <c r="IL187" t="s">
        <v>438</v>
      </c>
      <c r="IM187" t="s">
        <v>439</v>
      </c>
      <c r="IN187" t="s">
        <v>440</v>
      </c>
      <c r="IO187" t="s">
        <v>440</v>
      </c>
      <c r="IP187" t="s">
        <v>440</v>
      </c>
      <c r="IQ187" t="s">
        <v>440</v>
      </c>
      <c r="IR187">
        <v>0</v>
      </c>
      <c r="IS187">
        <v>100</v>
      </c>
      <c r="IT187">
        <v>100</v>
      </c>
      <c r="IU187">
        <v>0.42899999999999999</v>
      </c>
      <c r="IV187">
        <v>0.20619999999999999</v>
      </c>
      <c r="IW187">
        <v>0.38101654895325499</v>
      </c>
      <c r="IX187">
        <v>1.016113312649949E-3</v>
      </c>
      <c r="IY187">
        <v>-1.4583462428187309E-6</v>
      </c>
      <c r="IZ187">
        <v>6.5755811106805324E-10</v>
      </c>
      <c r="JA187">
        <v>0.20620395535450359</v>
      </c>
      <c r="JB187">
        <v>0</v>
      </c>
      <c r="JC187">
        <v>0</v>
      </c>
      <c r="JD187">
        <v>0</v>
      </c>
      <c r="JE187">
        <v>2</v>
      </c>
      <c r="JF187">
        <v>1799</v>
      </c>
      <c r="JG187">
        <v>1</v>
      </c>
      <c r="JH187">
        <v>18</v>
      </c>
      <c r="JI187">
        <v>359</v>
      </c>
      <c r="JJ187">
        <v>359.1</v>
      </c>
      <c r="JK187">
        <v>0.28076200000000001</v>
      </c>
      <c r="JL187">
        <v>2.6110799999999998</v>
      </c>
      <c r="JM187">
        <v>1.5466299999999999</v>
      </c>
      <c r="JN187">
        <v>2.2473100000000001</v>
      </c>
      <c r="JO187">
        <v>1.49658</v>
      </c>
      <c r="JP187">
        <v>2.4462899999999999</v>
      </c>
      <c r="JQ187">
        <v>34.967399999999998</v>
      </c>
      <c r="JR187">
        <v>24.2013</v>
      </c>
      <c r="JS187">
        <v>18</v>
      </c>
      <c r="JT187">
        <v>380.387</v>
      </c>
      <c r="JU187">
        <v>697.57100000000003</v>
      </c>
      <c r="JV187">
        <v>30.724399999999999</v>
      </c>
      <c r="JW187">
        <v>25.471</v>
      </c>
      <c r="JX187">
        <v>30</v>
      </c>
      <c r="JY187">
        <v>25.3751</v>
      </c>
      <c r="JZ187">
        <v>25.353400000000001</v>
      </c>
      <c r="KA187">
        <v>5.6488199999999997</v>
      </c>
      <c r="KB187">
        <v>13.852399999999999</v>
      </c>
      <c r="KC187">
        <v>100</v>
      </c>
      <c r="KD187">
        <v>30.7332</v>
      </c>
      <c r="KE187">
        <v>50</v>
      </c>
      <c r="KF187">
        <v>21.135200000000001</v>
      </c>
      <c r="KG187">
        <v>100.081</v>
      </c>
      <c r="KH187">
        <v>100.70699999999999</v>
      </c>
    </row>
    <row r="188" spans="1:294" x14ac:dyDescent="0.3">
      <c r="A188">
        <v>172</v>
      </c>
      <c r="B188">
        <v>1747255807</v>
      </c>
      <c r="C188">
        <v>20608.400000095371</v>
      </c>
      <c r="D188" t="s">
        <v>781</v>
      </c>
      <c r="E188" t="s">
        <v>782</v>
      </c>
      <c r="F188" t="s">
        <v>431</v>
      </c>
      <c r="G188" t="s">
        <v>432</v>
      </c>
      <c r="I188" t="s">
        <v>433</v>
      </c>
      <c r="J188">
        <v>1747255807</v>
      </c>
      <c r="K188">
        <f t="shared" si="250"/>
        <v>-3.4485927375098907E-5</v>
      </c>
      <c r="L188">
        <f t="shared" si="251"/>
        <v>-3.448592737509891E-2</v>
      </c>
      <c r="M188">
        <f t="shared" si="252"/>
        <v>-0.21229017377702475</v>
      </c>
      <c r="N188">
        <f t="shared" si="253"/>
        <v>100.48</v>
      </c>
      <c r="O188">
        <f t="shared" si="254"/>
        <v>-105.82478920194143</v>
      </c>
      <c r="P188">
        <f t="shared" si="255"/>
        <v>-10.733791066399885</v>
      </c>
      <c r="Q188">
        <f t="shared" si="256"/>
        <v>10.19166997152</v>
      </c>
      <c r="R188">
        <f t="shared" si="257"/>
        <v>-1.6452701591764937E-3</v>
      </c>
      <c r="S188">
        <f t="shared" si="258"/>
        <v>2.9621114083439615</v>
      </c>
      <c r="T188">
        <f t="shared" si="259"/>
        <v>-1.6457780206969505E-3</v>
      </c>
      <c r="U188">
        <f t="shared" si="260"/>
        <v>-1.0285656217277053E-3</v>
      </c>
      <c r="V188">
        <f t="shared" si="261"/>
        <v>3.9914684550854387E-3</v>
      </c>
      <c r="W188">
        <f t="shared" si="262"/>
        <v>30.014181691100337</v>
      </c>
      <c r="X188">
        <f t="shared" si="263"/>
        <v>29.7258</v>
      </c>
      <c r="Y188">
        <f t="shared" si="264"/>
        <v>4.1938071879249126</v>
      </c>
      <c r="Z188">
        <f t="shared" si="265"/>
        <v>50.090560029770295</v>
      </c>
      <c r="AA188">
        <f t="shared" si="266"/>
        <v>2.1347329109135997</v>
      </c>
      <c r="AB188">
        <f t="shared" si="267"/>
        <v>4.261746943226159</v>
      </c>
      <c r="AC188">
        <f t="shared" si="268"/>
        <v>2.0590742770113128</v>
      </c>
      <c r="AD188">
        <f t="shared" si="269"/>
        <v>1.5208293972418618</v>
      </c>
      <c r="AE188">
        <f t="shared" si="270"/>
        <v>44.634291393935584</v>
      </c>
      <c r="AF188">
        <f t="shared" si="271"/>
        <v>3.3460173256997749</v>
      </c>
      <c r="AG188">
        <f t="shared" si="272"/>
        <v>49.505129585332305</v>
      </c>
      <c r="AH188">
        <f t="shared" si="273"/>
        <v>-0.22835399308086651</v>
      </c>
      <c r="AI188">
        <f t="shared" si="274"/>
        <v>-3.6297441472200605E-2</v>
      </c>
      <c r="AJ188">
        <f t="shared" si="275"/>
        <v>-0.21229017377702475</v>
      </c>
      <c r="AK188">
        <v>102.3129490904021</v>
      </c>
      <c r="AL188">
        <v>102.6348909090909</v>
      </c>
      <c r="AM188">
        <v>5.0706715793726596E-4</v>
      </c>
      <c r="AN188">
        <v>65.840702573943815</v>
      </c>
      <c r="AO188">
        <f t="shared" si="276"/>
        <v>-3.448592737509891E-2</v>
      </c>
      <c r="AP188">
        <v>21.097126175064709</v>
      </c>
      <c r="AQ188">
        <v>21.04647575757576</v>
      </c>
      <c r="AR188">
        <v>1.352110908593021E-6</v>
      </c>
      <c r="AS188">
        <v>77.193770064854704</v>
      </c>
      <c r="AT188">
        <v>0</v>
      </c>
      <c r="AU188">
        <v>0</v>
      </c>
      <c r="AV188">
        <f t="shared" si="277"/>
        <v>1</v>
      </c>
      <c r="AW188">
        <f t="shared" si="278"/>
        <v>0</v>
      </c>
      <c r="AX188">
        <f t="shared" si="279"/>
        <v>53318.978049706071</v>
      </c>
      <c r="AY188" t="s">
        <v>434</v>
      </c>
      <c r="AZ188" t="s">
        <v>434</v>
      </c>
      <c r="BA188">
        <v>0</v>
      </c>
      <c r="BB188">
        <v>0</v>
      </c>
      <c r="BC188" t="e">
        <f t="shared" si="280"/>
        <v>#DIV/0!</v>
      </c>
      <c r="BD188">
        <v>0</v>
      </c>
      <c r="BE188" t="s">
        <v>434</v>
      </c>
      <c r="BF188" t="s">
        <v>434</v>
      </c>
      <c r="BG188">
        <v>0</v>
      </c>
      <c r="BH188">
        <v>0</v>
      </c>
      <c r="BI188" t="e">
        <f t="shared" si="281"/>
        <v>#DIV/0!</v>
      </c>
      <c r="BJ188">
        <v>0.5</v>
      </c>
      <c r="BK188">
        <f t="shared" si="282"/>
        <v>2.1007728710975997E-2</v>
      </c>
      <c r="BL188">
        <f t="shared" si="283"/>
        <v>-0.21229017377702475</v>
      </c>
      <c r="BM188" t="e">
        <f t="shared" si="284"/>
        <v>#DIV/0!</v>
      </c>
      <c r="BN188">
        <f t="shared" si="285"/>
        <v>-10.105336788079741</v>
      </c>
      <c r="BO188" t="e">
        <f t="shared" si="286"/>
        <v>#DIV/0!</v>
      </c>
      <c r="BP188" t="e">
        <f t="shared" si="287"/>
        <v>#DIV/0!</v>
      </c>
      <c r="BQ188" t="s">
        <v>434</v>
      </c>
      <c r="BR188">
        <v>0</v>
      </c>
      <c r="BS188" t="e">
        <f t="shared" si="288"/>
        <v>#DIV/0!</v>
      </c>
      <c r="BT188" t="e">
        <f t="shared" si="289"/>
        <v>#DIV/0!</v>
      </c>
      <c r="BU188" t="e">
        <f t="shared" si="290"/>
        <v>#DIV/0!</v>
      </c>
      <c r="BV188" t="e">
        <f t="shared" si="291"/>
        <v>#DIV/0!</v>
      </c>
      <c r="BW188" t="e">
        <f t="shared" si="292"/>
        <v>#DIV/0!</v>
      </c>
      <c r="BX188" t="e">
        <f t="shared" si="293"/>
        <v>#DIV/0!</v>
      </c>
      <c r="BY188" t="e">
        <f t="shared" si="294"/>
        <v>#DIV/0!</v>
      </c>
      <c r="BZ188" t="e">
        <f t="shared" si="295"/>
        <v>#DIV/0!</v>
      </c>
      <c r="DI188">
        <f t="shared" si="296"/>
        <v>5.0009199999999997E-2</v>
      </c>
      <c r="DJ188">
        <f t="shared" si="297"/>
        <v>2.1007728710975997E-2</v>
      </c>
      <c r="DK188">
        <f t="shared" si="298"/>
        <v>0.42007727999999994</v>
      </c>
      <c r="DL188">
        <f t="shared" si="299"/>
        <v>7.9814683199999986E-2</v>
      </c>
      <c r="DM188">
        <v>6</v>
      </c>
      <c r="DN188">
        <v>0.5</v>
      </c>
      <c r="DO188" t="s">
        <v>435</v>
      </c>
      <c r="DP188">
        <v>2</v>
      </c>
      <c r="DQ188" t="b">
        <v>1</v>
      </c>
      <c r="DR188">
        <v>1747255807</v>
      </c>
      <c r="DS188">
        <v>100.48</v>
      </c>
      <c r="DT188">
        <v>100.13200000000001</v>
      </c>
      <c r="DU188">
        <v>21.046399999999998</v>
      </c>
      <c r="DV188">
        <v>21.099699999999999</v>
      </c>
      <c r="DW188">
        <v>100.011</v>
      </c>
      <c r="DX188">
        <v>20.840199999999999</v>
      </c>
      <c r="DY188">
        <v>400.00200000000001</v>
      </c>
      <c r="DZ188">
        <v>101.33</v>
      </c>
      <c r="EA188">
        <v>9.9836499999999995E-2</v>
      </c>
      <c r="EB188">
        <v>30.005299999999998</v>
      </c>
      <c r="EC188">
        <v>29.7258</v>
      </c>
      <c r="ED188">
        <v>999.9</v>
      </c>
      <c r="EE188">
        <v>0</v>
      </c>
      <c r="EF188">
        <v>0</v>
      </c>
      <c r="EG188">
        <v>10053.1</v>
      </c>
      <c r="EH188">
        <v>0</v>
      </c>
      <c r="EI188">
        <v>0.221054</v>
      </c>
      <c r="EJ188">
        <v>0.34844999999999998</v>
      </c>
      <c r="EK188">
        <v>102.64</v>
      </c>
      <c r="EL188">
        <v>102.29</v>
      </c>
      <c r="EM188">
        <v>-5.33123E-2</v>
      </c>
      <c r="EN188">
        <v>100.13200000000001</v>
      </c>
      <c r="EO188">
        <v>21.099699999999999</v>
      </c>
      <c r="EP188">
        <v>2.1326200000000002</v>
      </c>
      <c r="EQ188">
        <v>2.13802</v>
      </c>
      <c r="ER188">
        <v>18.4649</v>
      </c>
      <c r="ES188">
        <v>18.505299999999998</v>
      </c>
      <c r="ET188">
        <v>5.0009199999999997E-2</v>
      </c>
      <c r="EU188">
        <v>0</v>
      </c>
      <c r="EV188">
        <v>0</v>
      </c>
      <c r="EW188">
        <v>0</v>
      </c>
      <c r="EX188">
        <v>-4.59</v>
      </c>
      <c r="EY188">
        <v>5.0009199999999997E-2</v>
      </c>
      <c r="EZ188">
        <v>0.44</v>
      </c>
      <c r="FA188">
        <v>0.48</v>
      </c>
      <c r="FB188">
        <v>34.5</v>
      </c>
      <c r="FC188">
        <v>38.875</v>
      </c>
      <c r="FD188">
        <v>36.625</v>
      </c>
      <c r="FE188">
        <v>38.75</v>
      </c>
      <c r="FF188">
        <v>37.375</v>
      </c>
      <c r="FG188">
        <v>0</v>
      </c>
      <c r="FH188">
        <v>0</v>
      </c>
      <c r="FI188">
        <v>0</v>
      </c>
      <c r="FJ188">
        <v>1747255887.5999999</v>
      </c>
      <c r="FK188">
        <v>0</v>
      </c>
      <c r="FL188">
        <v>0.13307692307692309</v>
      </c>
      <c r="FM188">
        <v>-9.3025639824926962</v>
      </c>
      <c r="FN188">
        <v>17.157264872577521</v>
      </c>
      <c r="FO188">
        <v>-3.1773076923076919</v>
      </c>
      <c r="FP188">
        <v>15</v>
      </c>
      <c r="FQ188">
        <v>1747234147.5</v>
      </c>
      <c r="FR188" t="s">
        <v>436</v>
      </c>
      <c r="FS188">
        <v>1747234147.5</v>
      </c>
      <c r="FT188">
        <v>1747234138</v>
      </c>
      <c r="FU188">
        <v>2</v>
      </c>
      <c r="FV188">
        <v>0.09</v>
      </c>
      <c r="FW188">
        <v>8.9999999999999993E-3</v>
      </c>
      <c r="FX188">
        <v>0.59599999999999997</v>
      </c>
      <c r="FY188">
        <v>-0.03</v>
      </c>
      <c r="FZ188">
        <v>400</v>
      </c>
      <c r="GA188">
        <v>9</v>
      </c>
      <c r="GB188">
        <v>0.79</v>
      </c>
      <c r="GC188">
        <v>0.15</v>
      </c>
      <c r="GD188">
        <v>-0.19457260884895841</v>
      </c>
      <c r="GE188">
        <v>-2.3973783609381271E-4</v>
      </c>
      <c r="GF188">
        <v>1.475554472847457E-2</v>
      </c>
      <c r="GG188">
        <v>1</v>
      </c>
      <c r="GH188">
        <v>-1.7575525150526009E-3</v>
      </c>
      <c r="GI188">
        <v>2.2261742682615329E-4</v>
      </c>
      <c r="GJ188">
        <v>5.5377326716435111E-5</v>
      </c>
      <c r="GK188">
        <v>1</v>
      </c>
      <c r="GL188">
        <v>2</v>
      </c>
      <c r="GM188">
        <v>2</v>
      </c>
      <c r="GN188" t="s">
        <v>437</v>
      </c>
      <c r="GO188">
        <v>3.0183</v>
      </c>
      <c r="GP188">
        <v>2.7749700000000002</v>
      </c>
      <c r="GQ188">
        <v>2.8850199999999999E-2</v>
      </c>
      <c r="GR188">
        <v>2.86632E-2</v>
      </c>
      <c r="GS188">
        <v>0.11095099999999999</v>
      </c>
      <c r="GT188">
        <v>0.110642</v>
      </c>
      <c r="GU188">
        <v>25070.6</v>
      </c>
      <c r="GV188">
        <v>29297.5</v>
      </c>
      <c r="GW188">
        <v>22622.7</v>
      </c>
      <c r="GX188">
        <v>27715</v>
      </c>
      <c r="GY188">
        <v>29149.3</v>
      </c>
      <c r="GZ188">
        <v>35190.699999999997</v>
      </c>
      <c r="HA188">
        <v>36263.5</v>
      </c>
      <c r="HB188">
        <v>43994.1</v>
      </c>
      <c r="HC188">
        <v>1.8102</v>
      </c>
      <c r="HD188">
        <v>2.2342499999999998</v>
      </c>
      <c r="HE188">
        <v>0.14069699999999999</v>
      </c>
      <c r="HF188">
        <v>0</v>
      </c>
      <c r="HG188">
        <v>27.430700000000002</v>
      </c>
      <c r="HH188">
        <v>999.9</v>
      </c>
      <c r="HI188">
        <v>57.3</v>
      </c>
      <c r="HJ188">
        <v>28.8</v>
      </c>
      <c r="HK188">
        <v>22.481200000000001</v>
      </c>
      <c r="HL188">
        <v>62.031199999999998</v>
      </c>
      <c r="HM188">
        <v>10.729200000000001</v>
      </c>
      <c r="HN188">
        <v>1</v>
      </c>
      <c r="HO188">
        <v>-0.16217999999999999</v>
      </c>
      <c r="HP188">
        <v>-1.87798</v>
      </c>
      <c r="HQ188">
        <v>20.2867</v>
      </c>
      <c r="HR188">
        <v>5.1951299999999998</v>
      </c>
      <c r="HS188">
        <v>11.955299999999999</v>
      </c>
      <c r="HT188">
        <v>4.9470499999999999</v>
      </c>
      <c r="HU188">
        <v>3.3</v>
      </c>
      <c r="HV188">
        <v>9999</v>
      </c>
      <c r="HW188">
        <v>9999</v>
      </c>
      <c r="HX188">
        <v>9999</v>
      </c>
      <c r="HY188">
        <v>392</v>
      </c>
      <c r="HZ188">
        <v>1.8601099999999999</v>
      </c>
      <c r="IA188">
        <v>1.8607199999999999</v>
      </c>
      <c r="IB188">
        <v>1.8615699999999999</v>
      </c>
      <c r="IC188">
        <v>1.8571500000000001</v>
      </c>
      <c r="ID188">
        <v>1.85683</v>
      </c>
      <c r="IE188">
        <v>1.85791</v>
      </c>
      <c r="IF188">
        <v>1.85867</v>
      </c>
      <c r="IG188">
        <v>1.85822</v>
      </c>
      <c r="IH188">
        <v>0</v>
      </c>
      <c r="II188">
        <v>0</v>
      </c>
      <c r="IJ188">
        <v>0</v>
      </c>
      <c r="IK188">
        <v>0</v>
      </c>
      <c r="IL188" t="s">
        <v>438</v>
      </c>
      <c r="IM188" t="s">
        <v>439</v>
      </c>
      <c r="IN188" t="s">
        <v>440</v>
      </c>
      <c r="IO188" t="s">
        <v>440</v>
      </c>
      <c r="IP188" t="s">
        <v>440</v>
      </c>
      <c r="IQ188" t="s">
        <v>440</v>
      </c>
      <c r="IR188">
        <v>0</v>
      </c>
      <c r="IS188">
        <v>100</v>
      </c>
      <c r="IT188">
        <v>100</v>
      </c>
      <c r="IU188">
        <v>0.46899999999999997</v>
      </c>
      <c r="IV188">
        <v>0.20619999999999999</v>
      </c>
      <c r="IW188">
        <v>0.38101654895325499</v>
      </c>
      <c r="IX188">
        <v>1.016113312649949E-3</v>
      </c>
      <c r="IY188">
        <v>-1.4583462428187309E-6</v>
      </c>
      <c r="IZ188">
        <v>6.5755811106805324E-10</v>
      </c>
      <c r="JA188">
        <v>0.20620395535450359</v>
      </c>
      <c r="JB188">
        <v>0</v>
      </c>
      <c r="JC188">
        <v>0</v>
      </c>
      <c r="JD188">
        <v>0</v>
      </c>
      <c r="JE188">
        <v>2</v>
      </c>
      <c r="JF188">
        <v>1799</v>
      </c>
      <c r="JG188">
        <v>1</v>
      </c>
      <c r="JH188">
        <v>18</v>
      </c>
      <c r="JI188">
        <v>361</v>
      </c>
      <c r="JJ188">
        <v>361.1</v>
      </c>
      <c r="JK188">
        <v>0.384521</v>
      </c>
      <c r="JL188">
        <v>2.6110799999999998</v>
      </c>
      <c r="JM188">
        <v>1.5466299999999999</v>
      </c>
      <c r="JN188">
        <v>2.2460900000000001</v>
      </c>
      <c r="JO188">
        <v>1.49658</v>
      </c>
      <c r="JP188">
        <v>2.4328599999999998</v>
      </c>
      <c r="JQ188">
        <v>34.990400000000001</v>
      </c>
      <c r="JR188">
        <v>24.2013</v>
      </c>
      <c r="JS188">
        <v>18</v>
      </c>
      <c r="JT188">
        <v>380.33600000000001</v>
      </c>
      <c r="JU188">
        <v>697.48400000000004</v>
      </c>
      <c r="JV188">
        <v>30.896000000000001</v>
      </c>
      <c r="JW188">
        <v>25.468800000000002</v>
      </c>
      <c r="JX188">
        <v>29.9999</v>
      </c>
      <c r="JY188">
        <v>25.372900000000001</v>
      </c>
      <c r="JZ188">
        <v>25.353400000000001</v>
      </c>
      <c r="KA188">
        <v>7.7379499999999997</v>
      </c>
      <c r="KB188">
        <v>13.852399999999999</v>
      </c>
      <c r="KC188">
        <v>100</v>
      </c>
      <c r="KD188">
        <v>30.85</v>
      </c>
      <c r="KE188">
        <v>100</v>
      </c>
      <c r="KF188">
        <v>21.135200000000001</v>
      </c>
      <c r="KG188">
        <v>100.081</v>
      </c>
      <c r="KH188">
        <v>100.709</v>
      </c>
    </row>
    <row r="189" spans="1:294" x14ac:dyDescent="0.3">
      <c r="A189">
        <v>173</v>
      </c>
      <c r="B189">
        <v>1747255927.5999999</v>
      </c>
      <c r="C189">
        <v>20729</v>
      </c>
      <c r="D189" t="s">
        <v>783</v>
      </c>
      <c r="E189" t="s">
        <v>784</v>
      </c>
      <c r="F189" t="s">
        <v>431</v>
      </c>
      <c r="G189" t="s">
        <v>432</v>
      </c>
      <c r="I189" t="s">
        <v>433</v>
      </c>
      <c r="J189">
        <v>1747255927.5999999</v>
      </c>
      <c r="K189">
        <f t="shared" si="250"/>
        <v>-3.9994706353688766E-5</v>
      </c>
      <c r="L189">
        <f t="shared" si="251"/>
        <v>-3.9994706353688764E-2</v>
      </c>
      <c r="M189">
        <f t="shared" si="252"/>
        <v>-0.21819557443162479</v>
      </c>
      <c r="N189">
        <f t="shared" si="253"/>
        <v>200.37700000000001</v>
      </c>
      <c r="O189">
        <f t="shared" si="254"/>
        <v>13.629762573240598</v>
      </c>
      <c r="P189">
        <f t="shared" si="255"/>
        <v>1.3825093971820726</v>
      </c>
      <c r="Q189">
        <f t="shared" si="256"/>
        <v>20.324865087747998</v>
      </c>
      <c r="R189">
        <f t="shared" si="257"/>
        <v>-1.9055232291396243E-3</v>
      </c>
      <c r="S189">
        <f t="shared" si="258"/>
        <v>2.9594244034641655</v>
      </c>
      <c r="T189">
        <f t="shared" si="259"/>
        <v>-1.9062051226472394E-3</v>
      </c>
      <c r="U189">
        <f t="shared" si="260"/>
        <v>-1.1913169175114986E-3</v>
      </c>
      <c r="V189">
        <f t="shared" si="261"/>
        <v>3.9914684550854387E-3</v>
      </c>
      <c r="W189">
        <f t="shared" si="262"/>
        <v>30.010505469724869</v>
      </c>
      <c r="X189">
        <f t="shared" si="263"/>
        <v>29.733799999999999</v>
      </c>
      <c r="Y189">
        <f t="shared" si="264"/>
        <v>4.1957385923378672</v>
      </c>
      <c r="Z189">
        <f t="shared" si="265"/>
        <v>50.08662275563983</v>
      </c>
      <c r="AA189">
        <f t="shared" si="266"/>
        <v>2.1339399193996003</v>
      </c>
      <c r="AB189">
        <f t="shared" si="267"/>
        <v>4.2604987160155758</v>
      </c>
      <c r="AC189">
        <f t="shared" si="268"/>
        <v>2.0617986729382669</v>
      </c>
      <c r="AD189">
        <f t="shared" si="269"/>
        <v>1.7637665501976747</v>
      </c>
      <c r="AE189">
        <f t="shared" si="270"/>
        <v>42.503717320298954</v>
      </c>
      <c r="AF189">
        <f t="shared" si="271"/>
        <v>3.1892372127330191</v>
      </c>
      <c r="AG189">
        <f t="shared" si="272"/>
        <v>47.460712551684736</v>
      </c>
      <c r="AH189">
        <f t="shared" si="273"/>
        <v>-0.21409521346566587</v>
      </c>
      <c r="AI189">
        <f t="shared" si="274"/>
        <v>-3.9358167525927239E-2</v>
      </c>
      <c r="AJ189">
        <f t="shared" si="275"/>
        <v>-0.21819557443162479</v>
      </c>
      <c r="AK189">
        <v>204.35144280723671</v>
      </c>
      <c r="AL189">
        <v>204.68393333333319</v>
      </c>
      <c r="AM189">
        <v>2.8461508375911428E-4</v>
      </c>
      <c r="AN189">
        <v>65.840702573943815</v>
      </c>
      <c r="AO189">
        <f t="shared" si="276"/>
        <v>-3.9994706353688764E-2</v>
      </c>
      <c r="AP189">
        <v>21.097143935421769</v>
      </c>
      <c r="AQ189">
        <v>21.038396363636348</v>
      </c>
      <c r="AR189">
        <v>1.649996281915227E-6</v>
      </c>
      <c r="AS189">
        <v>77.193770064854704</v>
      </c>
      <c r="AT189">
        <v>0</v>
      </c>
      <c r="AU189">
        <v>0</v>
      </c>
      <c r="AV189">
        <f t="shared" si="277"/>
        <v>1</v>
      </c>
      <c r="AW189">
        <f t="shared" si="278"/>
        <v>0</v>
      </c>
      <c r="AX189">
        <f t="shared" si="279"/>
        <v>53242.181298118579</v>
      </c>
      <c r="AY189" t="s">
        <v>434</v>
      </c>
      <c r="AZ189" t="s">
        <v>434</v>
      </c>
      <c r="BA189">
        <v>0</v>
      </c>
      <c r="BB189">
        <v>0</v>
      </c>
      <c r="BC189" t="e">
        <f t="shared" si="280"/>
        <v>#DIV/0!</v>
      </c>
      <c r="BD189">
        <v>0</v>
      </c>
      <c r="BE189" t="s">
        <v>434</v>
      </c>
      <c r="BF189" t="s">
        <v>434</v>
      </c>
      <c r="BG189">
        <v>0</v>
      </c>
      <c r="BH189">
        <v>0</v>
      </c>
      <c r="BI189" t="e">
        <f t="shared" si="281"/>
        <v>#DIV/0!</v>
      </c>
      <c r="BJ189">
        <v>0.5</v>
      </c>
      <c r="BK189">
        <f t="shared" si="282"/>
        <v>2.1007728710975997E-2</v>
      </c>
      <c r="BL189">
        <f t="shared" si="283"/>
        <v>-0.21819557443162479</v>
      </c>
      <c r="BM189" t="e">
        <f t="shared" si="284"/>
        <v>#DIV/0!</v>
      </c>
      <c r="BN189">
        <f t="shared" si="285"/>
        <v>-10.386442886499349</v>
      </c>
      <c r="BO189" t="e">
        <f t="shared" si="286"/>
        <v>#DIV/0!</v>
      </c>
      <c r="BP189" t="e">
        <f t="shared" si="287"/>
        <v>#DIV/0!</v>
      </c>
      <c r="BQ189" t="s">
        <v>434</v>
      </c>
      <c r="BR189">
        <v>0</v>
      </c>
      <c r="BS189" t="e">
        <f t="shared" si="288"/>
        <v>#DIV/0!</v>
      </c>
      <c r="BT189" t="e">
        <f t="shared" si="289"/>
        <v>#DIV/0!</v>
      </c>
      <c r="BU189" t="e">
        <f t="shared" si="290"/>
        <v>#DIV/0!</v>
      </c>
      <c r="BV189" t="e">
        <f t="shared" si="291"/>
        <v>#DIV/0!</v>
      </c>
      <c r="BW189" t="e">
        <f t="shared" si="292"/>
        <v>#DIV/0!</v>
      </c>
      <c r="BX189" t="e">
        <f t="shared" si="293"/>
        <v>#DIV/0!</v>
      </c>
      <c r="BY189" t="e">
        <f t="shared" si="294"/>
        <v>#DIV/0!</v>
      </c>
      <c r="BZ189" t="e">
        <f t="shared" si="295"/>
        <v>#DIV/0!</v>
      </c>
      <c r="DI189">
        <f t="shared" si="296"/>
        <v>5.0009199999999997E-2</v>
      </c>
      <c r="DJ189">
        <f t="shared" si="297"/>
        <v>2.1007728710975997E-2</v>
      </c>
      <c r="DK189">
        <f t="shared" si="298"/>
        <v>0.42007727999999994</v>
      </c>
      <c r="DL189">
        <f t="shared" si="299"/>
        <v>7.9814683199999986E-2</v>
      </c>
      <c r="DM189">
        <v>6</v>
      </c>
      <c r="DN189">
        <v>0.5</v>
      </c>
      <c r="DO189" t="s">
        <v>435</v>
      </c>
      <c r="DP189">
        <v>2</v>
      </c>
      <c r="DQ189" t="b">
        <v>1</v>
      </c>
      <c r="DR189">
        <v>1747255927.5999999</v>
      </c>
      <c r="DS189">
        <v>200.37700000000001</v>
      </c>
      <c r="DT189">
        <v>200.04400000000001</v>
      </c>
      <c r="DU189">
        <v>21.0379</v>
      </c>
      <c r="DV189">
        <v>21.095700000000001</v>
      </c>
      <c r="DW189">
        <v>199.846</v>
      </c>
      <c r="DX189">
        <v>20.831700000000001</v>
      </c>
      <c r="DY189">
        <v>399.96699999999998</v>
      </c>
      <c r="DZ189">
        <v>101.333</v>
      </c>
      <c r="EA189">
        <v>0.100124</v>
      </c>
      <c r="EB189">
        <v>30.0002</v>
      </c>
      <c r="EC189">
        <v>29.733799999999999</v>
      </c>
      <c r="ED189">
        <v>999.9</v>
      </c>
      <c r="EE189">
        <v>0</v>
      </c>
      <c r="EF189">
        <v>0</v>
      </c>
      <c r="EG189">
        <v>10037.5</v>
      </c>
      <c r="EH189">
        <v>0</v>
      </c>
      <c r="EI189">
        <v>0.221054</v>
      </c>
      <c r="EJ189">
        <v>0.33314500000000002</v>
      </c>
      <c r="EK189">
        <v>204.68299999999999</v>
      </c>
      <c r="EL189">
        <v>204.35499999999999</v>
      </c>
      <c r="EM189">
        <v>-5.7783099999999997E-2</v>
      </c>
      <c r="EN189">
        <v>200.04400000000001</v>
      </c>
      <c r="EO189">
        <v>21.095700000000001</v>
      </c>
      <c r="EP189">
        <v>2.13184</v>
      </c>
      <c r="EQ189">
        <v>2.1376900000000001</v>
      </c>
      <c r="ER189">
        <v>18.459099999999999</v>
      </c>
      <c r="ES189">
        <v>18.5029</v>
      </c>
      <c r="ET189">
        <v>5.0009199999999997E-2</v>
      </c>
      <c r="EU189">
        <v>0</v>
      </c>
      <c r="EV189">
        <v>0</v>
      </c>
      <c r="EW189">
        <v>0</v>
      </c>
      <c r="EX189">
        <v>2.06</v>
      </c>
      <c r="EY189">
        <v>5.0009199999999997E-2</v>
      </c>
      <c r="EZ189">
        <v>-4.07</v>
      </c>
      <c r="FA189">
        <v>0.35</v>
      </c>
      <c r="FB189">
        <v>35.311999999999998</v>
      </c>
      <c r="FC189">
        <v>40.625</v>
      </c>
      <c r="FD189">
        <v>37.686999999999998</v>
      </c>
      <c r="FE189">
        <v>41.311999999999998</v>
      </c>
      <c r="FF189">
        <v>38.436999999999998</v>
      </c>
      <c r="FG189">
        <v>0</v>
      </c>
      <c r="FH189">
        <v>0</v>
      </c>
      <c r="FI189">
        <v>0</v>
      </c>
      <c r="FJ189">
        <v>1747256008.2</v>
      </c>
      <c r="FK189">
        <v>0</v>
      </c>
      <c r="FL189">
        <v>7.2035999999999998</v>
      </c>
      <c r="FM189">
        <v>21.52923097427071</v>
      </c>
      <c r="FN189">
        <v>-6.2653848583881748</v>
      </c>
      <c r="FO189">
        <v>-6.8672000000000004</v>
      </c>
      <c r="FP189">
        <v>15</v>
      </c>
      <c r="FQ189">
        <v>1747234147.5</v>
      </c>
      <c r="FR189" t="s">
        <v>436</v>
      </c>
      <c r="FS189">
        <v>1747234147.5</v>
      </c>
      <c r="FT189">
        <v>1747234138</v>
      </c>
      <c r="FU189">
        <v>2</v>
      </c>
      <c r="FV189">
        <v>0.09</v>
      </c>
      <c r="FW189">
        <v>8.9999999999999993E-3</v>
      </c>
      <c r="FX189">
        <v>0.59599999999999997</v>
      </c>
      <c r="FY189">
        <v>-0.03</v>
      </c>
      <c r="FZ189">
        <v>400</v>
      </c>
      <c r="GA189">
        <v>9</v>
      </c>
      <c r="GB189">
        <v>0.79</v>
      </c>
      <c r="GC189">
        <v>0.15</v>
      </c>
      <c r="GD189">
        <v>-0.1936677805988524</v>
      </c>
      <c r="GE189">
        <v>-2.9889576829124409E-2</v>
      </c>
      <c r="GF189">
        <v>1.7255636174919799E-2</v>
      </c>
      <c r="GG189">
        <v>1</v>
      </c>
      <c r="GH189">
        <v>-1.803868197769741E-3</v>
      </c>
      <c r="GI189">
        <v>-2.7414113368033041E-4</v>
      </c>
      <c r="GJ189">
        <v>5.28764629520084E-5</v>
      </c>
      <c r="GK189">
        <v>1</v>
      </c>
      <c r="GL189">
        <v>2</v>
      </c>
      <c r="GM189">
        <v>2</v>
      </c>
      <c r="GN189" t="s">
        <v>437</v>
      </c>
      <c r="GO189">
        <v>3.0182600000000002</v>
      </c>
      <c r="GP189">
        <v>2.7751199999999998</v>
      </c>
      <c r="GQ189">
        <v>5.47517E-2</v>
      </c>
      <c r="GR189">
        <v>5.4388800000000001E-2</v>
      </c>
      <c r="GS189">
        <v>0.11092299999999999</v>
      </c>
      <c r="GT189">
        <v>0.11063099999999999</v>
      </c>
      <c r="GU189">
        <v>24402.799999999999</v>
      </c>
      <c r="GV189">
        <v>28521.200000000001</v>
      </c>
      <c r="GW189">
        <v>22623.599999999999</v>
      </c>
      <c r="GX189">
        <v>27714.799999999999</v>
      </c>
      <c r="GY189">
        <v>29152.1</v>
      </c>
      <c r="GZ189">
        <v>35191.699999999997</v>
      </c>
      <c r="HA189">
        <v>36265.1</v>
      </c>
      <c r="HB189">
        <v>43994</v>
      </c>
      <c r="HC189">
        <v>1.8100499999999999</v>
      </c>
      <c r="HD189">
        <v>2.2348499999999998</v>
      </c>
      <c r="HE189">
        <v>0.13943</v>
      </c>
      <c r="HF189">
        <v>0</v>
      </c>
      <c r="HG189">
        <v>27.459599999999998</v>
      </c>
      <c r="HH189">
        <v>999.9</v>
      </c>
      <c r="HI189">
        <v>57.3</v>
      </c>
      <c r="HJ189">
        <v>28.8</v>
      </c>
      <c r="HK189">
        <v>22.478100000000001</v>
      </c>
      <c r="HL189">
        <v>62.205800000000004</v>
      </c>
      <c r="HM189">
        <v>10.6891</v>
      </c>
      <c r="HN189">
        <v>1</v>
      </c>
      <c r="HO189">
        <v>-0.161997</v>
      </c>
      <c r="HP189">
        <v>-2.09152</v>
      </c>
      <c r="HQ189">
        <v>20.284199999999998</v>
      </c>
      <c r="HR189">
        <v>5.1973700000000003</v>
      </c>
      <c r="HS189">
        <v>11.954800000000001</v>
      </c>
      <c r="HT189">
        <v>4.9472500000000004</v>
      </c>
      <c r="HU189">
        <v>3.3</v>
      </c>
      <c r="HV189">
        <v>9999</v>
      </c>
      <c r="HW189">
        <v>9999</v>
      </c>
      <c r="HX189">
        <v>9999</v>
      </c>
      <c r="HY189">
        <v>392.1</v>
      </c>
      <c r="HZ189">
        <v>1.8601000000000001</v>
      </c>
      <c r="IA189">
        <v>1.8607100000000001</v>
      </c>
      <c r="IB189">
        <v>1.8615699999999999</v>
      </c>
      <c r="IC189">
        <v>1.8571500000000001</v>
      </c>
      <c r="ID189">
        <v>1.85684</v>
      </c>
      <c r="IE189">
        <v>1.85791</v>
      </c>
      <c r="IF189">
        <v>1.85867</v>
      </c>
      <c r="IG189">
        <v>1.85822</v>
      </c>
      <c r="IH189">
        <v>0</v>
      </c>
      <c r="II189">
        <v>0</v>
      </c>
      <c r="IJ189">
        <v>0</v>
      </c>
      <c r="IK189">
        <v>0</v>
      </c>
      <c r="IL189" t="s">
        <v>438</v>
      </c>
      <c r="IM189" t="s">
        <v>439</v>
      </c>
      <c r="IN189" t="s">
        <v>440</v>
      </c>
      <c r="IO189" t="s">
        <v>440</v>
      </c>
      <c r="IP189" t="s">
        <v>440</v>
      </c>
      <c r="IQ189" t="s">
        <v>440</v>
      </c>
      <c r="IR189">
        <v>0</v>
      </c>
      <c r="IS189">
        <v>100</v>
      </c>
      <c r="IT189">
        <v>100</v>
      </c>
      <c r="IU189">
        <v>0.53100000000000003</v>
      </c>
      <c r="IV189">
        <v>0.20619999999999999</v>
      </c>
      <c r="IW189">
        <v>0.38101654895325499</v>
      </c>
      <c r="IX189">
        <v>1.016113312649949E-3</v>
      </c>
      <c r="IY189">
        <v>-1.4583462428187309E-6</v>
      </c>
      <c r="IZ189">
        <v>6.5755811106805324E-10</v>
      </c>
      <c r="JA189">
        <v>0.20620395535450359</v>
      </c>
      <c r="JB189">
        <v>0</v>
      </c>
      <c r="JC189">
        <v>0</v>
      </c>
      <c r="JD189">
        <v>0</v>
      </c>
      <c r="JE189">
        <v>2</v>
      </c>
      <c r="JF189">
        <v>1799</v>
      </c>
      <c r="JG189">
        <v>1</v>
      </c>
      <c r="JH189">
        <v>18</v>
      </c>
      <c r="JI189">
        <v>363</v>
      </c>
      <c r="JJ189">
        <v>363.2</v>
      </c>
      <c r="JK189">
        <v>0.61523399999999995</v>
      </c>
      <c r="JL189">
        <v>2.5988799999999999</v>
      </c>
      <c r="JM189">
        <v>1.5466299999999999</v>
      </c>
      <c r="JN189">
        <v>2.2460900000000001</v>
      </c>
      <c r="JO189">
        <v>1.49658</v>
      </c>
      <c r="JP189">
        <v>2.4328599999999998</v>
      </c>
      <c r="JQ189">
        <v>34.967399999999998</v>
      </c>
      <c r="JR189">
        <v>24.2013</v>
      </c>
      <c r="JS189">
        <v>18</v>
      </c>
      <c r="JT189">
        <v>380.25599999999997</v>
      </c>
      <c r="JU189">
        <v>697.976</v>
      </c>
      <c r="JV189">
        <v>30.696899999999999</v>
      </c>
      <c r="JW189">
        <v>25.468800000000002</v>
      </c>
      <c r="JX189">
        <v>30.0001</v>
      </c>
      <c r="JY189">
        <v>25.3719</v>
      </c>
      <c r="JZ189">
        <v>25.351299999999998</v>
      </c>
      <c r="KA189">
        <v>12.343</v>
      </c>
      <c r="KB189">
        <v>13.852399999999999</v>
      </c>
      <c r="KC189">
        <v>100</v>
      </c>
      <c r="KD189">
        <v>30.696899999999999</v>
      </c>
      <c r="KE189">
        <v>200</v>
      </c>
      <c r="KF189">
        <v>21.135200000000001</v>
      </c>
      <c r="KG189">
        <v>100.08499999999999</v>
      </c>
      <c r="KH189">
        <v>100.709</v>
      </c>
    </row>
    <row r="190" spans="1:294" x14ac:dyDescent="0.3">
      <c r="A190">
        <v>174</v>
      </c>
      <c r="B190">
        <v>1747256048.0999999</v>
      </c>
      <c r="C190">
        <v>20849.5</v>
      </c>
      <c r="D190" t="s">
        <v>785</v>
      </c>
      <c r="E190" t="s">
        <v>786</v>
      </c>
      <c r="F190" t="s">
        <v>431</v>
      </c>
      <c r="G190" t="s">
        <v>432</v>
      </c>
      <c r="I190" t="s">
        <v>433</v>
      </c>
      <c r="J190">
        <v>1747256048.0999999</v>
      </c>
      <c r="K190">
        <f t="shared" si="250"/>
        <v>-4.0229502876568326E-5</v>
      </c>
      <c r="L190">
        <f t="shared" si="251"/>
        <v>-4.0229502876568325E-2</v>
      </c>
      <c r="M190">
        <f t="shared" si="252"/>
        <v>-0.12079025860029835</v>
      </c>
      <c r="N190">
        <f t="shared" si="253"/>
        <v>300.25</v>
      </c>
      <c r="O190">
        <f t="shared" si="254"/>
        <v>191.47407801825449</v>
      </c>
      <c r="P190">
        <f t="shared" si="255"/>
        <v>19.421583440210981</v>
      </c>
      <c r="Q190">
        <f t="shared" si="256"/>
        <v>30.454934100100001</v>
      </c>
      <c r="R190">
        <f t="shared" si="257"/>
        <v>-1.9216135050960242E-3</v>
      </c>
      <c r="S190">
        <f t="shared" si="258"/>
        <v>2.9594070007147759</v>
      </c>
      <c r="T190">
        <f t="shared" si="259"/>
        <v>-1.92230696941089E-3</v>
      </c>
      <c r="U190">
        <f t="shared" si="260"/>
        <v>-1.2013795316557789E-3</v>
      </c>
      <c r="V190">
        <f t="shared" si="261"/>
        <v>3.9914684550854387E-3</v>
      </c>
      <c r="W190">
        <f t="shared" si="262"/>
        <v>29.998965973230259</v>
      </c>
      <c r="X190">
        <f t="shared" si="263"/>
        <v>29.7164</v>
      </c>
      <c r="Y190">
        <f t="shared" si="264"/>
        <v>4.1915387780124211</v>
      </c>
      <c r="Z190">
        <f t="shared" si="265"/>
        <v>50.144904004990273</v>
      </c>
      <c r="AA190">
        <f t="shared" si="266"/>
        <v>2.13499991973144</v>
      </c>
      <c r="AB190">
        <f t="shared" si="267"/>
        <v>4.2576607974341139</v>
      </c>
      <c r="AC190">
        <f t="shared" si="268"/>
        <v>2.0565388582809812</v>
      </c>
      <c r="AD190">
        <f t="shared" si="269"/>
        <v>1.7741210768566631</v>
      </c>
      <c r="AE190">
        <f t="shared" si="270"/>
        <v>43.428843170574282</v>
      </c>
      <c r="AF190">
        <f t="shared" si="271"/>
        <v>3.258204572995052</v>
      </c>
      <c r="AG190">
        <f t="shared" si="272"/>
        <v>48.46516028888108</v>
      </c>
      <c r="AH190">
        <f t="shared" si="273"/>
        <v>-0.14600525305422574</v>
      </c>
      <c r="AI190">
        <f t="shared" si="274"/>
        <v>-3.9903153857619784E-2</v>
      </c>
      <c r="AJ190">
        <f t="shared" si="275"/>
        <v>-0.12079025860029835</v>
      </c>
      <c r="AK190">
        <v>306.5054425627925</v>
      </c>
      <c r="AL190">
        <v>306.69689696969692</v>
      </c>
      <c r="AM190">
        <v>-9.5881606840764438E-4</v>
      </c>
      <c r="AN190">
        <v>65.840702573943815</v>
      </c>
      <c r="AO190">
        <f t="shared" si="276"/>
        <v>-4.0229502876568325E-2</v>
      </c>
      <c r="AP190">
        <v>21.107281583241811</v>
      </c>
      <c r="AQ190">
        <v>21.04819757575757</v>
      </c>
      <c r="AR190">
        <v>6.0845175439389148E-7</v>
      </c>
      <c r="AS190">
        <v>77.193770064854704</v>
      </c>
      <c r="AT190">
        <v>0</v>
      </c>
      <c r="AU190">
        <v>0</v>
      </c>
      <c r="AV190">
        <f t="shared" si="277"/>
        <v>1</v>
      </c>
      <c r="AW190">
        <f t="shared" si="278"/>
        <v>0</v>
      </c>
      <c r="AX190">
        <f t="shared" si="279"/>
        <v>53243.694251235145</v>
      </c>
      <c r="AY190" t="s">
        <v>434</v>
      </c>
      <c r="AZ190" t="s">
        <v>434</v>
      </c>
      <c r="BA190">
        <v>0</v>
      </c>
      <c r="BB190">
        <v>0</v>
      </c>
      <c r="BC190" t="e">
        <f t="shared" si="280"/>
        <v>#DIV/0!</v>
      </c>
      <c r="BD190">
        <v>0</v>
      </c>
      <c r="BE190" t="s">
        <v>434</v>
      </c>
      <c r="BF190" t="s">
        <v>434</v>
      </c>
      <c r="BG190">
        <v>0</v>
      </c>
      <c r="BH190">
        <v>0</v>
      </c>
      <c r="BI190" t="e">
        <f t="shared" si="281"/>
        <v>#DIV/0!</v>
      </c>
      <c r="BJ190">
        <v>0.5</v>
      </c>
      <c r="BK190">
        <f t="shared" si="282"/>
        <v>2.1007728710975997E-2</v>
      </c>
      <c r="BL190">
        <f t="shared" si="283"/>
        <v>-0.12079025860029835</v>
      </c>
      <c r="BM190" t="e">
        <f t="shared" si="284"/>
        <v>#DIV/0!</v>
      </c>
      <c r="BN190">
        <f t="shared" si="285"/>
        <v>-5.7498009547880615</v>
      </c>
      <c r="BO190" t="e">
        <f t="shared" si="286"/>
        <v>#DIV/0!</v>
      </c>
      <c r="BP190" t="e">
        <f t="shared" si="287"/>
        <v>#DIV/0!</v>
      </c>
      <c r="BQ190" t="s">
        <v>434</v>
      </c>
      <c r="BR190">
        <v>0</v>
      </c>
      <c r="BS190" t="e">
        <f t="shared" si="288"/>
        <v>#DIV/0!</v>
      </c>
      <c r="BT190" t="e">
        <f t="shared" si="289"/>
        <v>#DIV/0!</v>
      </c>
      <c r="BU190" t="e">
        <f t="shared" si="290"/>
        <v>#DIV/0!</v>
      </c>
      <c r="BV190" t="e">
        <f t="shared" si="291"/>
        <v>#DIV/0!</v>
      </c>
      <c r="BW190" t="e">
        <f t="shared" si="292"/>
        <v>#DIV/0!</v>
      </c>
      <c r="BX190" t="e">
        <f t="shared" si="293"/>
        <v>#DIV/0!</v>
      </c>
      <c r="BY190" t="e">
        <f t="shared" si="294"/>
        <v>#DIV/0!</v>
      </c>
      <c r="BZ190" t="e">
        <f t="shared" si="295"/>
        <v>#DIV/0!</v>
      </c>
      <c r="DI190">
        <f t="shared" si="296"/>
        <v>5.0009199999999997E-2</v>
      </c>
      <c r="DJ190">
        <f t="shared" si="297"/>
        <v>2.1007728710975997E-2</v>
      </c>
      <c r="DK190">
        <f t="shared" si="298"/>
        <v>0.42007727999999994</v>
      </c>
      <c r="DL190">
        <f t="shared" si="299"/>
        <v>7.9814683199999986E-2</v>
      </c>
      <c r="DM190">
        <v>6</v>
      </c>
      <c r="DN190">
        <v>0.5</v>
      </c>
      <c r="DO190" t="s">
        <v>435</v>
      </c>
      <c r="DP190">
        <v>2</v>
      </c>
      <c r="DQ190" t="b">
        <v>1</v>
      </c>
      <c r="DR190">
        <v>1747256048.0999999</v>
      </c>
      <c r="DS190">
        <v>300.25</v>
      </c>
      <c r="DT190">
        <v>300.01299999999998</v>
      </c>
      <c r="DU190">
        <v>21.0486</v>
      </c>
      <c r="DV190">
        <v>21.107199999999999</v>
      </c>
      <c r="DW190">
        <v>299.67700000000002</v>
      </c>
      <c r="DX190">
        <v>20.842400000000001</v>
      </c>
      <c r="DY190">
        <v>399.96499999999997</v>
      </c>
      <c r="DZ190">
        <v>101.33199999999999</v>
      </c>
      <c r="EA190">
        <v>9.9920400000000006E-2</v>
      </c>
      <c r="EB190">
        <v>29.988600000000002</v>
      </c>
      <c r="EC190">
        <v>29.7164</v>
      </c>
      <c r="ED190">
        <v>999.9</v>
      </c>
      <c r="EE190">
        <v>0</v>
      </c>
      <c r="EF190">
        <v>0</v>
      </c>
      <c r="EG190">
        <v>10037.5</v>
      </c>
      <c r="EH190">
        <v>0</v>
      </c>
      <c r="EI190">
        <v>0.221054</v>
      </c>
      <c r="EJ190">
        <v>0.236267</v>
      </c>
      <c r="EK190">
        <v>306.70499999999998</v>
      </c>
      <c r="EL190">
        <v>306.48200000000003</v>
      </c>
      <c r="EM190">
        <v>-5.8586100000000002E-2</v>
      </c>
      <c r="EN190">
        <v>300.01299999999998</v>
      </c>
      <c r="EO190">
        <v>21.107199999999999</v>
      </c>
      <c r="EP190">
        <v>2.1328900000000002</v>
      </c>
      <c r="EQ190">
        <v>2.13883</v>
      </c>
      <c r="ER190">
        <v>18.466999999999999</v>
      </c>
      <c r="ES190">
        <v>18.511399999999998</v>
      </c>
      <c r="ET190">
        <v>5.0009199999999997E-2</v>
      </c>
      <c r="EU190">
        <v>0</v>
      </c>
      <c r="EV190">
        <v>0</v>
      </c>
      <c r="EW190">
        <v>0</v>
      </c>
      <c r="EX190">
        <v>-5.46</v>
      </c>
      <c r="EY190">
        <v>5.0009199999999997E-2</v>
      </c>
      <c r="EZ190">
        <v>0.47</v>
      </c>
      <c r="FA190">
        <v>0.8</v>
      </c>
      <c r="FB190">
        <v>34.75</v>
      </c>
      <c r="FC190">
        <v>38.686999999999998</v>
      </c>
      <c r="FD190">
        <v>36.686999999999998</v>
      </c>
      <c r="FE190">
        <v>38.5</v>
      </c>
      <c r="FF190">
        <v>37.375</v>
      </c>
      <c r="FG190">
        <v>0</v>
      </c>
      <c r="FH190">
        <v>0</v>
      </c>
      <c r="FI190">
        <v>0</v>
      </c>
      <c r="FJ190">
        <v>1747256128.8</v>
      </c>
      <c r="FK190">
        <v>0</v>
      </c>
      <c r="FL190">
        <v>-8.0769230769229382E-3</v>
      </c>
      <c r="FM190">
        <v>-38.88786297942184</v>
      </c>
      <c r="FN190">
        <v>30.990768910674909</v>
      </c>
      <c r="FO190">
        <v>-2.3430769230769242</v>
      </c>
      <c r="FP190">
        <v>15</v>
      </c>
      <c r="FQ190">
        <v>1747234147.5</v>
      </c>
      <c r="FR190" t="s">
        <v>436</v>
      </c>
      <c r="FS190">
        <v>1747234147.5</v>
      </c>
      <c r="FT190">
        <v>1747234138</v>
      </c>
      <c r="FU190">
        <v>2</v>
      </c>
      <c r="FV190">
        <v>0.09</v>
      </c>
      <c r="FW190">
        <v>8.9999999999999993E-3</v>
      </c>
      <c r="FX190">
        <v>0.59599999999999997</v>
      </c>
      <c r="FY190">
        <v>-0.03</v>
      </c>
      <c r="FZ190">
        <v>400</v>
      </c>
      <c r="GA190">
        <v>9</v>
      </c>
      <c r="GB190">
        <v>0.79</v>
      </c>
      <c r="GC190">
        <v>0.15</v>
      </c>
      <c r="GD190">
        <v>-0.13664994109980691</v>
      </c>
      <c r="GE190">
        <v>-0.1475062752997873</v>
      </c>
      <c r="GF190">
        <v>3.3207070326087128E-2</v>
      </c>
      <c r="GG190">
        <v>1</v>
      </c>
      <c r="GH190">
        <v>-1.925270021883959E-3</v>
      </c>
      <c r="GI190">
        <v>-1.8046861586811259E-4</v>
      </c>
      <c r="GJ190">
        <v>5.6654444383032708E-5</v>
      </c>
      <c r="GK190">
        <v>1</v>
      </c>
      <c r="GL190">
        <v>2</v>
      </c>
      <c r="GM190">
        <v>2</v>
      </c>
      <c r="GN190" t="s">
        <v>437</v>
      </c>
      <c r="GO190">
        <v>3.0182600000000002</v>
      </c>
      <c r="GP190">
        <v>2.7749100000000002</v>
      </c>
      <c r="GQ190">
        <v>7.7286599999999997E-2</v>
      </c>
      <c r="GR190">
        <v>7.6797500000000005E-2</v>
      </c>
      <c r="GS190">
        <v>0.11096300000000001</v>
      </c>
      <c r="GT190">
        <v>0.11067299999999999</v>
      </c>
      <c r="GU190">
        <v>23819.9</v>
      </c>
      <c r="GV190">
        <v>27845.200000000001</v>
      </c>
      <c r="GW190">
        <v>22622.400000000001</v>
      </c>
      <c r="GX190">
        <v>27714.7</v>
      </c>
      <c r="GY190">
        <v>29150.3</v>
      </c>
      <c r="GZ190">
        <v>35190.9</v>
      </c>
      <c r="HA190">
        <v>36263.800000000003</v>
      </c>
      <c r="HB190">
        <v>43994.2</v>
      </c>
      <c r="HC190">
        <v>1.81012</v>
      </c>
      <c r="HD190">
        <v>2.23495</v>
      </c>
      <c r="HE190">
        <v>0.13963100000000001</v>
      </c>
      <c r="HF190">
        <v>0</v>
      </c>
      <c r="HG190">
        <v>27.438700000000001</v>
      </c>
      <c r="HH190">
        <v>999.9</v>
      </c>
      <c r="HI190">
        <v>57.3</v>
      </c>
      <c r="HJ190">
        <v>28.8</v>
      </c>
      <c r="HK190">
        <v>22.481000000000002</v>
      </c>
      <c r="HL190">
        <v>62.255800000000001</v>
      </c>
      <c r="HM190">
        <v>10.7332</v>
      </c>
      <c r="HN190">
        <v>1</v>
      </c>
      <c r="HO190">
        <v>-0.162027</v>
      </c>
      <c r="HP190">
        <v>-2.17231</v>
      </c>
      <c r="HQ190">
        <v>20.280799999999999</v>
      </c>
      <c r="HR190">
        <v>5.1934800000000001</v>
      </c>
      <c r="HS190">
        <v>11.9556</v>
      </c>
      <c r="HT190">
        <v>4.9471499999999997</v>
      </c>
      <c r="HU190">
        <v>3.3</v>
      </c>
      <c r="HV190">
        <v>9999</v>
      </c>
      <c r="HW190">
        <v>9999</v>
      </c>
      <c r="HX190">
        <v>9999</v>
      </c>
      <c r="HY190">
        <v>392.1</v>
      </c>
      <c r="HZ190">
        <v>1.8601399999999999</v>
      </c>
      <c r="IA190">
        <v>1.86077</v>
      </c>
      <c r="IB190">
        <v>1.8615699999999999</v>
      </c>
      <c r="IC190">
        <v>1.8571500000000001</v>
      </c>
      <c r="ID190">
        <v>1.85684</v>
      </c>
      <c r="IE190">
        <v>1.8579000000000001</v>
      </c>
      <c r="IF190">
        <v>1.85867</v>
      </c>
      <c r="IG190">
        <v>1.8582099999999999</v>
      </c>
      <c r="IH190">
        <v>0</v>
      </c>
      <c r="II190">
        <v>0</v>
      </c>
      <c r="IJ190">
        <v>0</v>
      </c>
      <c r="IK190">
        <v>0</v>
      </c>
      <c r="IL190" t="s">
        <v>438</v>
      </c>
      <c r="IM190" t="s">
        <v>439</v>
      </c>
      <c r="IN190" t="s">
        <v>440</v>
      </c>
      <c r="IO190" t="s">
        <v>440</v>
      </c>
      <c r="IP190" t="s">
        <v>440</v>
      </c>
      <c r="IQ190" t="s">
        <v>440</v>
      </c>
      <c r="IR190">
        <v>0</v>
      </c>
      <c r="IS190">
        <v>100</v>
      </c>
      <c r="IT190">
        <v>100</v>
      </c>
      <c r="IU190">
        <v>0.57299999999999995</v>
      </c>
      <c r="IV190">
        <v>0.20619999999999999</v>
      </c>
      <c r="IW190">
        <v>0.38101654895325499</v>
      </c>
      <c r="IX190">
        <v>1.016113312649949E-3</v>
      </c>
      <c r="IY190">
        <v>-1.4583462428187309E-6</v>
      </c>
      <c r="IZ190">
        <v>6.5755811106805324E-10</v>
      </c>
      <c r="JA190">
        <v>0.20620395535450359</v>
      </c>
      <c r="JB190">
        <v>0</v>
      </c>
      <c r="JC190">
        <v>0</v>
      </c>
      <c r="JD190">
        <v>0</v>
      </c>
      <c r="JE190">
        <v>2</v>
      </c>
      <c r="JF190">
        <v>1799</v>
      </c>
      <c r="JG190">
        <v>1</v>
      </c>
      <c r="JH190">
        <v>18</v>
      </c>
      <c r="JI190">
        <v>365</v>
      </c>
      <c r="JJ190">
        <v>365.2</v>
      </c>
      <c r="JK190">
        <v>0.83984400000000003</v>
      </c>
      <c r="JL190">
        <v>2.5854499999999998</v>
      </c>
      <c r="JM190">
        <v>1.5466299999999999</v>
      </c>
      <c r="JN190">
        <v>2.2460900000000001</v>
      </c>
      <c r="JO190">
        <v>1.49658</v>
      </c>
      <c r="JP190">
        <v>2.4279799999999998</v>
      </c>
      <c r="JQ190">
        <v>34.967399999999998</v>
      </c>
      <c r="JR190">
        <v>24.192599999999999</v>
      </c>
      <c r="JS190">
        <v>18</v>
      </c>
      <c r="JT190">
        <v>380.27199999999999</v>
      </c>
      <c r="JU190">
        <v>698.03499999999997</v>
      </c>
      <c r="JV190">
        <v>30.748699999999999</v>
      </c>
      <c r="JW190">
        <v>25.464500000000001</v>
      </c>
      <c r="JX190">
        <v>30.0001</v>
      </c>
      <c r="JY190">
        <v>25.3687</v>
      </c>
      <c r="JZ190">
        <v>25.3492</v>
      </c>
      <c r="KA190">
        <v>16.8398</v>
      </c>
      <c r="KB190">
        <v>13.852399999999999</v>
      </c>
      <c r="KC190">
        <v>100</v>
      </c>
      <c r="KD190">
        <v>30.752400000000002</v>
      </c>
      <c r="KE190">
        <v>300</v>
      </c>
      <c r="KF190">
        <v>21.135200000000001</v>
      </c>
      <c r="KG190">
        <v>100.081</v>
      </c>
      <c r="KH190">
        <v>100.709</v>
      </c>
    </row>
    <row r="191" spans="1:294" x14ac:dyDescent="0.3">
      <c r="A191">
        <v>175</v>
      </c>
      <c r="B191">
        <v>1747256168.5999999</v>
      </c>
      <c r="C191">
        <v>20970</v>
      </c>
      <c r="D191" t="s">
        <v>787</v>
      </c>
      <c r="E191" t="s">
        <v>788</v>
      </c>
      <c r="F191" t="s">
        <v>431</v>
      </c>
      <c r="G191" t="s">
        <v>432</v>
      </c>
      <c r="I191" t="s">
        <v>433</v>
      </c>
      <c r="J191">
        <v>1747256168.5999999</v>
      </c>
      <c r="K191">
        <f t="shared" si="250"/>
        <v>-4.1485430398995137E-5</v>
      </c>
      <c r="L191">
        <f t="shared" si="251"/>
        <v>-4.1485430398995139E-2</v>
      </c>
      <c r="M191">
        <f t="shared" si="252"/>
        <v>-0.23709959572886183</v>
      </c>
      <c r="N191">
        <f t="shared" si="253"/>
        <v>400.40899999999999</v>
      </c>
      <c r="O191">
        <f t="shared" si="254"/>
        <v>198.72135691415303</v>
      </c>
      <c r="P191">
        <f t="shared" si="255"/>
        <v>20.157508899847802</v>
      </c>
      <c r="Q191">
        <f t="shared" si="256"/>
        <v>40.615906143223</v>
      </c>
      <c r="R191">
        <f t="shared" si="257"/>
        <v>-1.978884219442222E-3</v>
      </c>
      <c r="S191">
        <f t="shared" si="258"/>
        <v>2.9592482044077979</v>
      </c>
      <c r="T191">
        <f t="shared" si="259"/>
        <v>-1.9796196830058491E-3</v>
      </c>
      <c r="U191">
        <f t="shared" si="260"/>
        <v>-1.237196202364742E-3</v>
      </c>
      <c r="V191">
        <f t="shared" si="261"/>
        <v>3.9914684550854387E-3</v>
      </c>
      <c r="W191">
        <f t="shared" si="262"/>
        <v>30.022889221729208</v>
      </c>
      <c r="X191">
        <f t="shared" si="263"/>
        <v>29.7319</v>
      </c>
      <c r="Y191">
        <f t="shared" si="264"/>
        <v>4.1952798136029124</v>
      </c>
      <c r="Z191">
        <f t="shared" si="265"/>
        <v>50.098046570595777</v>
      </c>
      <c r="AA191">
        <f t="shared" si="266"/>
        <v>2.1358982672602003</v>
      </c>
      <c r="AB191">
        <f t="shared" si="267"/>
        <v>4.2634362284972411</v>
      </c>
      <c r="AC191">
        <f t="shared" si="268"/>
        <v>2.0593815463427121</v>
      </c>
      <c r="AD191">
        <f t="shared" si="269"/>
        <v>1.8295074805956855</v>
      </c>
      <c r="AE191">
        <f t="shared" si="270"/>
        <v>44.718778671648181</v>
      </c>
      <c r="AF191">
        <f t="shared" si="271"/>
        <v>3.3558105359279726</v>
      </c>
      <c r="AG191">
        <f t="shared" si="272"/>
        <v>49.908088156626924</v>
      </c>
      <c r="AH191">
        <f t="shared" si="273"/>
        <v>-0.25894309019956407</v>
      </c>
      <c r="AI191">
        <f t="shared" si="274"/>
        <v>-4.1072998193767946E-2</v>
      </c>
      <c r="AJ191">
        <f t="shared" si="275"/>
        <v>-0.23709959572886183</v>
      </c>
      <c r="AK191">
        <v>408.6512813863439</v>
      </c>
      <c r="AL191">
        <v>409.01715757575772</v>
      </c>
      <c r="AM191">
        <v>-3.972109117377073E-4</v>
      </c>
      <c r="AN191">
        <v>65.840702573943815</v>
      </c>
      <c r="AO191">
        <f t="shared" si="276"/>
        <v>-4.1485430398995139E-2</v>
      </c>
      <c r="AP191">
        <v>21.116854200685651</v>
      </c>
      <c r="AQ191">
        <v>21.055964848484852</v>
      </c>
      <c r="AR191">
        <v>-2.0865880454808909E-6</v>
      </c>
      <c r="AS191">
        <v>77.193770064854704</v>
      </c>
      <c r="AT191">
        <v>0</v>
      </c>
      <c r="AU191">
        <v>0</v>
      </c>
      <c r="AV191">
        <f t="shared" si="277"/>
        <v>1</v>
      </c>
      <c r="AW191">
        <f t="shared" si="278"/>
        <v>0</v>
      </c>
      <c r="AX191">
        <f t="shared" si="279"/>
        <v>53235.041344093304</v>
      </c>
      <c r="AY191" t="s">
        <v>434</v>
      </c>
      <c r="AZ191" t="s">
        <v>434</v>
      </c>
      <c r="BA191">
        <v>0</v>
      </c>
      <c r="BB191">
        <v>0</v>
      </c>
      <c r="BC191" t="e">
        <f t="shared" si="280"/>
        <v>#DIV/0!</v>
      </c>
      <c r="BD191">
        <v>0</v>
      </c>
      <c r="BE191" t="s">
        <v>434</v>
      </c>
      <c r="BF191" t="s">
        <v>434</v>
      </c>
      <c r="BG191">
        <v>0</v>
      </c>
      <c r="BH191">
        <v>0</v>
      </c>
      <c r="BI191" t="e">
        <f t="shared" si="281"/>
        <v>#DIV/0!</v>
      </c>
      <c r="BJ191">
        <v>0.5</v>
      </c>
      <c r="BK191">
        <f t="shared" si="282"/>
        <v>2.1007728710975997E-2</v>
      </c>
      <c r="BL191">
        <f t="shared" si="283"/>
        <v>-0.23709959572886183</v>
      </c>
      <c r="BM191" t="e">
        <f t="shared" si="284"/>
        <v>#DIV/0!</v>
      </c>
      <c r="BN191">
        <f t="shared" si="285"/>
        <v>-11.286303197783747</v>
      </c>
      <c r="BO191" t="e">
        <f t="shared" si="286"/>
        <v>#DIV/0!</v>
      </c>
      <c r="BP191" t="e">
        <f t="shared" si="287"/>
        <v>#DIV/0!</v>
      </c>
      <c r="BQ191" t="s">
        <v>434</v>
      </c>
      <c r="BR191">
        <v>0</v>
      </c>
      <c r="BS191" t="e">
        <f t="shared" si="288"/>
        <v>#DIV/0!</v>
      </c>
      <c r="BT191" t="e">
        <f t="shared" si="289"/>
        <v>#DIV/0!</v>
      </c>
      <c r="BU191" t="e">
        <f t="shared" si="290"/>
        <v>#DIV/0!</v>
      </c>
      <c r="BV191" t="e">
        <f t="shared" si="291"/>
        <v>#DIV/0!</v>
      </c>
      <c r="BW191" t="e">
        <f t="shared" si="292"/>
        <v>#DIV/0!</v>
      </c>
      <c r="BX191" t="e">
        <f t="shared" si="293"/>
        <v>#DIV/0!</v>
      </c>
      <c r="BY191" t="e">
        <f t="shared" si="294"/>
        <v>#DIV/0!</v>
      </c>
      <c r="BZ191" t="e">
        <f t="shared" si="295"/>
        <v>#DIV/0!</v>
      </c>
      <c r="DI191">
        <f t="shared" si="296"/>
        <v>5.0009199999999997E-2</v>
      </c>
      <c r="DJ191">
        <f t="shared" si="297"/>
        <v>2.1007728710975997E-2</v>
      </c>
      <c r="DK191">
        <f t="shared" si="298"/>
        <v>0.42007727999999994</v>
      </c>
      <c r="DL191">
        <f t="shared" si="299"/>
        <v>7.9814683199999986E-2</v>
      </c>
      <c r="DM191">
        <v>6</v>
      </c>
      <c r="DN191">
        <v>0.5</v>
      </c>
      <c r="DO191" t="s">
        <v>435</v>
      </c>
      <c r="DP191">
        <v>2</v>
      </c>
      <c r="DQ191" t="b">
        <v>1</v>
      </c>
      <c r="DR191">
        <v>1747256168.5999999</v>
      </c>
      <c r="DS191">
        <v>400.40899999999999</v>
      </c>
      <c r="DT191">
        <v>399.99599999999998</v>
      </c>
      <c r="DU191">
        <v>21.0566</v>
      </c>
      <c r="DV191">
        <v>21.116900000000001</v>
      </c>
      <c r="DW191">
        <v>399.81299999999999</v>
      </c>
      <c r="DX191">
        <v>20.8504</v>
      </c>
      <c r="DY191">
        <v>400.08100000000002</v>
      </c>
      <c r="DZ191">
        <v>101.336</v>
      </c>
      <c r="EA191">
        <v>0.100047</v>
      </c>
      <c r="EB191">
        <v>30.0122</v>
      </c>
      <c r="EC191">
        <v>29.7319</v>
      </c>
      <c r="ED191">
        <v>999.9</v>
      </c>
      <c r="EE191">
        <v>0</v>
      </c>
      <c r="EF191">
        <v>0</v>
      </c>
      <c r="EG191">
        <v>10036.200000000001</v>
      </c>
      <c r="EH191">
        <v>0</v>
      </c>
      <c r="EI191">
        <v>0.221054</v>
      </c>
      <c r="EJ191">
        <v>0.413574</v>
      </c>
      <c r="EK191">
        <v>409.02199999999999</v>
      </c>
      <c r="EL191">
        <v>408.625</v>
      </c>
      <c r="EM191">
        <v>-6.0344700000000001E-2</v>
      </c>
      <c r="EN191">
        <v>399.99599999999998</v>
      </c>
      <c r="EO191">
        <v>21.116900000000001</v>
      </c>
      <c r="EP191">
        <v>2.1337899999999999</v>
      </c>
      <c r="EQ191">
        <v>2.1398999999999999</v>
      </c>
      <c r="ER191">
        <v>18.473700000000001</v>
      </c>
      <c r="ES191">
        <v>18.519300000000001</v>
      </c>
      <c r="ET191">
        <v>5.0009199999999997E-2</v>
      </c>
      <c r="EU191">
        <v>0</v>
      </c>
      <c r="EV191">
        <v>0</v>
      </c>
      <c r="EW191">
        <v>0</v>
      </c>
      <c r="EX191">
        <v>13.03</v>
      </c>
      <c r="EY191">
        <v>5.0009199999999997E-2</v>
      </c>
      <c r="EZ191">
        <v>-10.47</v>
      </c>
      <c r="FA191">
        <v>0.89</v>
      </c>
      <c r="FB191">
        <v>34.75</v>
      </c>
      <c r="FC191">
        <v>39.625</v>
      </c>
      <c r="FD191">
        <v>37.061999999999998</v>
      </c>
      <c r="FE191">
        <v>39.75</v>
      </c>
      <c r="FF191">
        <v>37.811999999999998</v>
      </c>
      <c r="FG191">
        <v>0</v>
      </c>
      <c r="FH191">
        <v>0</v>
      </c>
      <c r="FI191">
        <v>0</v>
      </c>
      <c r="FJ191">
        <v>1747256249.4000001</v>
      </c>
      <c r="FK191">
        <v>0</v>
      </c>
      <c r="FL191">
        <v>1.1164000000000001</v>
      </c>
      <c r="FM191">
        <v>26.05153821452598</v>
      </c>
      <c r="FN191">
        <v>-16.38384597520383</v>
      </c>
      <c r="FO191">
        <v>-3.3380000000000001</v>
      </c>
      <c r="FP191">
        <v>15</v>
      </c>
      <c r="FQ191">
        <v>1747234147.5</v>
      </c>
      <c r="FR191" t="s">
        <v>436</v>
      </c>
      <c r="FS191">
        <v>1747234147.5</v>
      </c>
      <c r="FT191">
        <v>1747234138</v>
      </c>
      <c r="FU191">
        <v>2</v>
      </c>
      <c r="FV191">
        <v>0.09</v>
      </c>
      <c r="FW191">
        <v>8.9999999999999993E-3</v>
      </c>
      <c r="FX191">
        <v>0.59599999999999997</v>
      </c>
      <c r="FY191">
        <v>-0.03</v>
      </c>
      <c r="FZ191">
        <v>400</v>
      </c>
      <c r="GA191">
        <v>9</v>
      </c>
      <c r="GB191">
        <v>0.79</v>
      </c>
      <c r="GC191">
        <v>0.15</v>
      </c>
      <c r="GD191">
        <v>-0.24626020420101499</v>
      </c>
      <c r="GE191">
        <v>-4.5521076835052299E-2</v>
      </c>
      <c r="GF191">
        <v>2.8077879348342522E-2</v>
      </c>
      <c r="GG191">
        <v>1</v>
      </c>
      <c r="GH191">
        <v>-1.908585810376077E-3</v>
      </c>
      <c r="GI191">
        <v>1.859778242983877E-4</v>
      </c>
      <c r="GJ191">
        <v>4.9123990005555688E-5</v>
      </c>
      <c r="GK191">
        <v>1</v>
      </c>
      <c r="GL191">
        <v>2</v>
      </c>
      <c r="GM191">
        <v>2</v>
      </c>
      <c r="GN191" t="s">
        <v>437</v>
      </c>
      <c r="GO191">
        <v>3.0184000000000002</v>
      </c>
      <c r="GP191">
        <v>2.7750300000000001</v>
      </c>
      <c r="GQ191">
        <v>9.7117200000000001E-2</v>
      </c>
      <c r="GR191">
        <v>9.6471899999999999E-2</v>
      </c>
      <c r="GS191">
        <v>0.110999</v>
      </c>
      <c r="GT191">
        <v>0.11071400000000001</v>
      </c>
      <c r="GU191">
        <v>23309.4</v>
      </c>
      <c r="GV191">
        <v>27252.400000000001</v>
      </c>
      <c r="GW191">
        <v>22623.599999999999</v>
      </c>
      <c r="GX191">
        <v>27714.9</v>
      </c>
      <c r="GY191">
        <v>29150.7</v>
      </c>
      <c r="GZ191">
        <v>35190.699999999997</v>
      </c>
      <c r="HA191">
        <v>36265.199999999997</v>
      </c>
      <c r="HB191">
        <v>43995.3</v>
      </c>
      <c r="HC191">
        <v>1.81063</v>
      </c>
      <c r="HD191">
        <v>2.2353700000000001</v>
      </c>
      <c r="HE191">
        <v>0.14219399999999999</v>
      </c>
      <c r="HF191">
        <v>0</v>
      </c>
      <c r="HG191">
        <v>27.412400000000002</v>
      </c>
      <c r="HH191">
        <v>999.9</v>
      </c>
      <c r="HI191">
        <v>57.3</v>
      </c>
      <c r="HJ191">
        <v>28.7</v>
      </c>
      <c r="HK191">
        <v>22.349499999999999</v>
      </c>
      <c r="HL191">
        <v>61.985900000000001</v>
      </c>
      <c r="HM191">
        <v>10.7652</v>
      </c>
      <c r="HN191">
        <v>1</v>
      </c>
      <c r="HO191">
        <v>-0.16297</v>
      </c>
      <c r="HP191">
        <v>-2.15076</v>
      </c>
      <c r="HQ191">
        <v>20.2834</v>
      </c>
      <c r="HR191">
        <v>5.1976699999999996</v>
      </c>
      <c r="HS191">
        <v>11.953900000000001</v>
      </c>
      <c r="HT191">
        <v>4.9474999999999998</v>
      </c>
      <c r="HU191">
        <v>3.3</v>
      </c>
      <c r="HV191">
        <v>9999</v>
      </c>
      <c r="HW191">
        <v>9999</v>
      </c>
      <c r="HX191">
        <v>9999</v>
      </c>
      <c r="HY191">
        <v>392.1</v>
      </c>
      <c r="HZ191">
        <v>1.86012</v>
      </c>
      <c r="IA191">
        <v>1.8607899999999999</v>
      </c>
      <c r="IB191">
        <v>1.8615699999999999</v>
      </c>
      <c r="IC191">
        <v>1.8571500000000001</v>
      </c>
      <c r="ID191">
        <v>1.85684</v>
      </c>
      <c r="IE191">
        <v>1.85791</v>
      </c>
      <c r="IF191">
        <v>1.85867</v>
      </c>
      <c r="IG191">
        <v>1.85822</v>
      </c>
      <c r="IH191">
        <v>0</v>
      </c>
      <c r="II191">
        <v>0</v>
      </c>
      <c r="IJ191">
        <v>0</v>
      </c>
      <c r="IK191">
        <v>0</v>
      </c>
      <c r="IL191" t="s">
        <v>438</v>
      </c>
      <c r="IM191" t="s">
        <v>439</v>
      </c>
      <c r="IN191" t="s">
        <v>440</v>
      </c>
      <c r="IO191" t="s">
        <v>440</v>
      </c>
      <c r="IP191" t="s">
        <v>440</v>
      </c>
      <c r="IQ191" t="s">
        <v>440</v>
      </c>
      <c r="IR191">
        <v>0</v>
      </c>
      <c r="IS191">
        <v>100</v>
      </c>
      <c r="IT191">
        <v>100</v>
      </c>
      <c r="IU191">
        <v>0.59599999999999997</v>
      </c>
      <c r="IV191">
        <v>0.20619999999999999</v>
      </c>
      <c r="IW191">
        <v>0.38101654895325499</v>
      </c>
      <c r="IX191">
        <v>1.016113312649949E-3</v>
      </c>
      <c r="IY191">
        <v>-1.4583462428187309E-6</v>
      </c>
      <c r="IZ191">
        <v>6.5755811106805324E-10</v>
      </c>
      <c r="JA191">
        <v>0.20620395535450359</v>
      </c>
      <c r="JB191">
        <v>0</v>
      </c>
      <c r="JC191">
        <v>0</v>
      </c>
      <c r="JD191">
        <v>0</v>
      </c>
      <c r="JE191">
        <v>2</v>
      </c>
      <c r="JF191">
        <v>1799</v>
      </c>
      <c r="JG191">
        <v>1</v>
      </c>
      <c r="JH191">
        <v>18</v>
      </c>
      <c r="JI191">
        <v>367</v>
      </c>
      <c r="JJ191">
        <v>367.2</v>
      </c>
      <c r="JK191">
        <v>1.0571299999999999</v>
      </c>
      <c r="JL191">
        <v>2.5769000000000002</v>
      </c>
      <c r="JM191">
        <v>1.5466299999999999</v>
      </c>
      <c r="JN191">
        <v>2.2460900000000001</v>
      </c>
      <c r="JO191">
        <v>1.49658</v>
      </c>
      <c r="JP191">
        <v>2.4352999999999998</v>
      </c>
      <c r="JQ191">
        <v>34.967399999999998</v>
      </c>
      <c r="JR191">
        <v>24.192599999999999</v>
      </c>
      <c r="JS191">
        <v>18</v>
      </c>
      <c r="JT191">
        <v>380.47699999999998</v>
      </c>
      <c r="JU191">
        <v>698.32</v>
      </c>
      <c r="JV191">
        <v>30.835899999999999</v>
      </c>
      <c r="JW191">
        <v>25.4559</v>
      </c>
      <c r="JX191">
        <v>30.0001</v>
      </c>
      <c r="JY191">
        <v>25.362300000000001</v>
      </c>
      <c r="JZ191">
        <v>25.3429</v>
      </c>
      <c r="KA191">
        <v>21.185400000000001</v>
      </c>
      <c r="KB191">
        <v>13.852399999999999</v>
      </c>
      <c r="KC191">
        <v>100</v>
      </c>
      <c r="KD191">
        <v>30.834399999999999</v>
      </c>
      <c r="KE191">
        <v>400</v>
      </c>
      <c r="KF191">
        <v>21.135200000000001</v>
      </c>
      <c r="KG191">
        <v>100.086</v>
      </c>
      <c r="KH191">
        <v>100.711</v>
      </c>
    </row>
    <row r="192" spans="1:294" x14ac:dyDescent="0.3">
      <c r="A192">
        <v>176</v>
      </c>
      <c r="B192">
        <v>1747256289.0999999</v>
      </c>
      <c r="C192">
        <v>21090.5</v>
      </c>
      <c r="D192" t="s">
        <v>789</v>
      </c>
      <c r="E192" t="s">
        <v>790</v>
      </c>
      <c r="F192" t="s">
        <v>431</v>
      </c>
      <c r="G192" t="s">
        <v>432</v>
      </c>
      <c r="I192" t="s">
        <v>433</v>
      </c>
      <c r="J192">
        <v>1747256289.0999999</v>
      </c>
      <c r="K192">
        <f t="shared" si="250"/>
        <v>-5.5033671313507546E-6</v>
      </c>
      <c r="L192">
        <f t="shared" si="251"/>
        <v>-5.5033671313507544E-3</v>
      </c>
      <c r="M192">
        <f t="shared" si="252"/>
        <v>-0.10523774400430584</v>
      </c>
      <c r="N192">
        <f t="shared" si="253"/>
        <v>400.24599999999998</v>
      </c>
      <c r="O192">
        <f t="shared" si="254"/>
        <v>-85.756933830868164</v>
      </c>
      <c r="P192">
        <f t="shared" si="255"/>
        <v>-8.698313149317217</v>
      </c>
      <c r="Q192">
        <f t="shared" si="256"/>
        <v>40.596892743714996</v>
      </c>
      <c r="R192">
        <f t="shared" si="257"/>
        <v>-3.4928897520609086E-4</v>
      </c>
      <c r="S192">
        <f t="shared" si="258"/>
        <v>2.9621114083439615</v>
      </c>
      <c r="T192">
        <f t="shared" si="259"/>
        <v>-3.4931185892424617E-4</v>
      </c>
      <c r="U192">
        <f t="shared" si="260"/>
        <v>-2.1831785574404072E-4</v>
      </c>
      <c r="V192">
        <f t="shared" si="261"/>
        <v>3.9914684550854387E-3</v>
      </c>
      <c r="W192">
        <f t="shared" si="262"/>
        <v>25.485441344278293</v>
      </c>
      <c r="X192">
        <f t="shared" si="263"/>
        <v>25.598299999999998</v>
      </c>
      <c r="Y192">
        <f t="shared" si="264"/>
        <v>3.2948803251848582</v>
      </c>
      <c r="Z192">
        <f t="shared" si="265"/>
        <v>53.061858842597651</v>
      </c>
      <c r="AA192">
        <f t="shared" si="266"/>
        <v>1.7364993607705002</v>
      </c>
      <c r="AB192">
        <f t="shared" si="267"/>
        <v>3.272594286456568</v>
      </c>
      <c r="AC192">
        <f t="shared" si="268"/>
        <v>1.558380964414358</v>
      </c>
      <c r="AD192">
        <f t="shared" si="269"/>
        <v>0.24269849049256828</v>
      </c>
      <c r="AE192">
        <f t="shared" si="270"/>
        <v>-18.252949933190354</v>
      </c>
      <c r="AF192">
        <f t="shared" si="271"/>
        <v>-1.3105557545687767</v>
      </c>
      <c r="AG192">
        <f t="shared" si="272"/>
        <v>-19.316815728811477</v>
      </c>
      <c r="AH192">
        <f t="shared" si="273"/>
        <v>-0.25253626431315174</v>
      </c>
      <c r="AI192">
        <f t="shared" si="274"/>
        <v>0.32444839168872319</v>
      </c>
      <c r="AJ192">
        <f t="shared" si="275"/>
        <v>-0.10523774400430584</v>
      </c>
      <c r="AK192">
        <v>406.90237617356991</v>
      </c>
      <c r="AL192">
        <v>407.22561212121218</v>
      </c>
      <c r="AM192">
        <v>-2.4224709059662002E-2</v>
      </c>
      <c r="AN192">
        <v>65.840702573943815</v>
      </c>
      <c r="AO192">
        <f t="shared" si="276"/>
        <v>-5.5033671313507544E-3</v>
      </c>
      <c r="AP192">
        <v>16.81320840096592</v>
      </c>
      <c r="AQ192">
        <v>17.141249696969709</v>
      </c>
      <c r="AR192">
        <v>-4.2683926727671032E-2</v>
      </c>
      <c r="AS192">
        <v>77.193770064854704</v>
      </c>
      <c r="AT192">
        <v>0</v>
      </c>
      <c r="AU192">
        <v>0</v>
      </c>
      <c r="AV192">
        <f t="shared" si="277"/>
        <v>1</v>
      </c>
      <c r="AW192">
        <f t="shared" si="278"/>
        <v>0</v>
      </c>
      <c r="AX192">
        <f t="shared" si="279"/>
        <v>54126.629700903904</v>
      </c>
      <c r="AY192" t="s">
        <v>434</v>
      </c>
      <c r="AZ192" t="s">
        <v>434</v>
      </c>
      <c r="BA192">
        <v>0</v>
      </c>
      <c r="BB192">
        <v>0</v>
      </c>
      <c r="BC192" t="e">
        <f t="shared" si="280"/>
        <v>#DIV/0!</v>
      </c>
      <c r="BD192">
        <v>0</v>
      </c>
      <c r="BE192" t="s">
        <v>434</v>
      </c>
      <c r="BF192" t="s">
        <v>434</v>
      </c>
      <c r="BG192">
        <v>0</v>
      </c>
      <c r="BH192">
        <v>0</v>
      </c>
      <c r="BI192" t="e">
        <f t="shared" si="281"/>
        <v>#DIV/0!</v>
      </c>
      <c r="BJ192">
        <v>0.5</v>
      </c>
      <c r="BK192">
        <f t="shared" si="282"/>
        <v>2.1007728710975997E-2</v>
      </c>
      <c r="BL192">
        <f t="shared" si="283"/>
        <v>-0.10523774400430584</v>
      </c>
      <c r="BM192" t="e">
        <f t="shared" si="284"/>
        <v>#DIV/0!</v>
      </c>
      <c r="BN192">
        <f t="shared" si="285"/>
        <v>-5.0094774857465589</v>
      </c>
      <c r="BO192" t="e">
        <f t="shared" si="286"/>
        <v>#DIV/0!</v>
      </c>
      <c r="BP192" t="e">
        <f t="shared" si="287"/>
        <v>#DIV/0!</v>
      </c>
      <c r="BQ192" t="s">
        <v>434</v>
      </c>
      <c r="BR192">
        <v>0</v>
      </c>
      <c r="BS192" t="e">
        <f t="shared" si="288"/>
        <v>#DIV/0!</v>
      </c>
      <c r="BT192" t="e">
        <f t="shared" si="289"/>
        <v>#DIV/0!</v>
      </c>
      <c r="BU192" t="e">
        <f t="shared" si="290"/>
        <v>#DIV/0!</v>
      </c>
      <c r="BV192" t="e">
        <f t="shared" si="291"/>
        <v>#DIV/0!</v>
      </c>
      <c r="BW192" t="e">
        <f t="shared" si="292"/>
        <v>#DIV/0!</v>
      </c>
      <c r="BX192" t="e">
        <f t="shared" si="293"/>
        <v>#DIV/0!</v>
      </c>
      <c r="BY192" t="e">
        <f t="shared" si="294"/>
        <v>#DIV/0!</v>
      </c>
      <c r="BZ192" t="e">
        <f t="shared" si="295"/>
        <v>#DIV/0!</v>
      </c>
      <c r="DI192">
        <f t="shared" si="296"/>
        <v>5.0009199999999997E-2</v>
      </c>
      <c r="DJ192">
        <f t="shared" si="297"/>
        <v>2.1007728710975997E-2</v>
      </c>
      <c r="DK192">
        <f t="shared" si="298"/>
        <v>0.42007727999999994</v>
      </c>
      <c r="DL192">
        <f t="shared" si="299"/>
        <v>7.9814683199999986E-2</v>
      </c>
      <c r="DM192">
        <v>6</v>
      </c>
      <c r="DN192">
        <v>0.5</v>
      </c>
      <c r="DO192" t="s">
        <v>435</v>
      </c>
      <c r="DP192">
        <v>2</v>
      </c>
      <c r="DQ192" t="b">
        <v>1</v>
      </c>
      <c r="DR192">
        <v>1747256289.0999999</v>
      </c>
      <c r="DS192">
        <v>400.24599999999998</v>
      </c>
      <c r="DT192">
        <v>400.06200000000001</v>
      </c>
      <c r="DU192">
        <v>17.120200000000001</v>
      </c>
      <c r="DV192">
        <v>16.6419</v>
      </c>
      <c r="DW192">
        <v>399.65</v>
      </c>
      <c r="DX192">
        <v>16.954499999999999</v>
      </c>
      <c r="DY192">
        <v>400.03399999999999</v>
      </c>
      <c r="DZ192">
        <v>101.33</v>
      </c>
      <c r="EA192">
        <v>9.9852499999999997E-2</v>
      </c>
      <c r="EB192">
        <v>25.484000000000002</v>
      </c>
      <c r="EC192">
        <v>25.598299999999998</v>
      </c>
      <c r="ED192">
        <v>999.9</v>
      </c>
      <c r="EE192">
        <v>0</v>
      </c>
      <c r="EF192">
        <v>0</v>
      </c>
      <c r="EG192">
        <v>10053.1</v>
      </c>
      <c r="EH192">
        <v>0</v>
      </c>
      <c r="EI192">
        <v>0.23487</v>
      </c>
      <c r="EJ192">
        <v>0.183533</v>
      </c>
      <c r="EK192">
        <v>407.21800000000002</v>
      </c>
      <c r="EL192">
        <v>406.83300000000003</v>
      </c>
      <c r="EM192">
        <v>0.47822999999999999</v>
      </c>
      <c r="EN192">
        <v>400.06200000000001</v>
      </c>
      <c r="EO192">
        <v>16.6419</v>
      </c>
      <c r="EP192">
        <v>1.7347900000000001</v>
      </c>
      <c r="EQ192">
        <v>1.6863300000000001</v>
      </c>
      <c r="ER192">
        <v>15.2113</v>
      </c>
      <c r="ES192">
        <v>14.771100000000001</v>
      </c>
      <c r="ET192">
        <v>5.0009199999999997E-2</v>
      </c>
      <c r="EU192">
        <v>0</v>
      </c>
      <c r="EV192">
        <v>0</v>
      </c>
      <c r="EW192">
        <v>0</v>
      </c>
      <c r="EX192">
        <v>14.24</v>
      </c>
      <c r="EY192">
        <v>5.0009199999999997E-2</v>
      </c>
      <c r="EZ192">
        <v>-14.04</v>
      </c>
      <c r="FA192">
        <v>-0.38</v>
      </c>
      <c r="FB192">
        <v>35.5</v>
      </c>
      <c r="FC192">
        <v>40.936999999999998</v>
      </c>
      <c r="FD192">
        <v>38</v>
      </c>
      <c r="FE192">
        <v>41.875</v>
      </c>
      <c r="FF192">
        <v>38.561999999999998</v>
      </c>
      <c r="FG192">
        <v>0</v>
      </c>
      <c r="FH192">
        <v>0</v>
      </c>
      <c r="FI192">
        <v>0</v>
      </c>
      <c r="FJ192">
        <v>1747256370</v>
      </c>
      <c r="FK192">
        <v>0</v>
      </c>
      <c r="FL192">
        <v>0.7053846153846155</v>
      </c>
      <c r="FM192">
        <v>12.74529934460538</v>
      </c>
      <c r="FN192">
        <v>1.074529751958238</v>
      </c>
      <c r="FO192">
        <v>-1.7619230769230769</v>
      </c>
      <c r="FP192">
        <v>15</v>
      </c>
      <c r="FQ192">
        <v>1747234147.5</v>
      </c>
      <c r="FR192" t="s">
        <v>436</v>
      </c>
      <c r="FS192">
        <v>1747234147.5</v>
      </c>
      <c r="FT192">
        <v>1747234138</v>
      </c>
      <c r="FU192">
        <v>2</v>
      </c>
      <c r="FV192">
        <v>0.09</v>
      </c>
      <c r="FW192">
        <v>8.9999999999999993E-3</v>
      </c>
      <c r="FX192">
        <v>0.59599999999999997</v>
      </c>
      <c r="FY192">
        <v>-0.03</v>
      </c>
      <c r="FZ192">
        <v>400</v>
      </c>
      <c r="GA192">
        <v>9</v>
      </c>
      <c r="GB192">
        <v>0.79</v>
      </c>
      <c r="GC192">
        <v>0.15</v>
      </c>
      <c r="GD192">
        <v>-0.1789180337725175</v>
      </c>
      <c r="GE192">
        <v>0.37309844787433349</v>
      </c>
      <c r="GF192">
        <v>9.2836499532691671E-2</v>
      </c>
      <c r="GG192">
        <v>1</v>
      </c>
      <c r="GH192">
        <v>-2.0020473513152012E-3</v>
      </c>
      <c r="GI192">
        <v>6.1672095104014354E-3</v>
      </c>
      <c r="GJ192">
        <v>9.5359018511799085E-4</v>
      </c>
      <c r="GK192">
        <v>1</v>
      </c>
      <c r="GL192">
        <v>2</v>
      </c>
      <c r="GM192">
        <v>2</v>
      </c>
      <c r="GN192" t="s">
        <v>437</v>
      </c>
      <c r="GO192">
        <v>3.0175900000000002</v>
      </c>
      <c r="GP192">
        <v>2.7749799999999998</v>
      </c>
      <c r="GQ192">
        <v>9.7034200000000001E-2</v>
      </c>
      <c r="GR192">
        <v>9.6434199999999998E-2</v>
      </c>
      <c r="GS192">
        <v>9.5661899999999994E-2</v>
      </c>
      <c r="GT192">
        <v>9.3597799999999995E-2</v>
      </c>
      <c r="GU192">
        <v>23308.5</v>
      </c>
      <c r="GV192">
        <v>27250.9</v>
      </c>
      <c r="GW192">
        <v>22621.200000000001</v>
      </c>
      <c r="GX192">
        <v>27713.200000000001</v>
      </c>
      <c r="GY192">
        <v>29663</v>
      </c>
      <c r="GZ192">
        <v>35879.1</v>
      </c>
      <c r="HA192">
        <v>36261.5</v>
      </c>
      <c r="HB192">
        <v>43992.1</v>
      </c>
      <c r="HC192">
        <v>1.8086800000000001</v>
      </c>
      <c r="HD192">
        <v>2.2250999999999999</v>
      </c>
      <c r="HE192">
        <v>-1.4364699999999999E-2</v>
      </c>
      <c r="HF192">
        <v>0</v>
      </c>
      <c r="HG192">
        <v>25.8337</v>
      </c>
      <c r="HH192">
        <v>999.9</v>
      </c>
      <c r="HI192">
        <v>57.3</v>
      </c>
      <c r="HJ192">
        <v>28.7</v>
      </c>
      <c r="HK192">
        <v>22.35</v>
      </c>
      <c r="HL192">
        <v>62.215899999999998</v>
      </c>
      <c r="HM192">
        <v>11.1058</v>
      </c>
      <c r="HN192">
        <v>1</v>
      </c>
      <c r="HO192">
        <v>-0.121715</v>
      </c>
      <c r="HP192">
        <v>9.2810500000000005</v>
      </c>
      <c r="HQ192">
        <v>20.0517</v>
      </c>
      <c r="HR192">
        <v>5.1964699999999997</v>
      </c>
      <c r="HS192">
        <v>11.962</v>
      </c>
      <c r="HT192">
        <v>4.9472500000000004</v>
      </c>
      <c r="HU192">
        <v>3.2993299999999999</v>
      </c>
      <c r="HV192">
        <v>9999</v>
      </c>
      <c r="HW192">
        <v>9999</v>
      </c>
      <c r="HX192">
        <v>9999</v>
      </c>
      <c r="HY192">
        <v>392.2</v>
      </c>
      <c r="HZ192">
        <v>1.86012</v>
      </c>
      <c r="IA192">
        <v>1.86076</v>
      </c>
      <c r="IB192">
        <v>1.8615699999999999</v>
      </c>
      <c r="IC192">
        <v>1.8571500000000001</v>
      </c>
      <c r="ID192">
        <v>1.85684</v>
      </c>
      <c r="IE192">
        <v>1.85791</v>
      </c>
      <c r="IF192">
        <v>1.85867</v>
      </c>
      <c r="IG192">
        <v>1.85822</v>
      </c>
      <c r="IH192">
        <v>0</v>
      </c>
      <c r="II192">
        <v>0</v>
      </c>
      <c r="IJ192">
        <v>0</v>
      </c>
      <c r="IK192">
        <v>0</v>
      </c>
      <c r="IL192" t="s">
        <v>438</v>
      </c>
      <c r="IM192" t="s">
        <v>439</v>
      </c>
      <c r="IN192" t="s">
        <v>440</v>
      </c>
      <c r="IO192" t="s">
        <v>440</v>
      </c>
      <c r="IP192" t="s">
        <v>440</v>
      </c>
      <c r="IQ192" t="s">
        <v>440</v>
      </c>
      <c r="IR192">
        <v>0</v>
      </c>
      <c r="IS192">
        <v>100</v>
      </c>
      <c r="IT192">
        <v>100</v>
      </c>
      <c r="IU192">
        <v>0.59599999999999997</v>
      </c>
      <c r="IV192">
        <v>0.16569999999999999</v>
      </c>
      <c r="IW192">
        <v>0.38101654895325499</v>
      </c>
      <c r="IX192">
        <v>1.016113312649949E-3</v>
      </c>
      <c r="IY192">
        <v>-1.4583462428187309E-6</v>
      </c>
      <c r="IZ192">
        <v>6.5755811106805324E-10</v>
      </c>
      <c r="JA192">
        <v>-5.6173552592713387E-2</v>
      </c>
      <c r="JB192">
        <v>-1.5724747948717421E-2</v>
      </c>
      <c r="JC192">
        <v>2.2650673685075092E-3</v>
      </c>
      <c r="JD192">
        <v>-3.3369067666825077E-5</v>
      </c>
      <c r="JE192">
        <v>2</v>
      </c>
      <c r="JF192">
        <v>1799</v>
      </c>
      <c r="JG192">
        <v>1</v>
      </c>
      <c r="JH192">
        <v>18</v>
      </c>
      <c r="JI192">
        <v>369</v>
      </c>
      <c r="JJ192">
        <v>369.2</v>
      </c>
      <c r="JK192">
        <v>1.0534699999999999</v>
      </c>
      <c r="JL192">
        <v>2.5720200000000002</v>
      </c>
      <c r="JM192">
        <v>1.5466299999999999</v>
      </c>
      <c r="JN192">
        <v>2.2473100000000001</v>
      </c>
      <c r="JO192">
        <v>1.49658</v>
      </c>
      <c r="JP192">
        <v>2.4243199999999998</v>
      </c>
      <c r="JQ192">
        <v>35.013399999999997</v>
      </c>
      <c r="JR192">
        <v>24.113800000000001</v>
      </c>
      <c r="JS192">
        <v>18</v>
      </c>
      <c r="JT192">
        <v>379.827</v>
      </c>
      <c r="JU192">
        <v>689.69299999999998</v>
      </c>
      <c r="JV192">
        <v>17.296900000000001</v>
      </c>
      <c r="JW192">
        <v>25.633099999999999</v>
      </c>
      <c r="JX192">
        <v>30.000800000000002</v>
      </c>
      <c r="JY192">
        <v>25.4101</v>
      </c>
      <c r="JZ192">
        <v>25.3612</v>
      </c>
      <c r="KA192">
        <v>21.115500000000001</v>
      </c>
      <c r="KB192">
        <v>33.267600000000002</v>
      </c>
      <c r="KC192">
        <v>99.250900000000001</v>
      </c>
      <c r="KD192">
        <v>16.342600000000001</v>
      </c>
      <c r="KE192">
        <v>400</v>
      </c>
      <c r="KF192">
        <v>16.372900000000001</v>
      </c>
      <c r="KG192">
        <v>100.075</v>
      </c>
      <c r="KH192">
        <v>100.70399999999999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25</v>
      </c>
    </row>
    <row r="15" spans="1:2" x14ac:dyDescent="0.3">
      <c r="A15" t="s">
        <v>27</v>
      </c>
      <c r="B15" t="s">
        <v>23</v>
      </c>
    </row>
    <row r="16" spans="1:2" x14ac:dyDescent="0.3">
      <c r="A16" t="s">
        <v>28</v>
      </c>
      <c r="B16" t="s">
        <v>11</v>
      </c>
    </row>
    <row r="17" spans="1:2" x14ac:dyDescent="0.3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A3688-0CB5-4DAA-A739-B7E46B60901C}">
  <ds:schemaRefs>
    <ds:schemaRef ds:uri="http://schemas.microsoft.com/office/2006/metadata/properties"/>
    <ds:schemaRef ds:uri="http://schemas.microsoft.com/office/infopath/2007/PartnerControls"/>
    <ds:schemaRef ds:uri="88d53e16-8db2-4f97-8bcc-959dddde95d9"/>
    <ds:schemaRef ds:uri="28854e8b-27cb-4af4-a0a1-88b06b7dd022"/>
  </ds:schemaRefs>
</ds:datastoreItem>
</file>

<file path=customXml/itemProps2.xml><?xml version="1.0" encoding="utf-8"?>
<ds:datastoreItem xmlns:ds="http://schemas.openxmlformats.org/officeDocument/2006/customXml" ds:itemID="{6BA46E8B-2B49-4F23-9019-CAA8492106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6BD914-C18E-4AB4-BCE1-697F67AEDC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854e8b-27cb-4af4-a0a1-88b06b7dd022"/>
    <ds:schemaRef ds:uri="88d53e16-8db2-4f97-8bcc-959dddde9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Monteban, Nikita</cp:lastModifiedBy>
  <dcterms:created xsi:type="dcterms:W3CDTF">2025-05-13T11:56:55Z</dcterms:created>
  <dcterms:modified xsi:type="dcterms:W3CDTF">2025-05-13T12:10:03Z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  <property fmtid="{D5CDD505-2E9C-101B-9397-08002B2CF9AE}" pid="3" name="MediaServiceImageTags">
    <vt:lpwstr/>
  </property>
</Properties>
</file>