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69C83991-7213-485A-BAA0-850C7EF96284}" xr6:coauthVersionLast="46" xr6:coauthVersionMax="46" xr10:uidLastSave="{00000000-0000-0000-0000-000000000000}"/>
  <bookViews>
    <workbookView xWindow="-108" yWindow="-108" windowWidth="23256" windowHeight="12456" firstSheet="7" activeTab="11" xr2:uid="{00000000-000D-0000-FFFF-FFFF00000000}"/>
  </bookViews>
  <sheets>
    <sheet name="Time" sheetId="1" r:id="rId1"/>
    <sheet name="Estatisticas Jogadores" sheetId="2" r:id="rId2"/>
    <sheet name="DEFESA" sheetId="3" r:id="rId3"/>
    <sheet name="Jogo 1" sheetId="4" r:id="rId4"/>
    <sheet name="Jogo 2" sheetId="5" r:id="rId5"/>
    <sheet name="Jogo 3" sheetId="6" r:id="rId6"/>
    <sheet name="Paranaense - Bristleback" sheetId="7" r:id="rId7"/>
    <sheet name="Paranaense - Lions" sheetId="8" r:id="rId8"/>
    <sheet name="Paranaense - Croco 2" sheetId="9" r:id="rId9"/>
    <sheet name="Paranaense - Croco 1" sheetId="10" r:id="rId10"/>
    <sheet name="REGIONAL - Istepôs" sheetId="11" r:id="rId11"/>
    <sheet name="STATS IND. ATLETAS" sheetId="12" r:id="rId12"/>
    <sheet name="REGIONAL - Croco 2 " sheetId="13" r:id="rId13"/>
    <sheet name="REGIONAL - Croco 2 - 4 De final" sheetId="14" r:id="rId14"/>
    <sheet name="REGIONAL - Ghosts - Semifinal" sheetId="15" r:id="rId15"/>
    <sheet name="REGIONAL - Blumenau" sheetId="16" r:id="rId16"/>
  </sheets>
  <definedNames>
    <definedName name="_xlnm._FilterDatabase" localSheetId="3" hidden="1">'Jogo 1'!$A$1:$F$94</definedName>
    <definedName name="_xlnm._FilterDatabase" localSheetId="4" hidden="1">'Jogo 2'!$A$1:$F$67</definedName>
    <definedName name="_xlnm._FilterDatabase" localSheetId="15" hidden="1">'REGIONAL - Blumenau'!$A$1:$Y$105</definedName>
    <definedName name="_xlnm._FilterDatabase" localSheetId="12" hidden="1">'REGIONAL - Croco 2 '!$A$1:$Y$85</definedName>
    <definedName name="_xlnm._FilterDatabase" localSheetId="13" hidden="1">'REGIONAL - Croco 2 - 4 De final'!$A$1:$Y$91</definedName>
    <definedName name="_xlnm._FilterDatabase" localSheetId="14" hidden="1">'REGIONAL - Ghosts - Semifinal'!$A$1:$Y$85</definedName>
    <definedName name="_xlnm._FilterDatabase" localSheetId="10" hidden="1">'REGIONAL - Istepôs'!$A$1:$Y$83</definedName>
  </definedNames>
  <calcPr calcId="181029"/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R2" i="16"/>
  <c r="A6" i="15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S3" i="15"/>
  <c r="A3" i="15"/>
  <c r="A4" i="15" s="1"/>
  <c r="A5" i="15" s="1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4" i="14"/>
  <c r="A5" i="14" s="1"/>
  <c r="A6" i="14" s="1"/>
  <c r="A7" i="14" s="1"/>
  <c r="R3" i="14"/>
  <c r="A3" i="14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R3" i="13"/>
  <c r="A3" i="13"/>
  <c r="R66" i="11"/>
  <c r="A55" i="1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53" i="11"/>
  <c r="A54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18" i="7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17" i="7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13" i="6"/>
  <c r="Q3" i="6"/>
  <c r="A16" i="5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15" i="5"/>
  <c r="A14" i="5"/>
  <c r="P3" i="5"/>
  <c r="P17" i="4"/>
  <c r="P16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F17" i="1" s="1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  <c r="E10" i="2"/>
  <c r="D10" i="2"/>
  <c r="C10" i="2"/>
  <c r="B10" i="2"/>
  <c r="G9" i="2"/>
  <c r="F9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Z2" i="2"/>
  <c r="Y2" i="2"/>
  <c r="X2" i="2"/>
  <c r="V2" i="2"/>
  <c r="U2" i="2"/>
  <c r="T2" i="2"/>
  <c r="S2" i="2"/>
  <c r="R2" i="2"/>
  <c r="W2" i="2" s="1"/>
  <c r="Q2" i="2"/>
  <c r="P2" i="2"/>
  <c r="E2" i="2"/>
  <c r="D2" i="2"/>
  <c r="C2" i="2"/>
  <c r="B2" i="2"/>
  <c r="D17" i="1"/>
  <c r="C17" i="1"/>
  <c r="D16" i="1"/>
  <c r="C16" i="1"/>
  <c r="B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6" i="1"/>
</calcChain>
</file>

<file path=xl/sharedStrings.xml><?xml version="1.0" encoding="utf-8"?>
<sst xmlns="http://schemas.openxmlformats.org/spreadsheetml/2006/main" count="4783" uniqueCount="357">
  <si>
    <t>Campeonato</t>
  </si>
  <si>
    <t>Adversario</t>
  </si>
  <si>
    <t>Pontos Marcados</t>
  </si>
  <si>
    <t>Pontos Sofridos</t>
  </si>
  <si>
    <t>Saldo</t>
  </si>
  <si>
    <t>Quantidade de Snaps</t>
  </si>
  <si>
    <t>Faltas sofridas</t>
  </si>
  <si>
    <t>Faltas Cometidas</t>
  </si>
  <si>
    <t>Croco 2</t>
  </si>
  <si>
    <t>Paranaense</t>
  </si>
  <si>
    <t>Bristleback</t>
  </si>
  <si>
    <t>Lions</t>
  </si>
  <si>
    <t>Croco 1</t>
  </si>
  <si>
    <t>Regional Sul</t>
  </si>
  <si>
    <t>Istepôs</t>
  </si>
  <si>
    <t>Ghosts</t>
  </si>
  <si>
    <t>Blumenau</t>
  </si>
  <si>
    <t>Superfinal</t>
  </si>
  <si>
    <t>Caniballs</t>
  </si>
  <si>
    <t>North Indians</t>
  </si>
  <si>
    <t>Black Hawks</t>
  </si>
  <si>
    <t>Total</t>
  </si>
  <si>
    <t>Média</t>
  </si>
  <si>
    <t>Ataque</t>
  </si>
  <si>
    <t>Touchdowns</t>
  </si>
  <si>
    <t>Conversão de XP</t>
  </si>
  <si>
    <t>Passes Recebidos</t>
  </si>
  <si>
    <t>Drops</t>
  </si>
  <si>
    <t>Faltas Sofridas</t>
  </si>
  <si>
    <t>Faltas feitas</t>
  </si>
  <si>
    <t>Passes completos</t>
  </si>
  <si>
    <t>Passes incompletos</t>
  </si>
  <si>
    <t>Interceptações</t>
  </si>
  <si>
    <t>Conversões de XP</t>
  </si>
  <si>
    <t>% de Passes completos</t>
  </si>
  <si>
    <t>Sacks</t>
  </si>
  <si>
    <t>Safetys</t>
  </si>
  <si>
    <t>TD CORRIDO</t>
  </si>
  <si>
    <t>Blitzer</t>
  </si>
  <si>
    <t>Déril</t>
  </si>
  <si>
    <t>Daniel</t>
  </si>
  <si>
    <t>Diogo</t>
  </si>
  <si>
    <t>Gustavo</t>
  </si>
  <si>
    <t xml:space="preserve">Henrique </t>
  </si>
  <si>
    <t>Igor</t>
  </si>
  <si>
    <t>Jhon Kevin</t>
  </si>
  <si>
    <t>Lucas Faraco</t>
  </si>
  <si>
    <t>Luiz Geladeira</t>
  </si>
  <si>
    <t>Rodrigo Macedo</t>
  </si>
  <si>
    <t>Defesa</t>
  </si>
  <si>
    <t>Tackles</t>
  </si>
  <si>
    <t>Passes Bloqueados</t>
  </si>
  <si>
    <t>Tackles Perdidos</t>
  </si>
  <si>
    <t>Foto</t>
  </si>
  <si>
    <t>Arthur Coelho</t>
  </si>
  <si>
    <t>BTK</t>
  </si>
  <si>
    <t>Egon</t>
  </si>
  <si>
    <t>Jesus</t>
  </si>
  <si>
    <t>Victor "Bito"</t>
  </si>
  <si>
    <t>Vinicius Apollaro</t>
  </si>
  <si>
    <t>Vinicius Padilha</t>
  </si>
  <si>
    <t>Snap</t>
  </si>
  <si>
    <t>Lado</t>
  </si>
  <si>
    <t>Resultado</t>
  </si>
  <si>
    <t>Down</t>
  </si>
  <si>
    <t>Receiver / Defensor</t>
  </si>
  <si>
    <t>Observações</t>
  </si>
  <si>
    <t>Incompleto</t>
  </si>
  <si>
    <t>Completo</t>
  </si>
  <si>
    <t>INT</t>
  </si>
  <si>
    <t>Drop</t>
  </si>
  <si>
    <t>Coelho</t>
  </si>
  <si>
    <t>Falta Sofrida</t>
  </si>
  <si>
    <t>SACK</t>
  </si>
  <si>
    <t>Macedo</t>
  </si>
  <si>
    <t>Falta Cometida</t>
  </si>
  <si>
    <t>Quarterbacks</t>
  </si>
  <si>
    <t>Int</t>
  </si>
  <si>
    <t>João</t>
  </si>
  <si>
    <t>miss tackle BTK e apollaro</t>
  </si>
  <si>
    <t>Apollaro</t>
  </si>
  <si>
    <t>Padilha</t>
  </si>
  <si>
    <t>Corrida</t>
  </si>
  <si>
    <t>Passador : Gustavo</t>
  </si>
  <si>
    <t>Touchdown</t>
  </si>
  <si>
    <t>Nao Convertido</t>
  </si>
  <si>
    <t xml:space="preserve">Completo </t>
  </si>
  <si>
    <t>Geladeira</t>
  </si>
  <si>
    <t>Não Convertido</t>
  </si>
  <si>
    <t>Defletado</t>
  </si>
  <si>
    <t>Ajoelhou</t>
  </si>
  <si>
    <t>BTK/ Coelho</t>
  </si>
  <si>
    <t>Vitor</t>
  </si>
  <si>
    <t>Coelho / Padilha</t>
  </si>
  <si>
    <t>Bad Snap</t>
  </si>
  <si>
    <t>Nao convertido</t>
  </si>
  <si>
    <t>Ceolho</t>
  </si>
  <si>
    <t>TD</t>
  </si>
  <si>
    <t>Conversão XP</t>
  </si>
  <si>
    <t>Bom</t>
  </si>
  <si>
    <t>Miles</t>
  </si>
  <si>
    <t>Jon</t>
  </si>
  <si>
    <t>BTK/Apollaro</t>
  </si>
  <si>
    <t>Miss tackle : Egon / Padilha</t>
  </si>
  <si>
    <t>Retornado</t>
  </si>
  <si>
    <t>Miss tackle egon/BTK</t>
  </si>
  <si>
    <t>Fim do 1°T</t>
  </si>
  <si>
    <t>Cesar</t>
  </si>
  <si>
    <t>Pick6</t>
  </si>
  <si>
    <t>Conversão XP / não convertido</t>
  </si>
  <si>
    <t>Interceptação</t>
  </si>
  <si>
    <t>Vitor/ Egon</t>
  </si>
  <si>
    <t>Coelho / Egon</t>
  </si>
  <si>
    <t>Kneel</t>
  </si>
  <si>
    <t>Observação</t>
  </si>
  <si>
    <t>Passe completo</t>
  </si>
  <si>
    <t>Passe incompleto</t>
  </si>
  <si>
    <t>Passe Incompleto</t>
  </si>
  <si>
    <t>Passe Completo</t>
  </si>
  <si>
    <t>XP</t>
  </si>
  <si>
    <t>No Good</t>
  </si>
  <si>
    <t>#15</t>
  </si>
  <si>
    <t>#11</t>
  </si>
  <si>
    <t>#3</t>
  </si>
  <si>
    <t>#12</t>
  </si>
  <si>
    <t>Conversão de 1 pt</t>
  </si>
  <si>
    <t>Conversão de 1 PT</t>
  </si>
  <si>
    <t>#84</t>
  </si>
  <si>
    <t>Passe bloqueado</t>
  </si>
  <si>
    <t>#8</t>
  </si>
  <si>
    <t>Bad snap</t>
  </si>
  <si>
    <t>#5</t>
  </si>
  <si>
    <t>Falta na jogada</t>
  </si>
  <si>
    <t>#24</t>
  </si>
  <si>
    <t>#50</t>
  </si>
  <si>
    <t>Falta</t>
  </si>
  <si>
    <t>Conversão de 1 Pt / FALTA</t>
  </si>
  <si>
    <t>Conversão de 1 Pt</t>
  </si>
  <si>
    <t>#23</t>
  </si>
  <si>
    <t>Sack</t>
  </si>
  <si>
    <t>Falta Ataque</t>
  </si>
  <si>
    <t xml:space="preserve"> Fim de jogo</t>
  </si>
  <si>
    <t>Jogada</t>
  </si>
  <si>
    <t>Observações Matheus</t>
  </si>
  <si>
    <t>1 P/ Meio</t>
  </si>
  <si>
    <t>2 P/ Meio</t>
  </si>
  <si>
    <t>3 P/ Meio</t>
  </si>
  <si>
    <t>4 P/ Meio</t>
  </si>
  <si>
    <t>Falta - Contato Ilegal Defesa</t>
  </si>
  <si>
    <t>1 P/ Goal</t>
  </si>
  <si>
    <t>2 P/ Goal</t>
  </si>
  <si>
    <t>no good</t>
  </si>
  <si>
    <t>Tackle #20</t>
  </si>
  <si>
    <t>#</t>
  </si>
  <si>
    <t>Formação</t>
  </si>
  <si>
    <t>Drive</t>
  </si>
  <si>
    <t>#1</t>
  </si>
  <si>
    <t>XP não Convertido</t>
  </si>
  <si>
    <t xml:space="preserve">Passe Completo </t>
  </si>
  <si>
    <t>Safety</t>
  </si>
  <si>
    <t>Fim do primeiro tempo</t>
  </si>
  <si>
    <t>#84 - Defletado</t>
  </si>
  <si>
    <t>Interceptado</t>
  </si>
  <si>
    <t xml:space="preserve">Falta Defesa </t>
  </si>
  <si>
    <t>False Start</t>
  </si>
  <si>
    <t>#84 - Catch Fora de campo</t>
  </si>
  <si>
    <t>XP não convertido</t>
  </si>
  <si>
    <t>Falta Defesa</t>
  </si>
  <si>
    <t xml:space="preserve">Corrida </t>
  </si>
  <si>
    <t>POSIÇÃO</t>
  </si>
  <si>
    <t>ATLETA</t>
  </si>
  <si>
    <t>NUMERO JERSEY</t>
  </si>
  <si>
    <t>FOTO</t>
  </si>
  <si>
    <t>JOGO</t>
  </si>
  <si>
    <t>TIME</t>
  </si>
  <si>
    <t>COMPETIÇÃO</t>
  </si>
  <si>
    <t>UNIDADE</t>
  </si>
  <si>
    <t>TOUCHDOWNS</t>
  </si>
  <si>
    <t>CONVERSÃO XP 1</t>
  </si>
  <si>
    <t>CONVERSÃO XP 2</t>
  </si>
  <si>
    <t>TACKLES</t>
  </si>
  <si>
    <t>TOTAL PASSES RECEBIDOS</t>
  </si>
  <si>
    <t>CATCHS</t>
  </si>
  <si>
    <t>DROPS</t>
  </si>
  <si>
    <t>FALTAS FEITAS</t>
  </si>
  <si>
    <t>PASSES DEFLETADOS</t>
  </si>
  <si>
    <t>PASSES COMPLETOS</t>
  </si>
  <si>
    <t>PASSES INCOMPLETOS</t>
  </si>
  <si>
    <t>SAFETYS</t>
  </si>
  <si>
    <t>INTERCEPTAÇÕES</t>
  </si>
  <si>
    <t>SACKS</t>
  </si>
  <si>
    <t>PASSES BLOQUEADOS</t>
  </si>
  <si>
    <t>QB RUN</t>
  </si>
  <si>
    <t>PICK SIX</t>
  </si>
  <si>
    <t>RESULTADO</t>
  </si>
  <si>
    <t>QUARTERBACK</t>
  </si>
  <si>
    <t>JOÃO</t>
  </si>
  <si>
    <t>LONDRINA BRISTLEBACKS</t>
  </si>
  <si>
    <t>PARANAENSE</t>
  </si>
  <si>
    <t>ATAQUE</t>
  </si>
  <si>
    <t>DERROTA</t>
  </si>
  <si>
    <t>WIDE RECEIVER</t>
  </si>
  <si>
    <t>DIOGO</t>
  </si>
  <si>
    <t xml:space="preserve">WIDE RECEIVER </t>
  </si>
  <si>
    <t xml:space="preserve">IGOR </t>
  </si>
  <si>
    <t>-</t>
  </si>
  <si>
    <t xml:space="preserve">ATAQUE </t>
  </si>
  <si>
    <t>GUSTAVO</t>
  </si>
  <si>
    <t>WIDE RECEIVER /DEFENSOR</t>
  </si>
  <si>
    <t>DERIL</t>
  </si>
  <si>
    <t>HENRIQUE</t>
  </si>
  <si>
    <t>JHON</t>
  </si>
  <si>
    <t>FARACO</t>
  </si>
  <si>
    <t xml:space="preserve">WIDE RECEIVER / SNAPPER </t>
  </si>
  <si>
    <t xml:space="preserve">LUIZ HENRIQUE </t>
  </si>
  <si>
    <t>MACEDO</t>
  </si>
  <si>
    <t>DEFENSOR</t>
  </si>
  <si>
    <t xml:space="preserve">ARTHUR COELHO </t>
  </si>
  <si>
    <t>DEFESA</t>
  </si>
  <si>
    <t xml:space="preserve">BLITZER </t>
  </si>
  <si>
    <t>DANIEL</t>
  </si>
  <si>
    <t xml:space="preserve">DEFENSOR </t>
  </si>
  <si>
    <t xml:space="preserve">EGON </t>
  </si>
  <si>
    <t>MATHEUS BTK</t>
  </si>
  <si>
    <t>MATHEUS LIMA</t>
  </si>
  <si>
    <t>THALES</t>
  </si>
  <si>
    <t>APOLLARO</t>
  </si>
  <si>
    <t>VINÍCIUS PADILHA</t>
  </si>
  <si>
    <t>VICTOR</t>
  </si>
  <si>
    <t>VITOR</t>
  </si>
  <si>
    <t>COACH OFENSIVO</t>
  </si>
  <si>
    <t xml:space="preserve">LUCAS CORDEIRO </t>
  </si>
  <si>
    <t xml:space="preserve">COACH </t>
  </si>
  <si>
    <t>COACH DEFENSIVO</t>
  </si>
  <si>
    <t>JULIANA ALVES</t>
  </si>
  <si>
    <t>HEAD COACH</t>
  </si>
  <si>
    <t>LIONS</t>
  </si>
  <si>
    <t>VITÓRIA</t>
  </si>
  <si>
    <t>CROCO B</t>
  </si>
  <si>
    <t>WIDE RECEIVER/DEFENSOR</t>
  </si>
  <si>
    <t>CROCO A</t>
  </si>
  <si>
    <t>ISTEPÔS</t>
  </si>
  <si>
    <t>REGIONAL SUL</t>
  </si>
  <si>
    <t>CROCO B (4 de final)</t>
  </si>
  <si>
    <t>GHOSTS (Semifinal)</t>
  </si>
  <si>
    <t>BLUMENAU (Disputa de 3º)</t>
  </si>
  <si>
    <t>CANIBALLS</t>
  </si>
  <si>
    <t>SUPER FINAL</t>
  </si>
  <si>
    <t>NORTH INDIANS</t>
  </si>
  <si>
    <t xml:space="preserve">GHOSTS </t>
  </si>
  <si>
    <t>BLACK HAWKS</t>
  </si>
  <si>
    <t>1 - Meio</t>
  </si>
  <si>
    <t>2 - Meio</t>
  </si>
  <si>
    <t>3 - Meio</t>
  </si>
  <si>
    <t>XP Convertido</t>
  </si>
  <si>
    <t>4 - Meio</t>
  </si>
  <si>
    <t>1 - TD</t>
  </si>
  <si>
    <t>Drop Recebedor</t>
  </si>
  <si>
    <t>2 - TD</t>
  </si>
  <si>
    <t>Falta Defesa - Contato Ilegal Blitzer</t>
  </si>
  <si>
    <t>XP Não Convertido - PLAY SEM VIDEO</t>
  </si>
  <si>
    <t>1 - meio</t>
  </si>
  <si>
    <t xml:space="preserve"> FIm do primeiro tempo</t>
  </si>
  <si>
    <t>Falta - Salto</t>
  </si>
  <si>
    <t>Falta Defesa - Contato</t>
  </si>
  <si>
    <t>2 - Td</t>
  </si>
  <si>
    <t>Falta Ataque - Interferencia no Blitzer</t>
  </si>
  <si>
    <t>2 -TD</t>
  </si>
  <si>
    <t>3 - TD</t>
  </si>
  <si>
    <t>4 - TD</t>
  </si>
  <si>
    <t>Fim do Primeiro Tempo</t>
  </si>
  <si>
    <t>1 - Td</t>
  </si>
  <si>
    <t>Turnover on Downs</t>
  </si>
  <si>
    <t>Drop - Falta da Defesa</t>
  </si>
  <si>
    <t>Passe Defletado</t>
  </si>
  <si>
    <t>XP  Não Convertido</t>
  </si>
  <si>
    <t>#9</t>
  </si>
  <si>
    <t>0j</t>
  </si>
  <si>
    <t>5j</t>
  </si>
  <si>
    <t xml:space="preserve">1 - TD </t>
  </si>
  <si>
    <t>6j</t>
  </si>
  <si>
    <t>completo</t>
  </si>
  <si>
    <t>-3j</t>
  </si>
  <si>
    <t>incompleto</t>
  </si>
  <si>
    <t>Pick Six</t>
  </si>
  <si>
    <t>XP Good</t>
  </si>
  <si>
    <t>Xp Não Convertido</t>
  </si>
  <si>
    <t>4j</t>
  </si>
  <si>
    <t>2 - meio</t>
  </si>
  <si>
    <t>11j</t>
  </si>
  <si>
    <t>16j</t>
  </si>
  <si>
    <t>14j</t>
  </si>
  <si>
    <t>#22</t>
  </si>
  <si>
    <t>19j</t>
  </si>
  <si>
    <t>passe Completo</t>
  </si>
  <si>
    <t>20j</t>
  </si>
  <si>
    <t>#5 - Drop</t>
  </si>
  <si>
    <t>#84 - Drop</t>
  </si>
  <si>
    <t>17j</t>
  </si>
  <si>
    <t>8j</t>
  </si>
  <si>
    <t>3 - Td</t>
  </si>
  <si>
    <t>5j ( Falta)</t>
  </si>
  <si>
    <t>3j</t>
  </si>
  <si>
    <t>XP Convertido ( 2 Pts - 10J)</t>
  </si>
  <si>
    <t>Fim do primeiro Tempo</t>
  </si>
  <si>
    <t>#20 - tackle</t>
  </si>
  <si>
    <t>#69 - Passse bloqueado</t>
  </si>
  <si>
    <t>Drop Receiver</t>
  </si>
  <si>
    <t>Corrida QB</t>
  </si>
  <si>
    <t>#69 - Tackle</t>
  </si>
  <si>
    <t xml:space="preserve">Passe completo </t>
  </si>
  <si>
    <t>#15 - Defletado</t>
  </si>
  <si>
    <t>#28 - tackle</t>
  </si>
  <si>
    <t>#2 - Tackle</t>
  </si>
  <si>
    <t>Falta Ataque - Salto</t>
  </si>
  <si>
    <t>#20 - falta</t>
  </si>
  <si>
    <t>Falta defesa - Pass Interference</t>
  </si>
  <si>
    <t>Falta Ataque - Obstrução no Blitzer</t>
  </si>
  <si>
    <t>#69 - Passe Bloqueado</t>
  </si>
  <si>
    <t>#20 - Falta</t>
  </si>
  <si>
    <t>Falta Defesa - Obstrução de rota</t>
  </si>
  <si>
    <t>#20 - Passe Bloqueado</t>
  </si>
  <si>
    <t>XP não Convertido - Falta de Ataque - Contato</t>
  </si>
  <si>
    <t>Inicio do Segundo Tempo</t>
  </si>
  <si>
    <t>Falta Ataque - Proteção de flag</t>
  </si>
  <si>
    <t>#23 - tackle</t>
  </si>
  <si>
    <t>#2</t>
  </si>
  <si>
    <t>#11 - Drop</t>
  </si>
  <si>
    <t xml:space="preserve">#11 </t>
  </si>
  <si>
    <t>Conversão de 2 PT</t>
  </si>
  <si>
    <t>PONTOS FEITOS</t>
  </si>
  <si>
    <t>PONTOS SOFRIDOS</t>
  </si>
  <si>
    <t>https://live.staticflickr.com/65535/54296716148_e26ccc55db_n.jpg</t>
  </si>
  <si>
    <t>https://live.staticflickr.com/65535/54296762314_7a1a38f364_w.jpg</t>
  </si>
  <si>
    <t>https://live.staticflickr.com/65535/54296524761_af6f07de6c_w.jpg</t>
  </si>
  <si>
    <t>https://live.staticflickr.com/65535/54296762324_74cb2f85b7_w.jpg</t>
  </si>
  <si>
    <t>https://live.staticflickr.com/65535/54296774858_32b958ae33_w.jpg</t>
  </si>
  <si>
    <t>https://live.staticflickr.com/65535/54296774843_2cf5e23a83_w.jpg</t>
  </si>
  <si>
    <t>https://live.staticflickr.com/65535/54295647017_c1fae1e43c_w.jpg</t>
  </si>
  <si>
    <t>https://live.staticflickr.com/65535/54295647027_26c9feeab5_w.jpg</t>
  </si>
  <si>
    <t>https://live.staticflickr.com/65535/54296774878_e9409f745b_w.jpg</t>
  </si>
  <si>
    <t>https://live.staticflickr.com/65535/54296951225_5f6df9d42f_w.jpg</t>
  </si>
  <si>
    <t>https://live.staticflickr.com/65535/54296762379_4c3301617f_w.jpg</t>
  </si>
  <si>
    <t>https://live.staticflickr.com/65535/54296774883_7962c6054a_w.jpg</t>
  </si>
  <si>
    <t>https://live.staticflickr.com/65535/54296762359_5514b853b5_n.jpg</t>
  </si>
  <si>
    <t>https://live.staticflickr.com/65535/54296774888_ff022a8b64_w.jpg</t>
  </si>
  <si>
    <t>https://live.staticflickr.com/65535/54296524896_7394cb0158_w.jpg</t>
  </si>
  <si>
    <t>https://live.staticflickr.com/65535/54296524881_53d315aa8e_w.jpg</t>
  </si>
  <si>
    <t>https://live.staticflickr.com/65535/54296951305_4f4f406b42_w.jpg</t>
  </si>
  <si>
    <t>https://live.staticflickr.com/65535/54296524886_5cc260d6e4_w.jpg</t>
  </si>
  <si>
    <t>https://live.staticflickr.com/65535/54296524856_c09fcc82f6_w.jpg</t>
  </si>
  <si>
    <t>https://live.staticflickr.com/65535/54296951245_2812e93aa2_w.jpg</t>
  </si>
  <si>
    <t>https://live.staticflickr.com/65535/54296762414_40b40a76ce_w.jpg</t>
  </si>
  <si>
    <t>https://live.staticflickr.com/65535/54296762409_cede4ec421_w.jpg</t>
  </si>
  <si>
    <t>TDS PASSADOS</t>
  </si>
  <si>
    <t>INTS SOFRIDAS</t>
  </si>
  <si>
    <t>TDS CORRIDOS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</si>
</sst>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0"/>
      <color rgb="FF000000"/>
      <name val="Arial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E06666"/>
      </bottom>
      <diagonal/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  <diagonal/>
    </border>
    <border>
      <left style="thin">
        <color rgb="FFE06666"/>
      </left>
      <right style="thin">
        <color rgb="FF284E3F"/>
      </right>
      <top style="thin">
        <color rgb="FFE06666"/>
      </top>
      <bottom style="thin">
        <color rgb="FFE06666"/>
      </bottom>
      <diagonal/>
    </border>
    <border>
      <left style="thin">
        <color rgb="FF284E3F"/>
      </left>
      <right style="thin">
        <color rgb="FF6D9EEB"/>
      </right>
      <top style="thin">
        <color rgb="FF6D9EEB"/>
      </top>
      <bottom style="thin">
        <color rgb="FF6D9EEB"/>
      </bottom>
      <diagonal/>
    </border>
    <border>
      <left style="thin">
        <color rgb="FF6D9EEB"/>
      </left>
      <right style="thin">
        <color rgb="FF6D9EEB"/>
      </right>
      <top style="thin">
        <color rgb="FF6D9EEB"/>
      </top>
      <bottom style="thin">
        <color rgb="FF6D9EEB"/>
      </bottom>
      <diagonal/>
    </border>
    <border>
      <left style="thin">
        <color rgb="FF6D9EEB"/>
      </left>
      <right style="thin">
        <color rgb="FF284E3F"/>
      </right>
      <top style="thin">
        <color rgb="FF6D9EEB"/>
      </top>
      <bottom style="thin">
        <color rgb="FF6D9EEB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  <diagonal/>
    </border>
    <border>
      <left style="thin">
        <color rgb="FF3C78D8"/>
      </left>
      <right style="thin">
        <color rgb="FF284E3F"/>
      </right>
      <top style="thin">
        <color rgb="FF3C78D8"/>
      </top>
      <bottom style="thin">
        <color rgb="FF3C78D8"/>
      </bottom>
      <diagonal/>
    </border>
    <border>
      <left style="thin">
        <color rgb="FF284E3F"/>
      </left>
      <right style="thin">
        <color rgb="FF3C78D8"/>
      </right>
      <top style="thin">
        <color rgb="FF3C78D8"/>
      </top>
      <bottom style="thin">
        <color rgb="FF284E3F"/>
      </bottom>
      <diagonal/>
    </border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284E3F"/>
      </bottom>
      <diagonal/>
    </border>
    <border>
      <left style="thin">
        <color rgb="FF3C78D8"/>
      </left>
      <right style="thin">
        <color rgb="FF284E3F"/>
      </right>
      <top style="thin">
        <color rgb="FF3C78D8"/>
      </top>
      <bottom style="thin">
        <color rgb="FF284E3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0" fontId="1" fillId="0" borderId="5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10" fontId="1" fillId="0" borderId="18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5" xfId="0" applyFont="1" applyBorder="1"/>
    <xf numFmtId="0" fontId="3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1" fillId="0" borderId="23" xfId="0" applyFont="1" applyBorder="1"/>
    <xf numFmtId="0" fontId="1" fillId="0" borderId="20" xfId="0" applyFont="1" applyBorder="1"/>
    <xf numFmtId="0" fontId="1" fillId="0" borderId="21" xfId="0" applyFont="1" applyBorder="1"/>
    <xf numFmtId="0" fontId="2" fillId="0" borderId="13" xfId="0" applyFont="1" applyBorder="1" applyAlignment="1">
      <alignment vertical="center"/>
    </xf>
    <xf numFmtId="0" fontId="1" fillId="0" borderId="3" xfId="0" applyFont="1" applyBorder="1" applyAlignment="1">
      <alignment horizontal="left" vertical="center" wrapText="1"/>
    </xf>
    <xf numFmtId="0" fontId="1" fillId="2" borderId="24" xfId="0" applyFont="1" applyFill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3" fillId="0" borderId="25" xfId="0" applyFont="1" applyBorder="1" applyAlignment="1">
      <alignment horizontal="right"/>
    </xf>
    <xf numFmtId="0" fontId="1" fillId="0" borderId="26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3" fillId="0" borderId="28" xfId="0" applyFont="1" applyBorder="1" applyAlignment="1">
      <alignment horizontal="right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2" fillId="4" borderId="0" xfId="0" applyFont="1" applyFill="1"/>
    <xf numFmtId="0" fontId="3" fillId="5" borderId="13" xfId="0" applyFont="1" applyFill="1" applyBorder="1" applyAlignment="1">
      <alignment horizontal="right"/>
    </xf>
    <xf numFmtId="0" fontId="3" fillId="0" borderId="13" xfId="0" applyFont="1" applyBorder="1"/>
    <xf numFmtId="0" fontId="3" fillId="0" borderId="6" xfId="0" applyFont="1" applyBorder="1"/>
    <xf numFmtId="0" fontId="2" fillId="0" borderId="13" xfId="0" applyFont="1" applyBorder="1"/>
    <xf numFmtId="0" fontId="3" fillId="0" borderId="9" xfId="0" applyFont="1" applyBorder="1"/>
    <xf numFmtId="0" fontId="1" fillId="0" borderId="13" xfId="0" applyFont="1" applyBorder="1"/>
    <xf numFmtId="10" fontId="1" fillId="0" borderId="13" xfId="0" applyNumberFormat="1" applyFont="1" applyBorder="1"/>
    <xf numFmtId="0" fontId="3" fillId="0" borderId="13" xfId="0" applyFont="1" applyBorder="1" applyAlignment="1">
      <alignment horizontal="right"/>
    </xf>
    <xf numFmtId="0" fontId="2" fillId="6" borderId="13" xfId="0" applyFont="1" applyFill="1" applyBorder="1"/>
    <xf numFmtId="0" fontId="2" fillId="7" borderId="13" xfId="0" applyFont="1" applyFill="1" applyBorder="1"/>
    <xf numFmtId="0" fontId="3" fillId="0" borderId="30" xfId="0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24" xfId="0" applyFont="1" applyBorder="1" applyAlignment="1">
      <alignment horizontal="right"/>
    </xf>
    <xf numFmtId="0" fontId="3" fillId="0" borderId="25" xfId="0" applyFont="1" applyBorder="1"/>
    <xf numFmtId="0" fontId="3" fillId="0" borderId="26" xfId="0" applyFont="1" applyBorder="1"/>
    <xf numFmtId="0" fontId="3" fillId="8" borderId="31" xfId="0" applyFont="1" applyFill="1" applyBorder="1" applyAlignment="1">
      <alignment horizontal="right"/>
    </xf>
    <xf numFmtId="0" fontId="3" fillId="0" borderId="32" xfId="0" applyFont="1" applyBorder="1"/>
    <xf numFmtId="0" fontId="3" fillId="0" borderId="32" xfId="0" applyFont="1" applyBorder="1" applyAlignment="1">
      <alignment horizontal="right"/>
    </xf>
    <xf numFmtId="0" fontId="3" fillId="0" borderId="33" xfId="0" applyFont="1" applyBorder="1"/>
    <xf numFmtId="0" fontId="3" fillId="0" borderId="31" xfId="0" applyFont="1" applyBorder="1" applyAlignment="1">
      <alignment horizontal="right"/>
    </xf>
    <xf numFmtId="0" fontId="3" fillId="0" borderId="34" xfId="0" applyFont="1" applyBorder="1" applyAlignment="1">
      <alignment horizontal="right"/>
    </xf>
    <xf numFmtId="0" fontId="3" fillId="0" borderId="35" xfId="0" applyFont="1" applyBorder="1"/>
    <xf numFmtId="0" fontId="3" fillId="0" borderId="35" xfId="0" applyFont="1" applyBorder="1" applyAlignment="1">
      <alignment horizontal="right"/>
    </xf>
    <xf numFmtId="0" fontId="3" fillId="0" borderId="36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3" fontId="1" fillId="0" borderId="0" xfId="0" applyNumberFormat="1" applyFont="1"/>
    <xf numFmtId="0" fontId="2" fillId="9" borderId="13" xfId="0" applyFont="1" applyFill="1" applyBorder="1"/>
    <xf numFmtId="0" fontId="3" fillId="10" borderId="0" xfId="0" applyFont="1" applyFill="1" applyAlignment="1">
      <alignment horizontal="right"/>
    </xf>
    <xf numFmtId="0" fontId="5" fillId="0" borderId="13" xfId="0" applyFont="1" applyBorder="1"/>
    <xf numFmtId="0" fontId="5" fillId="0" borderId="13" xfId="0" applyFont="1" applyBorder="1" applyAlignment="1">
      <alignment horizontal="right"/>
    </xf>
    <xf numFmtId="0" fontId="1" fillId="0" borderId="37" xfId="0" applyFont="1" applyBorder="1"/>
    <xf numFmtId="10" fontId="1" fillId="0" borderId="21" xfId="0" applyNumberFormat="1" applyFont="1" applyBorder="1"/>
    <xf numFmtId="0" fontId="3" fillId="0" borderId="38" xfId="0" applyFont="1" applyBorder="1"/>
    <xf numFmtId="0" fontId="3" fillId="0" borderId="20" xfId="0" applyFont="1" applyBorder="1" applyAlignment="1">
      <alignment horizontal="right"/>
    </xf>
    <xf numFmtId="0" fontId="3" fillId="0" borderId="39" xfId="0" applyFont="1" applyBorder="1"/>
    <xf numFmtId="0" fontId="3" fillId="0" borderId="22" xfId="0" applyFont="1" applyBorder="1" applyAlignment="1">
      <alignment horizontal="right"/>
    </xf>
    <xf numFmtId="0" fontId="7" fillId="0" borderId="0" xfId="1"/>
    <xf numFmtId="0" fontId="7" fillId="0" borderId="0" xfId="1" applyAlignment="1">
      <alignment vertical="center"/>
    </xf>
    <xf numFmtId="0" fontId="9" fillId="0" borderId="0" xfId="0" applyFont="1"/>
    <xf numFmtId="0" fontId="8" fillId="10" borderId="8" xfId="0" applyFont="1" applyFill="1" applyBorder="1" applyAlignment="1">
      <alignment vertical="center"/>
    </xf>
    <xf numFmtId="0" fontId="8" fillId="0" borderId="0" xfId="0" applyFont="1"/>
    <xf numFmtId="0" fontId="8" fillId="11" borderId="5" xfId="0" applyFont="1" applyFill="1" applyBorder="1" applyAlignment="1">
      <alignment vertic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66"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6D9EEB"/>
          <bgColor rgb="FF6D9EEB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2">
    <tableStyle name="Time-style" pivot="0" count="3" xr9:uid="{00000000-0011-0000-FFFF-FFFF00000000}">
      <tableStyleElement type="headerRow" dxfId="65"/>
      <tableStyleElement type="firstRowStripe" dxfId="64"/>
      <tableStyleElement type="secondRowStripe" dxfId="63"/>
    </tableStyle>
    <tableStyle name="Estatisticas Jogadores-style" pivot="0" count="3" xr9:uid="{00000000-0011-0000-FFFF-FFFF01000000}">
      <tableStyleElement type="headerRow" dxfId="62"/>
      <tableStyleElement type="firstRowStripe" dxfId="61"/>
      <tableStyleElement type="secondRowStripe" dxfId="60"/>
    </tableStyle>
    <tableStyle name="Estatisticas Jogadores-style 2" pivot="0" count="3" xr9:uid="{00000000-0011-0000-FFFF-FFFF02000000}">
      <tableStyleElement type="headerRow" dxfId="59"/>
      <tableStyleElement type="firstRowStripe" dxfId="58"/>
      <tableStyleElement type="secondRowStripe" dxfId="57"/>
    </tableStyle>
    <tableStyle name="Estatisticas Jogadores-style 3" pivot="0" count="3" xr9:uid="{00000000-0011-0000-FFFF-FFFF03000000}">
      <tableStyleElement type="headerRow" dxfId="56"/>
      <tableStyleElement type="firstRowStripe" dxfId="55"/>
      <tableStyleElement type="secondRowStripe" dxfId="54"/>
    </tableStyle>
    <tableStyle name="DEFESA-style" pivot="0" count="3" xr9:uid="{00000000-0011-0000-FFFF-FFFF04000000}">
      <tableStyleElement type="headerRow" dxfId="53"/>
      <tableStyleElement type="firstRowStripe" dxfId="52"/>
      <tableStyleElement type="secondRowStripe" dxfId="51"/>
    </tableStyle>
    <tableStyle name="Jogo 1-style" pivot="0" count="3" xr9:uid="{00000000-0011-0000-FFFF-FFFF05000000}">
      <tableStyleElement type="headerRow" dxfId="50"/>
      <tableStyleElement type="firstRowStripe" dxfId="49"/>
      <tableStyleElement type="secondRowStripe" dxfId="48"/>
    </tableStyle>
    <tableStyle name="Jogo 1-style 2" pivot="0" count="3" xr9:uid="{00000000-0011-0000-FFFF-FFFF06000000}">
      <tableStyleElement type="headerRow" dxfId="47"/>
      <tableStyleElement type="firstRowStripe" dxfId="46"/>
      <tableStyleElement type="secondRowStripe" dxfId="45"/>
    </tableStyle>
    <tableStyle name="Jogo 1-style 3" pivot="0" count="3" xr9:uid="{00000000-0011-0000-FFFF-FFFF07000000}">
      <tableStyleElement type="headerRow" dxfId="44"/>
      <tableStyleElement type="firstRowStripe" dxfId="43"/>
      <tableStyleElement type="secondRowStripe" dxfId="42"/>
    </tableStyle>
    <tableStyle name="Jogo 1-style 4" pivot="0" count="3" xr9:uid="{00000000-0011-0000-FFFF-FFFF08000000}">
      <tableStyleElement type="headerRow" dxfId="41"/>
      <tableStyleElement type="firstRowStripe" dxfId="40"/>
      <tableStyleElement type="secondRowStripe" dxfId="39"/>
    </tableStyle>
    <tableStyle name="Jogo 1-style 5" pivot="0" count="3" xr9:uid="{00000000-0011-0000-FFFF-FFFF09000000}">
      <tableStyleElement type="headerRow" dxfId="38"/>
      <tableStyleElement type="firstRowStripe" dxfId="37"/>
      <tableStyleElement type="secondRowStripe" dxfId="36"/>
    </tableStyle>
    <tableStyle name="Jogo 2-style" pivot="0" count="3" xr9:uid="{00000000-0011-0000-FFFF-FFFF0A000000}">
      <tableStyleElement type="headerRow" dxfId="35"/>
      <tableStyleElement type="firstRowStripe" dxfId="34"/>
      <tableStyleElement type="secondRowStripe" dxfId="33"/>
    </tableStyle>
    <tableStyle name="Jogo 3-style" pivot="0" count="3" xr9:uid="{00000000-0011-0000-FFFF-FFFF0B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us" displayName="status" ref="A1:H20">
  <tableColumns count="8">
    <tableColumn id="1" xr3:uid="{00000000-0010-0000-0000-000001000000}" name="Campeonato"/>
    <tableColumn id="2" xr3:uid="{00000000-0010-0000-0000-000002000000}" name="Adversario"/>
    <tableColumn id="3" xr3:uid="{00000000-0010-0000-0000-000003000000}" name="Pontos Marcados"/>
    <tableColumn id="4" xr3:uid="{00000000-0010-0000-0000-000004000000}" name="Pontos Sofridos"/>
    <tableColumn id="5" xr3:uid="{00000000-0010-0000-0000-000005000000}" name="Saldo"/>
    <tableColumn id="6" xr3:uid="{00000000-0010-0000-0000-000006000000}" name="Quantidade de Snaps"/>
    <tableColumn id="7" xr3:uid="{00000000-0010-0000-0000-000007000000}" name="Faltas sofridas"/>
    <tableColumn id="8" xr3:uid="{00000000-0010-0000-0000-000008000000}" name="Faltas Cometidas"/>
  </tableColumns>
  <tableStyleInfo name="Tim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ela_11" displayName="Tabela_11" ref="H15:S17">
  <tableColumns count="12">
    <tableColumn id="1" xr3:uid="{00000000-0010-0000-0900-000001000000}" name="Quarterbacks"/>
    <tableColumn id="2" xr3:uid="{00000000-0010-0000-0900-000002000000}" name="Touchdowns"/>
    <tableColumn id="3" xr3:uid="{00000000-0010-0000-0900-000003000000}" name="Passes completos"/>
    <tableColumn id="4" xr3:uid="{00000000-0010-0000-0900-000004000000}" name="Passes incompletos"/>
    <tableColumn id="5" xr3:uid="{00000000-0010-0000-0900-000005000000}" name="Interceptações"/>
    <tableColumn id="6" xr3:uid="{00000000-0010-0000-0900-000006000000}" name="Faltas Sofridas"/>
    <tableColumn id="7" xr3:uid="{00000000-0010-0000-0900-000007000000}" name="Faltas feitas"/>
    <tableColumn id="8" xr3:uid="{00000000-0010-0000-0900-000008000000}" name="Conversões de XP"/>
    <tableColumn id="9" xr3:uid="{00000000-0010-0000-0900-000009000000}" name="% de Passes completos"/>
    <tableColumn id="10" xr3:uid="{00000000-0010-0000-0900-00000A000000}" name="Sacks"/>
    <tableColumn id="11" xr3:uid="{00000000-0010-0000-0900-00000B000000}" name="Safetys"/>
    <tableColumn id="12" xr3:uid="{00000000-0010-0000-0900-00000C000000}" name="TD CORRIDO"/>
  </tableColumns>
  <tableStyleInfo name="Jogo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ela_8" displayName="Tabela_8" ref="A1:F67">
  <autoFilter ref="A1:F67" xr:uid="{00000000-0009-0000-0100-00000B000000}"/>
  <tableColumns count="6">
    <tableColumn id="1" xr3:uid="{00000000-0010-0000-0A00-000001000000}" name="Snap"/>
    <tableColumn id="2" xr3:uid="{00000000-0010-0000-0A00-000002000000}" name="Lado"/>
    <tableColumn id="3" xr3:uid="{00000000-0010-0000-0A00-000003000000}" name="Resultado"/>
    <tableColumn id="4" xr3:uid="{00000000-0010-0000-0A00-000004000000}" name="Receiver / Defensor"/>
    <tableColumn id="5" xr3:uid="{00000000-0010-0000-0A00-000005000000}" name="Down"/>
    <tableColumn id="6" xr3:uid="{00000000-0010-0000-0A00-000006000000}" name="Observações"/>
  </tableColumns>
  <tableStyleInfo name="Jogo 2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ela_13" displayName="Tabela_13" ref="A1:F81">
  <tableColumns count="6">
    <tableColumn id="1" xr3:uid="{00000000-0010-0000-0B00-000001000000}" name="Snap"/>
    <tableColumn id="2" xr3:uid="{00000000-0010-0000-0B00-000002000000}" name="Lado"/>
    <tableColumn id="3" xr3:uid="{00000000-0010-0000-0B00-000003000000}" name="Resultado"/>
    <tableColumn id="4" xr3:uid="{00000000-0010-0000-0B00-000004000000}" name="Receiver / Defensor"/>
    <tableColumn id="5" xr3:uid="{00000000-0010-0000-0B00-000005000000}" name="Down"/>
    <tableColumn id="6" xr3:uid="{00000000-0010-0000-0B00-000006000000}" name="Observação"/>
  </tableColumns>
  <tableStyleInfo name="Jogo 3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2" displayName="Tabela_2" ref="A1:G10">
  <tableColumns count="7">
    <tableColumn id="1" xr3:uid="{00000000-0010-0000-0100-000001000000}" name="Ataque"/>
    <tableColumn id="2" xr3:uid="{00000000-0010-0000-0100-000002000000}" name="Touchdowns"/>
    <tableColumn id="3" xr3:uid="{00000000-0010-0000-0100-000003000000}" name="Conversão de XP"/>
    <tableColumn id="4" xr3:uid="{00000000-0010-0000-0100-000004000000}" name="Passes Recebidos"/>
    <tableColumn id="5" xr3:uid="{00000000-0010-0000-0100-000005000000}" name="Drops"/>
    <tableColumn id="6" xr3:uid="{00000000-0010-0000-0100-000006000000}" name="Faltas Sofridas"/>
    <tableColumn id="7" xr3:uid="{00000000-0010-0000-0100-000007000000}" name="Faltas feitas"/>
  </tableColumns>
  <tableStyleInfo name="Estatisticas Jogadore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3" displayName="Tabela_3" ref="P1:Z3">
  <tableColumns count="11">
    <tableColumn id="1" xr3:uid="{00000000-0010-0000-0200-000001000000}" name="Touchdowns"/>
    <tableColumn id="2" xr3:uid="{00000000-0010-0000-0200-000002000000}" name="Passes completos"/>
    <tableColumn id="3" xr3:uid="{00000000-0010-0000-0200-000003000000}" name="Passes incompletos"/>
    <tableColumn id="4" xr3:uid="{00000000-0010-0000-0200-000004000000}" name="Interceptações"/>
    <tableColumn id="5" xr3:uid="{00000000-0010-0000-0200-000005000000}" name="Faltas Sofridas"/>
    <tableColumn id="6" xr3:uid="{00000000-0010-0000-0200-000006000000}" name="Faltas feitas"/>
    <tableColumn id="7" xr3:uid="{00000000-0010-0000-0200-000007000000}" name="Conversões de XP"/>
    <tableColumn id="8" xr3:uid="{00000000-0010-0000-0200-000008000000}" name="% de Passes completos"/>
    <tableColumn id="9" xr3:uid="{00000000-0010-0000-0200-000009000000}" name="Sacks"/>
    <tableColumn id="10" xr3:uid="{00000000-0010-0000-0200-00000A000000}" name="Safetys"/>
    <tableColumn id="11" xr3:uid="{00000000-0010-0000-0200-00000B000000}" name="TD CORRIDO"/>
  </tableColumns>
  <tableStyleInfo name="Estatisticas Jogadores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9" displayName="Tabela_9" ref="AA1:AE2">
  <tableColumns count="5">
    <tableColumn id="1" xr3:uid="{00000000-0010-0000-0300-000001000000}" name="Blitzer"/>
    <tableColumn id="2" xr3:uid="{00000000-0010-0000-0300-000002000000}" name="Sacks"/>
    <tableColumn id="3" xr3:uid="{00000000-0010-0000-0300-000003000000}" name="Safetys"/>
    <tableColumn id="4" xr3:uid="{00000000-0010-0000-0300-000004000000}" name="Faltas Sofridas"/>
    <tableColumn id="5" xr3:uid="{00000000-0010-0000-0300-000005000000}" name="Faltas Cometidas"/>
  </tableColumns>
  <tableStyleInfo name="Estatisticas Jogadores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6" displayName="Tabela_6" ref="A1:H8">
  <tableColumns count="8">
    <tableColumn id="1" xr3:uid="{00000000-0010-0000-0400-000001000000}" name="Defesa"/>
    <tableColumn id="2" xr3:uid="{00000000-0010-0000-0400-000002000000}" name="Interceptações"/>
    <tableColumn id="3" xr3:uid="{00000000-0010-0000-0400-000003000000}" name="Tackles"/>
    <tableColumn id="4" xr3:uid="{00000000-0010-0000-0400-000004000000}" name="Passes Bloqueados"/>
    <tableColumn id="5" xr3:uid="{00000000-0010-0000-0400-000005000000}" name="Tackles Perdidos"/>
    <tableColumn id="6" xr3:uid="{00000000-0010-0000-0400-000006000000}" name="Faltas Sofridas"/>
    <tableColumn id="7" xr3:uid="{00000000-0010-0000-0400-000007000000}" name="Faltas feitas"/>
    <tableColumn id="8" xr3:uid="{00000000-0010-0000-0400-000008000000}" name="Foto"/>
  </tableColumns>
  <tableStyleInfo name="DEFESA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_4" displayName="Tabela_4" ref="A1:F94">
  <autoFilter ref="A1:F94" xr:uid="{00000000-0009-0000-0100-000006000000}"/>
  <tableColumns count="6">
    <tableColumn id="1" xr3:uid="{00000000-0010-0000-0500-000001000000}" name="Snap"/>
    <tableColumn id="2" xr3:uid="{00000000-0010-0000-0500-000002000000}" name="Lado"/>
    <tableColumn id="3" xr3:uid="{00000000-0010-0000-0500-000003000000}" name="Resultado"/>
    <tableColumn id="4" xr3:uid="{00000000-0010-0000-0500-000004000000}" name="Down"/>
    <tableColumn id="5" xr3:uid="{00000000-0010-0000-0500-000005000000}" name="Receiver / Defensor"/>
    <tableColumn id="6" xr3:uid="{00000000-0010-0000-0500-000006000000}" name="Observações"/>
  </tableColumns>
  <tableStyleInfo name="Jogo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_5" displayName="Tabela_5" ref="H2:L11">
  <tableColumns count="5">
    <tableColumn id="1" xr3:uid="{00000000-0010-0000-0600-000001000000}" name="Ataque"/>
    <tableColumn id="2" xr3:uid="{00000000-0010-0000-0600-000002000000}" name="Touchdowns"/>
    <tableColumn id="3" xr3:uid="{00000000-0010-0000-0600-000003000000}" name="Conversão de XP"/>
    <tableColumn id="4" xr3:uid="{00000000-0010-0000-0600-000004000000}" name="Passes Recebidos"/>
    <tableColumn id="5" xr3:uid="{00000000-0010-0000-0600-000005000000}" name="Drops"/>
  </tableColumns>
  <tableStyleInfo name="Jogo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a_7" displayName="Tabela_7" ref="N2:T9">
  <tableColumns count="7">
    <tableColumn id="1" xr3:uid="{00000000-0010-0000-0700-000001000000}" name="Defesa"/>
    <tableColumn id="2" xr3:uid="{00000000-0010-0000-0700-000002000000}" name="Interceptações"/>
    <tableColumn id="3" xr3:uid="{00000000-0010-0000-0700-000003000000}" name="Tackles"/>
    <tableColumn id="4" xr3:uid="{00000000-0010-0000-0700-000004000000}" name="Passes Bloqueados"/>
    <tableColumn id="5" xr3:uid="{00000000-0010-0000-0700-000005000000}" name="Tackles Perdidos"/>
    <tableColumn id="6" xr3:uid="{00000000-0010-0000-0700-000006000000}" name="Faltas Sofridas"/>
    <tableColumn id="7" xr3:uid="{00000000-0010-0000-0700-000007000000}" name="Faltas feitas"/>
  </tableColumns>
  <tableStyleInfo name="Jogo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ela_10" displayName="Tabela_10" ref="N11:R12">
  <tableColumns count="5">
    <tableColumn id="1" xr3:uid="{00000000-0010-0000-0800-000001000000}" name="Blitzer"/>
    <tableColumn id="2" xr3:uid="{00000000-0010-0000-0800-000002000000}" name="Sacks"/>
    <tableColumn id="3" xr3:uid="{00000000-0010-0000-0800-000003000000}" name="Safetys"/>
    <tableColumn id="4" xr3:uid="{00000000-0010-0000-0800-000004000000}" name="Faltas Sofridas"/>
    <tableColumn id="5" xr3:uid="{00000000-0010-0000-0800-000005000000}" name="Faltas Cometidas"/>
  </tableColumns>
  <tableStyleInfo name="Jogo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ive.staticflickr.com/65535/54296762314_7a1a38f364_w.jpg" TargetMode="External"/><Relationship Id="rId13" Type="http://schemas.openxmlformats.org/officeDocument/2006/relationships/hyperlink" Target="https://live.staticflickr.com/65535/54296716148_e26ccc55db_n.jpg" TargetMode="External"/><Relationship Id="rId18" Type="http://schemas.openxmlformats.org/officeDocument/2006/relationships/hyperlink" Target="https://live.staticflickr.com/65535/54296762314_7a1a38f364_w.jpg" TargetMode="External"/><Relationship Id="rId26" Type="http://schemas.openxmlformats.org/officeDocument/2006/relationships/hyperlink" Target="https://live.staticflickr.com/65535/54296762314_7a1a38f364_w.jpg" TargetMode="External"/><Relationship Id="rId3" Type="http://schemas.openxmlformats.org/officeDocument/2006/relationships/hyperlink" Target="https://live.staticflickr.com/65535/54296716148_e26ccc55db_n.jpg" TargetMode="External"/><Relationship Id="rId21" Type="http://schemas.openxmlformats.org/officeDocument/2006/relationships/hyperlink" Target="https://live.staticflickr.com/65535/54296716148_e26ccc55db_n.jpg" TargetMode="External"/><Relationship Id="rId7" Type="http://schemas.openxmlformats.org/officeDocument/2006/relationships/hyperlink" Target="https://live.staticflickr.com/65535/54296716148_e26ccc55db_n.jpg" TargetMode="External"/><Relationship Id="rId12" Type="http://schemas.openxmlformats.org/officeDocument/2006/relationships/hyperlink" Target="https://live.staticflickr.com/65535/54296762314_7a1a38f364_w.jpg" TargetMode="External"/><Relationship Id="rId17" Type="http://schemas.openxmlformats.org/officeDocument/2006/relationships/hyperlink" Target="https://live.staticflickr.com/65535/54296716148_e26ccc55db_n.jpg" TargetMode="External"/><Relationship Id="rId25" Type="http://schemas.openxmlformats.org/officeDocument/2006/relationships/hyperlink" Target="https://live.staticflickr.com/65535/54296716148_e26ccc55db_n.jpg" TargetMode="External"/><Relationship Id="rId2" Type="http://schemas.openxmlformats.org/officeDocument/2006/relationships/hyperlink" Target="https://live.staticflickr.com/65535/54296762314_7a1a38f364_w.jpg" TargetMode="External"/><Relationship Id="rId16" Type="http://schemas.openxmlformats.org/officeDocument/2006/relationships/hyperlink" Target="https://live.staticflickr.com/65535/54296762314_7a1a38f364_w.jpg" TargetMode="External"/><Relationship Id="rId20" Type="http://schemas.openxmlformats.org/officeDocument/2006/relationships/hyperlink" Target="https://live.staticflickr.com/65535/54296762314_7a1a38f364_w.jp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live.staticflickr.com/65535/54296716148_e26ccc55db_n.jpg" TargetMode="External"/><Relationship Id="rId6" Type="http://schemas.openxmlformats.org/officeDocument/2006/relationships/hyperlink" Target="https://live.staticflickr.com/65535/54296762314_7a1a38f364_w.jpg" TargetMode="External"/><Relationship Id="rId11" Type="http://schemas.openxmlformats.org/officeDocument/2006/relationships/hyperlink" Target="https://live.staticflickr.com/65535/54296716148_e26ccc55db_n.jpg" TargetMode="External"/><Relationship Id="rId24" Type="http://schemas.openxmlformats.org/officeDocument/2006/relationships/hyperlink" Target="https://live.staticflickr.com/65535/54296762314_7a1a38f364_w.jpg" TargetMode="External"/><Relationship Id="rId5" Type="http://schemas.openxmlformats.org/officeDocument/2006/relationships/hyperlink" Target="https://live.staticflickr.com/65535/54296716148_e26ccc55db_n.jpg" TargetMode="External"/><Relationship Id="rId15" Type="http://schemas.openxmlformats.org/officeDocument/2006/relationships/hyperlink" Target="https://live.staticflickr.com/65535/54296716148_e26ccc55db_n.jpg" TargetMode="External"/><Relationship Id="rId23" Type="http://schemas.openxmlformats.org/officeDocument/2006/relationships/hyperlink" Target="https://live.staticflickr.com/65535/54296716148_e26ccc55db_n.jpg" TargetMode="External"/><Relationship Id="rId28" Type="http://schemas.openxmlformats.org/officeDocument/2006/relationships/hyperlink" Target="https://live.staticflickr.com/65535/54296762314_7a1a38f364_w.jpg" TargetMode="External"/><Relationship Id="rId10" Type="http://schemas.openxmlformats.org/officeDocument/2006/relationships/hyperlink" Target="https://live.staticflickr.com/65535/54296762314_7a1a38f364_w.jpg" TargetMode="External"/><Relationship Id="rId19" Type="http://schemas.openxmlformats.org/officeDocument/2006/relationships/hyperlink" Target="https://live.staticflickr.com/65535/54296716148_e26ccc55db_n.jpg" TargetMode="External"/><Relationship Id="rId4" Type="http://schemas.openxmlformats.org/officeDocument/2006/relationships/hyperlink" Target="https://live.staticflickr.com/65535/54296762314_7a1a38f364_w.jpg" TargetMode="External"/><Relationship Id="rId9" Type="http://schemas.openxmlformats.org/officeDocument/2006/relationships/hyperlink" Target="https://live.staticflickr.com/65535/54296716148_e26ccc55db_n.jpg" TargetMode="External"/><Relationship Id="rId14" Type="http://schemas.openxmlformats.org/officeDocument/2006/relationships/hyperlink" Target="https://live.staticflickr.com/65535/54296762314_7a1a38f364_w.jpg" TargetMode="External"/><Relationship Id="rId22" Type="http://schemas.openxmlformats.org/officeDocument/2006/relationships/hyperlink" Target="https://live.staticflickr.com/65535/54296762314_7a1a38f364_w.jpg" TargetMode="External"/><Relationship Id="rId27" Type="http://schemas.openxmlformats.org/officeDocument/2006/relationships/hyperlink" Target="https://live.staticflickr.com/65535/54296716148_e26ccc55db_n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pane ySplit="1" topLeftCell="A2" activePane="bottomLeft" state="frozen"/>
      <selection pane="bottomLeft" activeCell="C4" sqref="C4:D4"/>
    </sheetView>
  </sheetViews>
  <sheetFormatPr defaultColWidth="12.6640625" defaultRowHeight="15.75" customHeight="1" x14ac:dyDescent="0.25"/>
  <cols>
    <col min="1" max="5" width="22.6640625" customWidth="1"/>
    <col min="6" max="6" width="21.21875" customWidth="1"/>
    <col min="7" max="7" width="17.109375" customWidth="1"/>
    <col min="8" max="8" width="16.777343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8" t="s">
        <v>9</v>
      </c>
      <c r="B2" s="9" t="s">
        <v>10</v>
      </c>
      <c r="C2" s="9">
        <v>18</v>
      </c>
      <c r="D2" s="9">
        <v>27</v>
      </c>
      <c r="E2" s="9">
        <f t="shared" ref="E2:E15" si="0">C2-D2</f>
        <v>-9</v>
      </c>
      <c r="F2" s="9"/>
      <c r="G2" s="9"/>
      <c r="H2" s="10"/>
    </row>
    <row r="3" spans="1:8" x14ac:dyDescent="0.25">
      <c r="A3" s="5" t="s">
        <v>9</v>
      </c>
      <c r="B3" s="6" t="s">
        <v>11</v>
      </c>
      <c r="C3" s="6">
        <v>42</v>
      </c>
      <c r="D3" s="6">
        <v>12</v>
      </c>
      <c r="E3" s="6">
        <f t="shared" si="0"/>
        <v>30</v>
      </c>
      <c r="F3" s="6"/>
      <c r="G3" s="6"/>
      <c r="H3" s="7"/>
    </row>
    <row r="4" spans="1:8" x14ac:dyDescent="0.25">
      <c r="A4" s="8" t="s">
        <v>9</v>
      </c>
      <c r="B4" s="9" t="s">
        <v>8</v>
      </c>
      <c r="C4" s="9">
        <v>31</v>
      </c>
      <c r="D4" s="9">
        <v>19</v>
      </c>
      <c r="E4" s="9">
        <f t="shared" si="0"/>
        <v>12</v>
      </c>
      <c r="F4" s="9"/>
      <c r="G4" s="9"/>
      <c r="H4" s="10"/>
    </row>
    <row r="5" spans="1:8" x14ac:dyDescent="0.25">
      <c r="A5" s="5" t="s">
        <v>9</v>
      </c>
      <c r="B5" s="6" t="s">
        <v>12</v>
      </c>
      <c r="C5" s="6">
        <v>18</v>
      </c>
      <c r="D5" s="6">
        <v>58</v>
      </c>
      <c r="E5" s="6">
        <f t="shared" si="0"/>
        <v>-40</v>
      </c>
      <c r="F5" s="6"/>
      <c r="G5" s="6"/>
      <c r="H5" s="7"/>
    </row>
    <row r="6" spans="1:8" x14ac:dyDescent="0.25">
      <c r="A6" s="8" t="s">
        <v>13</v>
      </c>
      <c r="B6" s="9" t="s">
        <v>14</v>
      </c>
      <c r="C6" s="9">
        <v>18</v>
      </c>
      <c r="D6" s="9">
        <v>23</v>
      </c>
      <c r="E6" s="9">
        <f t="shared" si="0"/>
        <v>-5</v>
      </c>
      <c r="F6" s="9"/>
      <c r="G6" s="9"/>
      <c r="H6" s="10"/>
    </row>
    <row r="7" spans="1:8" x14ac:dyDescent="0.25">
      <c r="A7" s="5" t="s">
        <v>13</v>
      </c>
      <c r="B7" s="6" t="s">
        <v>8</v>
      </c>
      <c r="C7" s="6">
        <v>26</v>
      </c>
      <c r="D7" s="6">
        <v>19</v>
      </c>
      <c r="E7" s="6">
        <f t="shared" si="0"/>
        <v>7</v>
      </c>
      <c r="F7" s="6"/>
      <c r="G7" s="6"/>
      <c r="H7" s="7"/>
    </row>
    <row r="8" spans="1:8" x14ac:dyDescent="0.25">
      <c r="A8" s="8" t="s">
        <v>13</v>
      </c>
      <c r="B8" s="9" t="s">
        <v>8</v>
      </c>
      <c r="C8" s="9">
        <v>27</v>
      </c>
      <c r="D8" s="9">
        <v>14</v>
      </c>
      <c r="E8" s="9">
        <f t="shared" si="0"/>
        <v>13</v>
      </c>
      <c r="F8" s="9"/>
      <c r="G8" s="9"/>
      <c r="H8" s="10"/>
    </row>
    <row r="9" spans="1:8" x14ac:dyDescent="0.25">
      <c r="A9" s="5" t="s">
        <v>13</v>
      </c>
      <c r="B9" s="6" t="s">
        <v>15</v>
      </c>
      <c r="C9" s="6">
        <v>13</v>
      </c>
      <c r="D9" s="6">
        <v>42</v>
      </c>
      <c r="E9" s="6">
        <f t="shared" si="0"/>
        <v>-29</v>
      </c>
      <c r="F9" s="6"/>
      <c r="G9" s="6"/>
      <c r="H9" s="7"/>
    </row>
    <row r="10" spans="1:8" x14ac:dyDescent="0.25">
      <c r="A10" s="8" t="s">
        <v>13</v>
      </c>
      <c r="B10" s="9" t="s">
        <v>16</v>
      </c>
      <c r="C10" s="9">
        <v>33</v>
      </c>
      <c r="D10" s="9">
        <v>32</v>
      </c>
      <c r="E10" s="9">
        <f t="shared" si="0"/>
        <v>1</v>
      </c>
      <c r="F10" s="9"/>
      <c r="G10" s="9"/>
      <c r="H10" s="10"/>
    </row>
    <row r="11" spans="1:8" x14ac:dyDescent="0.25">
      <c r="A11" s="5" t="s">
        <v>17</v>
      </c>
      <c r="B11" s="6" t="s">
        <v>18</v>
      </c>
      <c r="C11" s="6">
        <v>0</v>
      </c>
      <c r="D11" s="6">
        <v>37</v>
      </c>
      <c r="E11" s="6">
        <f t="shared" si="0"/>
        <v>-37</v>
      </c>
      <c r="F11" s="6"/>
      <c r="G11" s="6"/>
      <c r="H11" s="7"/>
    </row>
    <row r="12" spans="1:8" x14ac:dyDescent="0.25">
      <c r="A12" s="8" t="s">
        <v>17</v>
      </c>
      <c r="B12" s="9" t="s">
        <v>19</v>
      </c>
      <c r="C12" s="9">
        <v>32</v>
      </c>
      <c r="D12" s="9">
        <v>6</v>
      </c>
      <c r="E12" s="9">
        <f t="shared" si="0"/>
        <v>26</v>
      </c>
      <c r="F12" s="9"/>
      <c r="G12" s="9"/>
      <c r="H12" s="10"/>
    </row>
    <row r="13" spans="1:8" x14ac:dyDescent="0.25">
      <c r="A13" s="5" t="s">
        <v>17</v>
      </c>
      <c r="B13" s="6" t="s">
        <v>15</v>
      </c>
      <c r="C13" s="6">
        <v>26</v>
      </c>
      <c r="D13" s="6">
        <v>25</v>
      </c>
      <c r="E13" s="6">
        <f t="shared" si="0"/>
        <v>1</v>
      </c>
      <c r="F13" s="6"/>
      <c r="G13" s="6"/>
      <c r="H13" s="7"/>
    </row>
    <row r="14" spans="1:8" x14ac:dyDescent="0.25">
      <c r="A14" s="8" t="s">
        <v>17</v>
      </c>
      <c r="B14" s="9" t="s">
        <v>12</v>
      </c>
      <c r="C14" s="9">
        <v>0</v>
      </c>
      <c r="D14" s="9">
        <v>19</v>
      </c>
      <c r="E14" s="9">
        <f t="shared" si="0"/>
        <v>-19</v>
      </c>
      <c r="F14" s="9"/>
      <c r="G14" s="9"/>
      <c r="H14" s="10"/>
    </row>
    <row r="15" spans="1:8" x14ac:dyDescent="0.25">
      <c r="A15" s="5" t="s">
        <v>17</v>
      </c>
      <c r="B15" s="6" t="s">
        <v>20</v>
      </c>
      <c r="C15" s="6">
        <v>6</v>
      </c>
      <c r="D15" s="6">
        <v>38</v>
      </c>
      <c r="E15" s="6">
        <f t="shared" si="0"/>
        <v>-32</v>
      </c>
      <c r="F15" s="6"/>
      <c r="G15" s="6"/>
      <c r="H15" s="7"/>
    </row>
    <row r="16" spans="1:8" x14ac:dyDescent="0.25">
      <c r="A16" s="8" t="s">
        <v>21</v>
      </c>
      <c r="B16" s="9">
        <f>COUNTA(B18:B18)</f>
        <v>0</v>
      </c>
      <c r="C16" s="9">
        <f>SUM(C18:C18)</f>
        <v>0</v>
      </c>
      <c r="D16" s="9">
        <f>SUM(D18:D18)</f>
        <v>0</v>
      </c>
      <c r="E16" s="9">
        <f>SUM(E18:E18)</f>
        <v>0</v>
      </c>
      <c r="F16" s="9"/>
      <c r="G16" s="9"/>
      <c r="H16" s="10"/>
    </row>
    <row r="17" spans="1:8" x14ac:dyDescent="0.25">
      <c r="A17" s="11" t="s">
        <v>22</v>
      </c>
      <c r="B17" s="12"/>
      <c r="C17" s="12" t="e">
        <f>AVERAGE(C18:C18)</f>
        <v>#DIV/0!</v>
      </c>
      <c r="D17" s="12" t="e">
        <f>AVERAGE(D18:D18)</f>
        <v>#DIV/0!</v>
      </c>
      <c r="E17" s="12"/>
      <c r="F17" s="12">
        <f>SUM(F18:F18)</f>
        <v>0</v>
      </c>
      <c r="G17" s="12"/>
      <c r="H17" s="13"/>
    </row>
    <row r="18" spans="1:8" x14ac:dyDescent="0.25">
      <c r="A18" s="5"/>
      <c r="B18" s="6"/>
      <c r="C18" s="6"/>
      <c r="D18" s="6"/>
      <c r="E18" s="6"/>
      <c r="F18" s="6"/>
      <c r="G18" s="6"/>
      <c r="H18" s="7"/>
    </row>
    <row r="19" spans="1:8" x14ac:dyDescent="0.25">
      <c r="A19" s="8"/>
      <c r="B19" s="9"/>
      <c r="C19" s="9"/>
      <c r="D19" s="9"/>
      <c r="E19" s="9"/>
      <c r="F19" s="9"/>
      <c r="G19" s="9"/>
      <c r="H19" s="10"/>
    </row>
    <row r="20" spans="1:8" x14ac:dyDescent="0.25">
      <c r="A20" s="5"/>
      <c r="B20" s="6"/>
      <c r="C20" s="6"/>
      <c r="D20" s="6"/>
      <c r="E20" s="6"/>
      <c r="F20" s="6"/>
      <c r="G20" s="6"/>
      <c r="H20" s="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155CC"/>
    <outlinePr summaryBelow="0" summaryRight="0"/>
  </sheetPr>
  <dimension ref="A1:T100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8" max="8" width="21.44140625" customWidth="1"/>
    <col min="10" max="10" width="26.77734375" customWidth="1"/>
  </cols>
  <sheetData>
    <row r="1" spans="1:8" x14ac:dyDescent="0.25">
      <c r="A1" s="79" t="s">
        <v>142</v>
      </c>
      <c r="B1" s="79" t="s">
        <v>62</v>
      </c>
      <c r="C1" s="79" t="s">
        <v>154</v>
      </c>
      <c r="D1" s="79" t="s">
        <v>63</v>
      </c>
      <c r="E1" s="79" t="s">
        <v>65</v>
      </c>
      <c r="F1" s="79" t="s">
        <v>155</v>
      </c>
      <c r="G1" s="79" t="s">
        <v>64</v>
      </c>
      <c r="H1" s="82" t="s">
        <v>66</v>
      </c>
    </row>
    <row r="2" spans="1:8" x14ac:dyDescent="0.25">
      <c r="A2" s="80">
        <v>1</v>
      </c>
      <c r="B2" s="81" t="s">
        <v>49</v>
      </c>
      <c r="C2" s="81"/>
      <c r="D2" s="81"/>
      <c r="E2" s="81"/>
      <c r="F2" s="80">
        <v>1</v>
      </c>
      <c r="G2" s="80"/>
      <c r="H2" s="80"/>
    </row>
    <row r="3" spans="1:8" x14ac:dyDescent="0.25">
      <c r="A3" s="80">
        <f t="shared" ref="A3:A51" si="0">A2+1</f>
        <v>2</v>
      </c>
      <c r="B3" s="81" t="s">
        <v>49</v>
      </c>
      <c r="C3" s="81"/>
      <c r="D3" s="81"/>
      <c r="E3" s="81"/>
      <c r="F3" s="80">
        <v>1</v>
      </c>
      <c r="G3" s="80"/>
      <c r="H3" s="80"/>
    </row>
    <row r="4" spans="1:8" x14ac:dyDescent="0.25">
      <c r="A4" s="80">
        <f t="shared" si="0"/>
        <v>3</v>
      </c>
      <c r="B4" s="81" t="s">
        <v>49</v>
      </c>
      <c r="C4" s="81"/>
      <c r="D4" s="81"/>
      <c r="E4" s="83"/>
      <c r="F4" s="80">
        <v>1</v>
      </c>
      <c r="G4" s="80"/>
      <c r="H4" s="80"/>
    </row>
    <row r="5" spans="1:8" x14ac:dyDescent="0.25">
      <c r="A5" s="80">
        <f t="shared" si="0"/>
        <v>4</v>
      </c>
      <c r="B5" s="81" t="s">
        <v>49</v>
      </c>
      <c r="C5" s="81"/>
      <c r="D5" s="81"/>
      <c r="E5" s="83"/>
      <c r="F5" s="80">
        <v>1</v>
      </c>
      <c r="G5" s="80"/>
      <c r="H5" s="80"/>
    </row>
    <row r="6" spans="1:8" x14ac:dyDescent="0.25">
      <c r="A6" s="80">
        <f t="shared" si="0"/>
        <v>5</v>
      </c>
      <c r="B6" s="81" t="s">
        <v>49</v>
      </c>
      <c r="C6" s="81"/>
      <c r="D6" s="81"/>
      <c r="E6" s="81"/>
      <c r="F6" s="80">
        <v>1</v>
      </c>
      <c r="G6" s="80"/>
      <c r="H6" s="80"/>
    </row>
    <row r="7" spans="1:8" x14ac:dyDescent="0.25">
      <c r="A7" s="80">
        <f t="shared" si="0"/>
        <v>6</v>
      </c>
      <c r="B7" s="81" t="s">
        <v>23</v>
      </c>
      <c r="C7" s="81"/>
      <c r="D7" s="81" t="s">
        <v>115</v>
      </c>
      <c r="E7" s="81" t="s">
        <v>121</v>
      </c>
      <c r="F7" s="80">
        <v>1</v>
      </c>
      <c r="G7" s="80"/>
      <c r="H7" s="80"/>
    </row>
    <row r="8" spans="1:8" x14ac:dyDescent="0.25">
      <c r="A8" s="80">
        <f t="shared" si="0"/>
        <v>7</v>
      </c>
      <c r="B8" s="81" t="s">
        <v>23</v>
      </c>
      <c r="C8" s="81"/>
      <c r="D8" s="81" t="s">
        <v>117</v>
      </c>
      <c r="E8" s="83" t="s">
        <v>124</v>
      </c>
      <c r="F8" s="80">
        <v>1</v>
      </c>
      <c r="G8" s="80"/>
      <c r="H8" s="80"/>
    </row>
    <row r="9" spans="1:8" x14ac:dyDescent="0.25">
      <c r="A9" s="80">
        <f t="shared" si="0"/>
        <v>8</v>
      </c>
      <c r="B9" s="81" t="s">
        <v>23</v>
      </c>
      <c r="C9" s="81"/>
      <c r="D9" s="81" t="s">
        <v>117</v>
      </c>
      <c r="E9" s="83" t="s">
        <v>124</v>
      </c>
      <c r="F9" s="80">
        <v>1</v>
      </c>
      <c r="G9" s="80"/>
      <c r="H9" s="80"/>
    </row>
    <row r="10" spans="1:8" x14ac:dyDescent="0.25">
      <c r="A10" s="80">
        <f t="shared" si="0"/>
        <v>9</v>
      </c>
      <c r="B10" s="81" t="s">
        <v>23</v>
      </c>
      <c r="C10" s="81"/>
      <c r="D10" s="81" t="s">
        <v>118</v>
      </c>
      <c r="E10" s="83" t="s">
        <v>124</v>
      </c>
      <c r="F10" s="80">
        <v>1</v>
      </c>
      <c r="G10" s="80"/>
      <c r="H10" s="80"/>
    </row>
    <row r="11" spans="1:8" x14ac:dyDescent="0.25">
      <c r="A11" s="80">
        <f t="shared" si="0"/>
        <v>10</v>
      </c>
      <c r="B11" s="81" t="s">
        <v>23</v>
      </c>
      <c r="C11" s="81"/>
      <c r="D11" s="81" t="s">
        <v>82</v>
      </c>
      <c r="E11" s="81" t="s">
        <v>156</v>
      </c>
      <c r="F11" s="80">
        <v>1</v>
      </c>
      <c r="G11" s="81"/>
      <c r="H11" s="80"/>
    </row>
    <row r="12" spans="1:8" x14ac:dyDescent="0.25">
      <c r="A12" s="80">
        <f t="shared" si="0"/>
        <v>11</v>
      </c>
      <c r="B12" s="81" t="s">
        <v>23</v>
      </c>
      <c r="C12" s="81"/>
      <c r="D12" s="81" t="s">
        <v>118</v>
      </c>
      <c r="E12" s="81" t="s">
        <v>131</v>
      </c>
      <c r="F12" s="80">
        <v>1</v>
      </c>
      <c r="G12" s="81"/>
      <c r="H12" s="80" t="s">
        <v>84</v>
      </c>
    </row>
    <row r="13" spans="1:8" x14ac:dyDescent="0.25">
      <c r="A13" s="80">
        <f t="shared" si="0"/>
        <v>12</v>
      </c>
      <c r="B13" s="81" t="s">
        <v>23</v>
      </c>
      <c r="C13" s="81"/>
      <c r="D13" s="81" t="s">
        <v>117</v>
      </c>
      <c r="E13" s="81" t="s">
        <v>127</v>
      </c>
      <c r="F13" s="80">
        <v>1</v>
      </c>
      <c r="G13" s="81" t="s">
        <v>25</v>
      </c>
      <c r="H13" s="80" t="s">
        <v>157</v>
      </c>
    </row>
    <row r="14" spans="1:8" x14ac:dyDescent="0.25">
      <c r="A14" s="80">
        <f t="shared" si="0"/>
        <v>13</v>
      </c>
      <c r="B14" s="81" t="s">
        <v>49</v>
      </c>
      <c r="C14" s="81"/>
      <c r="D14" s="81"/>
      <c r="E14" s="81"/>
      <c r="F14" s="81">
        <v>2</v>
      </c>
      <c r="G14" s="81"/>
      <c r="H14" s="81"/>
    </row>
    <row r="15" spans="1:8" x14ac:dyDescent="0.25">
      <c r="A15" s="80">
        <f t="shared" si="0"/>
        <v>14</v>
      </c>
      <c r="B15" s="81" t="s">
        <v>49</v>
      </c>
      <c r="C15" s="81"/>
      <c r="D15" s="81"/>
      <c r="E15" s="81"/>
      <c r="F15" s="81">
        <v>2</v>
      </c>
      <c r="G15" s="81"/>
      <c r="H15" s="81"/>
    </row>
    <row r="16" spans="1:8" x14ac:dyDescent="0.25">
      <c r="A16" s="80">
        <f t="shared" si="0"/>
        <v>15</v>
      </c>
      <c r="B16" s="81" t="s">
        <v>49</v>
      </c>
      <c r="C16" s="81"/>
      <c r="D16" s="81"/>
      <c r="E16" s="81"/>
      <c r="F16" s="81">
        <v>2</v>
      </c>
      <c r="G16" s="80"/>
      <c r="H16" s="80"/>
    </row>
    <row r="17" spans="1:8" x14ac:dyDescent="0.25">
      <c r="A17" s="80">
        <f t="shared" si="0"/>
        <v>16</v>
      </c>
      <c r="B17" s="81" t="s">
        <v>49</v>
      </c>
      <c r="C17" s="81"/>
      <c r="D17" s="81"/>
      <c r="E17" s="81"/>
      <c r="F17" s="81">
        <v>2</v>
      </c>
      <c r="G17" s="80"/>
      <c r="H17" s="80"/>
    </row>
    <row r="18" spans="1:8" x14ac:dyDescent="0.25">
      <c r="A18" s="80">
        <f t="shared" si="0"/>
        <v>17</v>
      </c>
      <c r="B18" s="81" t="s">
        <v>49</v>
      </c>
      <c r="C18" s="81"/>
      <c r="D18" s="81"/>
      <c r="E18" s="81"/>
      <c r="F18" s="81">
        <v>2</v>
      </c>
      <c r="G18" s="80"/>
      <c r="H18" s="80"/>
    </row>
    <row r="19" spans="1:8" x14ac:dyDescent="0.25">
      <c r="A19" s="80">
        <f t="shared" si="0"/>
        <v>18</v>
      </c>
      <c r="B19" s="81" t="s">
        <v>49</v>
      </c>
      <c r="C19" s="81"/>
      <c r="D19" s="81"/>
      <c r="E19" s="81"/>
      <c r="F19" s="81">
        <v>2</v>
      </c>
      <c r="G19" s="80"/>
      <c r="H19" s="80"/>
    </row>
    <row r="20" spans="1:8" x14ac:dyDescent="0.25">
      <c r="A20" s="80">
        <f t="shared" si="0"/>
        <v>19</v>
      </c>
      <c r="B20" s="81" t="s">
        <v>49</v>
      </c>
      <c r="C20" s="81"/>
      <c r="D20" s="81"/>
      <c r="E20" s="81"/>
      <c r="F20" s="81">
        <v>2</v>
      </c>
      <c r="G20" s="81"/>
      <c r="H20" s="81"/>
    </row>
    <row r="21" spans="1:8" x14ac:dyDescent="0.25">
      <c r="A21" s="80">
        <f t="shared" si="0"/>
        <v>20</v>
      </c>
      <c r="B21" s="81" t="s">
        <v>49</v>
      </c>
      <c r="C21" s="81"/>
      <c r="D21" s="81"/>
      <c r="E21" s="81"/>
      <c r="F21" s="81">
        <v>2</v>
      </c>
      <c r="G21" s="80"/>
      <c r="H21" s="80"/>
    </row>
    <row r="22" spans="1:8" x14ac:dyDescent="0.25">
      <c r="A22" s="80">
        <f t="shared" si="0"/>
        <v>21</v>
      </c>
      <c r="B22" s="81" t="s">
        <v>49</v>
      </c>
      <c r="C22" s="81"/>
      <c r="D22" s="81"/>
      <c r="E22" s="81"/>
      <c r="F22" s="81">
        <v>2</v>
      </c>
      <c r="G22" s="80"/>
      <c r="H22" s="80"/>
    </row>
    <row r="23" spans="1:8" x14ac:dyDescent="0.25">
      <c r="A23" s="80">
        <f t="shared" si="0"/>
        <v>22</v>
      </c>
      <c r="B23" s="81" t="s">
        <v>49</v>
      </c>
      <c r="C23" s="81"/>
      <c r="D23" s="81"/>
      <c r="E23" s="81"/>
      <c r="F23" s="81">
        <v>2</v>
      </c>
      <c r="G23" s="80"/>
      <c r="H23" s="80"/>
    </row>
    <row r="24" spans="1:8" x14ac:dyDescent="0.25">
      <c r="A24" s="80">
        <f t="shared" si="0"/>
        <v>23</v>
      </c>
      <c r="B24" s="81" t="s">
        <v>49</v>
      </c>
      <c r="C24" s="81"/>
      <c r="D24" s="81"/>
      <c r="E24" s="81"/>
      <c r="F24" s="81">
        <v>2</v>
      </c>
      <c r="G24" s="80"/>
      <c r="H24" s="80"/>
    </row>
    <row r="25" spans="1:8" x14ac:dyDescent="0.25">
      <c r="A25" s="80">
        <f t="shared" si="0"/>
        <v>24</v>
      </c>
      <c r="B25" s="81" t="s">
        <v>23</v>
      </c>
      <c r="C25" s="81"/>
      <c r="D25" s="81" t="s">
        <v>118</v>
      </c>
      <c r="E25" s="81" t="s">
        <v>127</v>
      </c>
      <c r="F25" s="81">
        <v>2</v>
      </c>
      <c r="G25" s="81"/>
      <c r="H25" s="80"/>
    </row>
    <row r="26" spans="1:8" x14ac:dyDescent="0.25">
      <c r="A26" s="80">
        <f t="shared" si="0"/>
        <v>25</v>
      </c>
      <c r="B26" s="81" t="s">
        <v>23</v>
      </c>
      <c r="C26" s="81"/>
      <c r="D26" s="81" t="s">
        <v>158</v>
      </c>
      <c r="E26" s="81" t="s">
        <v>131</v>
      </c>
      <c r="F26" s="80">
        <v>2</v>
      </c>
      <c r="G26" s="80"/>
      <c r="H26" s="80" t="s">
        <v>84</v>
      </c>
    </row>
    <row r="27" spans="1:8" x14ac:dyDescent="0.25">
      <c r="A27" s="80">
        <f t="shared" si="0"/>
        <v>26</v>
      </c>
      <c r="B27" s="81" t="s">
        <v>23</v>
      </c>
      <c r="C27" s="81"/>
      <c r="D27" s="81" t="s">
        <v>116</v>
      </c>
      <c r="E27" s="81" t="s">
        <v>121</v>
      </c>
      <c r="F27" s="80">
        <v>2</v>
      </c>
      <c r="G27" s="80" t="s">
        <v>25</v>
      </c>
      <c r="H27" s="80"/>
    </row>
    <row r="28" spans="1:8" x14ac:dyDescent="0.25">
      <c r="A28" s="80">
        <f t="shared" si="0"/>
        <v>27</v>
      </c>
      <c r="B28" s="81" t="s">
        <v>49</v>
      </c>
      <c r="C28" s="81"/>
      <c r="D28" s="81"/>
      <c r="E28" s="81"/>
      <c r="F28" s="80">
        <v>3</v>
      </c>
      <c r="G28" s="80"/>
      <c r="H28" s="80"/>
    </row>
    <row r="29" spans="1:8" x14ac:dyDescent="0.25">
      <c r="A29" s="80">
        <f t="shared" si="0"/>
        <v>28</v>
      </c>
      <c r="B29" s="81" t="s">
        <v>49</v>
      </c>
      <c r="C29" s="81"/>
      <c r="D29" s="81"/>
      <c r="E29" s="81"/>
      <c r="F29" s="80">
        <v>3</v>
      </c>
      <c r="G29" s="80"/>
      <c r="H29" s="80"/>
    </row>
    <row r="30" spans="1:8" x14ac:dyDescent="0.25">
      <c r="A30" s="80">
        <f t="shared" si="0"/>
        <v>29</v>
      </c>
      <c r="B30" s="81" t="s">
        <v>49</v>
      </c>
      <c r="C30" s="81"/>
      <c r="D30" s="81"/>
      <c r="E30" s="81"/>
      <c r="F30" s="80">
        <v>3</v>
      </c>
      <c r="G30" s="80"/>
      <c r="H30" s="80"/>
    </row>
    <row r="31" spans="1:8" x14ac:dyDescent="0.25">
      <c r="A31" s="80">
        <f t="shared" si="0"/>
        <v>30</v>
      </c>
      <c r="B31" s="81" t="s">
        <v>23</v>
      </c>
      <c r="C31" s="81"/>
      <c r="D31" s="81" t="s">
        <v>159</v>
      </c>
      <c r="E31" s="81"/>
      <c r="F31" s="80">
        <v>3</v>
      </c>
      <c r="G31" s="80"/>
      <c r="H31" s="80"/>
    </row>
    <row r="32" spans="1:8" x14ac:dyDescent="0.25">
      <c r="A32" s="80">
        <f t="shared" si="0"/>
        <v>31</v>
      </c>
      <c r="B32" s="81" t="s">
        <v>49</v>
      </c>
      <c r="C32" s="81"/>
      <c r="D32" s="81"/>
      <c r="E32" s="81"/>
      <c r="F32" s="80">
        <v>4</v>
      </c>
      <c r="G32" s="80"/>
      <c r="H32" s="80"/>
    </row>
    <row r="33" spans="1:8" x14ac:dyDescent="0.25">
      <c r="A33" s="80">
        <f t="shared" si="0"/>
        <v>32</v>
      </c>
      <c r="B33" s="81" t="s">
        <v>49</v>
      </c>
      <c r="C33" s="81"/>
      <c r="D33" s="81"/>
      <c r="E33" s="81"/>
      <c r="F33" s="80">
        <v>4</v>
      </c>
      <c r="G33" s="80"/>
      <c r="H33" s="80"/>
    </row>
    <row r="34" spans="1:8" x14ac:dyDescent="0.25">
      <c r="A34" s="80">
        <f t="shared" si="0"/>
        <v>33</v>
      </c>
      <c r="B34" s="81" t="s">
        <v>49</v>
      </c>
      <c r="C34" s="81"/>
      <c r="D34" s="81"/>
      <c r="E34" s="81"/>
      <c r="F34" s="80">
        <v>4</v>
      </c>
      <c r="G34" s="80"/>
      <c r="H34" s="80"/>
    </row>
    <row r="35" spans="1:8" x14ac:dyDescent="0.25">
      <c r="A35" s="80">
        <f t="shared" si="0"/>
        <v>34</v>
      </c>
      <c r="B35" s="81" t="s">
        <v>49</v>
      </c>
      <c r="C35" s="81"/>
      <c r="D35" s="81"/>
      <c r="E35" s="81"/>
      <c r="F35" s="80">
        <v>4</v>
      </c>
      <c r="G35" s="80"/>
      <c r="H35" s="80"/>
    </row>
    <row r="36" spans="1:8" x14ac:dyDescent="0.25">
      <c r="A36" s="80">
        <f t="shared" si="0"/>
        <v>35</v>
      </c>
      <c r="B36" s="81" t="s">
        <v>49</v>
      </c>
      <c r="C36" s="81"/>
      <c r="D36" s="81"/>
      <c r="E36" s="81"/>
      <c r="F36" s="81">
        <v>4</v>
      </c>
      <c r="G36" s="81"/>
      <c r="H36" s="81"/>
    </row>
    <row r="37" spans="1:8" x14ac:dyDescent="0.25">
      <c r="A37" s="80">
        <f t="shared" si="0"/>
        <v>36</v>
      </c>
      <c r="B37" s="81" t="s">
        <v>23</v>
      </c>
      <c r="C37" s="81"/>
      <c r="D37" s="81" t="s">
        <v>118</v>
      </c>
      <c r="E37" s="81" t="s">
        <v>127</v>
      </c>
      <c r="F37" s="80">
        <v>4</v>
      </c>
      <c r="G37" s="80"/>
      <c r="H37" s="80"/>
    </row>
    <row r="38" spans="1:8" x14ac:dyDescent="0.25">
      <c r="A38" s="80">
        <f t="shared" si="0"/>
        <v>37</v>
      </c>
      <c r="B38" s="81" t="s">
        <v>23</v>
      </c>
      <c r="C38" s="81"/>
      <c r="D38" s="81" t="s">
        <v>117</v>
      </c>
      <c r="E38" s="81" t="s">
        <v>127</v>
      </c>
      <c r="F38" s="80">
        <v>4</v>
      </c>
      <c r="G38" s="80"/>
      <c r="H38" s="80" t="s">
        <v>160</v>
      </c>
    </row>
    <row r="39" spans="1:8" x14ac:dyDescent="0.25">
      <c r="A39" s="80">
        <f t="shared" si="0"/>
        <v>38</v>
      </c>
      <c r="B39" s="81" t="s">
        <v>23</v>
      </c>
      <c r="C39" s="81"/>
      <c r="D39" s="81" t="s">
        <v>118</v>
      </c>
      <c r="E39" s="81" t="s">
        <v>131</v>
      </c>
      <c r="F39" s="80">
        <v>5</v>
      </c>
      <c r="G39" s="80"/>
      <c r="H39" s="80"/>
    </row>
    <row r="40" spans="1:8" x14ac:dyDescent="0.25">
      <c r="A40" s="80">
        <f t="shared" si="0"/>
        <v>39</v>
      </c>
      <c r="B40" s="81" t="s">
        <v>23</v>
      </c>
      <c r="C40" s="81"/>
      <c r="D40" s="81" t="s">
        <v>118</v>
      </c>
      <c r="E40" s="81" t="s">
        <v>127</v>
      </c>
      <c r="F40" s="80">
        <v>5</v>
      </c>
      <c r="G40" s="80"/>
      <c r="H40" s="80"/>
    </row>
    <row r="41" spans="1:8" x14ac:dyDescent="0.25">
      <c r="A41" s="80">
        <f t="shared" si="0"/>
        <v>40</v>
      </c>
      <c r="B41" s="81" t="s">
        <v>23</v>
      </c>
      <c r="C41" s="81"/>
      <c r="D41" s="81" t="s">
        <v>118</v>
      </c>
      <c r="E41" s="81" t="s">
        <v>124</v>
      </c>
      <c r="F41" s="80">
        <v>5</v>
      </c>
      <c r="G41" s="80"/>
      <c r="H41" s="80"/>
    </row>
    <row r="42" spans="1:8" x14ac:dyDescent="0.25">
      <c r="A42" s="80">
        <f t="shared" si="0"/>
        <v>41</v>
      </c>
      <c r="B42" s="81" t="s">
        <v>23</v>
      </c>
      <c r="C42" s="81"/>
      <c r="D42" s="81" t="s">
        <v>118</v>
      </c>
      <c r="E42" s="81" t="s">
        <v>131</v>
      </c>
      <c r="F42" s="80">
        <v>5</v>
      </c>
      <c r="G42" s="80"/>
      <c r="H42" s="80"/>
    </row>
    <row r="43" spans="1:8" x14ac:dyDescent="0.25">
      <c r="A43" s="80">
        <f t="shared" si="0"/>
        <v>42</v>
      </c>
      <c r="B43" s="81" t="s">
        <v>23</v>
      </c>
      <c r="C43" s="81"/>
      <c r="D43" s="81" t="s">
        <v>117</v>
      </c>
      <c r="E43" s="81" t="s">
        <v>161</v>
      </c>
      <c r="F43" s="80">
        <v>5</v>
      </c>
      <c r="G43" s="81"/>
      <c r="H43" s="80"/>
    </row>
    <row r="44" spans="1:8" x14ac:dyDescent="0.25">
      <c r="A44" s="80">
        <f t="shared" si="0"/>
        <v>43</v>
      </c>
      <c r="B44" s="81" t="s">
        <v>23</v>
      </c>
      <c r="C44" s="81"/>
      <c r="D44" s="81" t="s">
        <v>162</v>
      </c>
      <c r="E44" s="81"/>
      <c r="F44" s="80">
        <v>5</v>
      </c>
      <c r="G44" s="80"/>
      <c r="H44" s="80"/>
    </row>
    <row r="45" spans="1:8" x14ac:dyDescent="0.25">
      <c r="A45" s="80">
        <f t="shared" si="0"/>
        <v>44</v>
      </c>
      <c r="B45" s="81" t="s">
        <v>49</v>
      </c>
      <c r="C45" s="81"/>
      <c r="D45" s="81"/>
      <c r="E45" s="81"/>
      <c r="F45" s="80">
        <v>5</v>
      </c>
      <c r="G45" s="80"/>
      <c r="H45" s="80"/>
    </row>
    <row r="46" spans="1:8" x14ac:dyDescent="0.25">
      <c r="A46" s="80">
        <f t="shared" si="0"/>
        <v>45</v>
      </c>
      <c r="B46" s="81" t="s">
        <v>49</v>
      </c>
      <c r="C46" s="81"/>
      <c r="D46" s="81"/>
      <c r="E46" s="81"/>
      <c r="F46" s="80">
        <v>5</v>
      </c>
      <c r="G46" s="80"/>
      <c r="H46" s="80"/>
    </row>
    <row r="47" spans="1:8" x14ac:dyDescent="0.25">
      <c r="A47" s="80">
        <f t="shared" si="0"/>
        <v>46</v>
      </c>
      <c r="B47" s="81" t="s">
        <v>49</v>
      </c>
      <c r="C47" s="81"/>
      <c r="D47" s="81"/>
      <c r="E47" s="81"/>
      <c r="F47" s="80">
        <v>5</v>
      </c>
      <c r="G47" s="80"/>
      <c r="H47" s="80"/>
    </row>
    <row r="48" spans="1:8" x14ac:dyDescent="0.25">
      <c r="A48" s="80">
        <f t="shared" si="0"/>
        <v>47</v>
      </c>
      <c r="B48" s="81" t="s">
        <v>49</v>
      </c>
      <c r="C48" s="81"/>
      <c r="D48" s="81"/>
      <c r="E48" s="81"/>
      <c r="F48" s="80">
        <v>5</v>
      </c>
      <c r="G48" s="80"/>
      <c r="H48" s="80"/>
    </row>
    <row r="49" spans="1:8" x14ac:dyDescent="0.25">
      <c r="A49" s="80">
        <f t="shared" si="0"/>
        <v>48</v>
      </c>
      <c r="B49" s="81" t="s">
        <v>49</v>
      </c>
      <c r="C49" s="81"/>
      <c r="D49" s="81"/>
      <c r="E49" s="81"/>
      <c r="F49" s="80">
        <v>5</v>
      </c>
      <c r="G49" s="80"/>
      <c r="H49" s="80"/>
    </row>
    <row r="50" spans="1:8" x14ac:dyDescent="0.25">
      <c r="A50" s="80">
        <f t="shared" si="0"/>
        <v>49</v>
      </c>
      <c r="B50" s="81" t="s">
        <v>49</v>
      </c>
      <c r="C50" s="81"/>
      <c r="D50" s="81"/>
      <c r="E50" s="81"/>
      <c r="F50" s="80">
        <v>5</v>
      </c>
      <c r="G50" s="80"/>
      <c r="H50" s="80"/>
    </row>
    <row r="51" spans="1:8" x14ac:dyDescent="0.25">
      <c r="A51" s="80">
        <f t="shared" si="0"/>
        <v>50</v>
      </c>
      <c r="B51" s="81" t="s">
        <v>49</v>
      </c>
      <c r="C51" s="81"/>
      <c r="D51" s="81"/>
      <c r="E51" s="81"/>
      <c r="F51" s="80">
        <v>5</v>
      </c>
      <c r="G51" s="80"/>
      <c r="H51" s="80"/>
    </row>
    <row r="52" spans="1:8" x14ac:dyDescent="0.25">
      <c r="A52" s="80">
        <v>51</v>
      </c>
      <c r="B52" s="81" t="s">
        <v>23</v>
      </c>
      <c r="C52" s="81"/>
      <c r="D52" s="81" t="s">
        <v>117</v>
      </c>
      <c r="E52" s="81"/>
      <c r="F52" s="80">
        <v>5</v>
      </c>
      <c r="G52" s="80"/>
      <c r="H52" s="80" t="s">
        <v>163</v>
      </c>
    </row>
    <row r="53" spans="1:8" x14ac:dyDescent="0.25">
      <c r="A53" s="80">
        <f t="shared" ref="A53:A83" si="1">A52+1</f>
        <v>52</v>
      </c>
      <c r="B53" s="81" t="s">
        <v>23</v>
      </c>
      <c r="C53" s="81"/>
      <c r="D53" s="81" t="s">
        <v>117</v>
      </c>
      <c r="E53" s="81" t="s">
        <v>127</v>
      </c>
      <c r="F53" s="80">
        <v>5</v>
      </c>
      <c r="G53" s="80"/>
      <c r="H53" s="80" t="s">
        <v>163</v>
      </c>
    </row>
    <row r="54" spans="1:8" x14ac:dyDescent="0.25">
      <c r="A54" s="80">
        <f t="shared" si="1"/>
        <v>53</v>
      </c>
      <c r="B54" s="81" t="s">
        <v>23</v>
      </c>
      <c r="C54" s="81"/>
      <c r="D54" s="81" t="s">
        <v>164</v>
      </c>
      <c r="E54" s="81"/>
      <c r="F54" s="80">
        <v>5</v>
      </c>
      <c r="G54" s="80"/>
      <c r="H54" s="80" t="s">
        <v>140</v>
      </c>
    </row>
    <row r="55" spans="1:8" x14ac:dyDescent="0.25">
      <c r="A55" s="80">
        <f t="shared" si="1"/>
        <v>54</v>
      </c>
      <c r="B55" s="81" t="s">
        <v>23</v>
      </c>
      <c r="C55" s="81"/>
      <c r="D55" s="81" t="s">
        <v>115</v>
      </c>
      <c r="E55" s="81" t="s">
        <v>127</v>
      </c>
      <c r="F55" s="80">
        <v>5</v>
      </c>
      <c r="G55" s="80"/>
      <c r="H55" s="80"/>
    </row>
    <row r="56" spans="1:8" x14ac:dyDescent="0.25">
      <c r="A56" s="80">
        <f t="shared" si="1"/>
        <v>55</v>
      </c>
      <c r="B56" s="81" t="s">
        <v>23</v>
      </c>
      <c r="C56" s="81"/>
      <c r="D56" s="81" t="s">
        <v>139</v>
      </c>
      <c r="E56" s="81"/>
      <c r="F56" s="80">
        <v>5</v>
      </c>
      <c r="G56" s="80"/>
      <c r="H56" s="80"/>
    </row>
    <row r="57" spans="1:8" x14ac:dyDescent="0.25">
      <c r="A57" s="80">
        <f t="shared" si="1"/>
        <v>56</v>
      </c>
      <c r="B57" s="81" t="s">
        <v>23</v>
      </c>
      <c r="C57" s="81"/>
      <c r="D57" s="81" t="s">
        <v>117</v>
      </c>
      <c r="E57" s="81" t="s">
        <v>122</v>
      </c>
      <c r="F57" s="80">
        <v>5</v>
      </c>
      <c r="G57" s="80"/>
      <c r="H57" s="80"/>
    </row>
    <row r="58" spans="1:8" x14ac:dyDescent="0.25">
      <c r="A58" s="80">
        <f t="shared" si="1"/>
        <v>57</v>
      </c>
      <c r="B58" s="81" t="s">
        <v>23</v>
      </c>
      <c r="C58" s="81"/>
      <c r="D58" s="81" t="s">
        <v>118</v>
      </c>
      <c r="E58" s="81" t="s">
        <v>127</v>
      </c>
      <c r="F58" s="80">
        <v>5</v>
      </c>
      <c r="G58" s="80"/>
      <c r="H58" s="80" t="s">
        <v>84</v>
      </c>
    </row>
    <row r="59" spans="1:8" x14ac:dyDescent="0.25">
      <c r="A59" s="80">
        <f t="shared" si="1"/>
        <v>58</v>
      </c>
      <c r="B59" s="81" t="s">
        <v>23</v>
      </c>
      <c r="C59" s="81"/>
      <c r="D59" s="81" t="s">
        <v>117</v>
      </c>
      <c r="E59" s="81" t="s">
        <v>165</v>
      </c>
      <c r="F59" s="80">
        <v>5</v>
      </c>
      <c r="G59" s="80" t="s">
        <v>25</v>
      </c>
      <c r="H59" s="80" t="s">
        <v>166</v>
      </c>
    </row>
    <row r="60" spans="1:8" x14ac:dyDescent="0.25">
      <c r="A60" s="80">
        <f t="shared" si="1"/>
        <v>59</v>
      </c>
      <c r="B60" s="81" t="s">
        <v>49</v>
      </c>
      <c r="C60" s="81"/>
      <c r="D60" s="81"/>
      <c r="E60" s="81"/>
      <c r="F60" s="80">
        <v>5</v>
      </c>
      <c r="G60" s="80"/>
      <c r="H60" s="80"/>
    </row>
    <row r="61" spans="1:8" x14ac:dyDescent="0.25">
      <c r="A61" s="80">
        <f t="shared" si="1"/>
        <v>60</v>
      </c>
      <c r="B61" s="81" t="s">
        <v>49</v>
      </c>
      <c r="C61" s="81"/>
      <c r="D61" s="81"/>
      <c r="E61" s="81"/>
      <c r="F61" s="80">
        <v>6</v>
      </c>
      <c r="G61" s="80"/>
      <c r="H61" s="80"/>
    </row>
    <row r="62" spans="1:8" x14ac:dyDescent="0.25">
      <c r="A62" s="80">
        <f t="shared" si="1"/>
        <v>61</v>
      </c>
      <c r="B62" s="81" t="s">
        <v>49</v>
      </c>
      <c r="C62" s="81"/>
      <c r="D62" s="81"/>
      <c r="E62" s="81"/>
      <c r="F62" s="80">
        <v>6</v>
      </c>
      <c r="G62" s="80"/>
      <c r="H62" s="80"/>
    </row>
    <row r="63" spans="1:8" x14ac:dyDescent="0.25">
      <c r="A63" s="80">
        <f t="shared" si="1"/>
        <v>62</v>
      </c>
      <c r="B63" s="81" t="s">
        <v>49</v>
      </c>
      <c r="C63" s="81"/>
      <c r="D63" s="81"/>
      <c r="E63" s="81"/>
      <c r="F63" s="80">
        <v>6</v>
      </c>
      <c r="G63" s="80"/>
      <c r="H63" s="80"/>
    </row>
    <row r="64" spans="1:8" x14ac:dyDescent="0.25">
      <c r="A64" s="80">
        <f t="shared" si="1"/>
        <v>63</v>
      </c>
      <c r="B64" s="81" t="s">
        <v>23</v>
      </c>
      <c r="C64" s="81"/>
      <c r="D64" s="81" t="s">
        <v>116</v>
      </c>
      <c r="E64" s="81" t="s">
        <v>129</v>
      </c>
      <c r="F64" s="80">
        <v>6</v>
      </c>
      <c r="G64" s="80"/>
      <c r="H64" s="80" t="s">
        <v>167</v>
      </c>
    </row>
    <row r="65" spans="1:20" x14ac:dyDescent="0.25">
      <c r="A65" s="80">
        <f t="shared" si="1"/>
        <v>64</v>
      </c>
      <c r="B65" s="81" t="s">
        <v>23</v>
      </c>
      <c r="C65" s="81"/>
      <c r="D65" s="81" t="s">
        <v>168</v>
      </c>
      <c r="E65" s="81" t="s">
        <v>122</v>
      </c>
      <c r="F65" s="80">
        <v>6</v>
      </c>
      <c r="G65" s="80"/>
      <c r="H65" s="80"/>
      <c r="J65" s="55" t="s">
        <v>76</v>
      </c>
      <c r="K65" s="55" t="s">
        <v>24</v>
      </c>
      <c r="L65" s="55" t="s">
        <v>30</v>
      </c>
      <c r="M65" s="55" t="s">
        <v>31</v>
      </c>
      <c r="N65" s="55" t="s">
        <v>32</v>
      </c>
      <c r="O65" s="55" t="s">
        <v>28</v>
      </c>
      <c r="P65" s="55" t="s">
        <v>29</v>
      </c>
      <c r="Q65" s="55" t="s">
        <v>33</v>
      </c>
      <c r="R65" s="55" t="s">
        <v>34</v>
      </c>
      <c r="S65" s="55" t="s">
        <v>35</v>
      </c>
      <c r="T65" s="55" t="s">
        <v>36</v>
      </c>
    </row>
    <row r="66" spans="1:20" x14ac:dyDescent="0.25">
      <c r="A66" s="80">
        <f t="shared" si="1"/>
        <v>65</v>
      </c>
      <c r="B66" s="81" t="s">
        <v>23</v>
      </c>
      <c r="C66" s="81"/>
      <c r="D66" s="81" t="s">
        <v>168</v>
      </c>
      <c r="E66" s="81" t="s">
        <v>122</v>
      </c>
      <c r="F66" s="80">
        <v>6</v>
      </c>
      <c r="G66" s="80"/>
      <c r="H66" s="80"/>
      <c r="J66" s="57" t="s">
        <v>78</v>
      </c>
      <c r="K66" s="57">
        <v>3</v>
      </c>
      <c r="L66" s="57">
        <v>14</v>
      </c>
      <c r="M66" s="57">
        <v>18</v>
      </c>
      <c r="N66" s="57">
        <v>1</v>
      </c>
      <c r="O66" s="57">
        <v>1</v>
      </c>
      <c r="P66" s="57">
        <v>0</v>
      </c>
      <c r="Q66" s="57">
        <v>0</v>
      </c>
      <c r="R66" s="58">
        <f>L66/(M66+L66)</f>
        <v>0.4375</v>
      </c>
      <c r="S66" s="57">
        <v>1</v>
      </c>
      <c r="T66" s="57">
        <v>1</v>
      </c>
    </row>
    <row r="67" spans="1:20" x14ac:dyDescent="0.25">
      <c r="A67" s="80">
        <f t="shared" si="1"/>
        <v>66</v>
      </c>
      <c r="B67" s="81" t="s">
        <v>23</v>
      </c>
      <c r="C67" s="81"/>
      <c r="D67" s="81" t="s">
        <v>117</v>
      </c>
      <c r="E67" s="81" t="s">
        <v>122</v>
      </c>
      <c r="F67" s="80">
        <v>6</v>
      </c>
      <c r="G67" s="80"/>
      <c r="H67" s="80" t="s">
        <v>140</v>
      </c>
    </row>
    <row r="68" spans="1:20" x14ac:dyDescent="0.25">
      <c r="A68" s="80">
        <f t="shared" si="1"/>
        <v>67</v>
      </c>
      <c r="B68" s="81" t="s">
        <v>23</v>
      </c>
      <c r="C68" s="81"/>
      <c r="D68" s="81" t="s">
        <v>164</v>
      </c>
      <c r="E68" s="81"/>
      <c r="F68" s="80">
        <v>6</v>
      </c>
      <c r="G68" s="81"/>
      <c r="H68" s="80" t="s">
        <v>140</v>
      </c>
    </row>
    <row r="69" spans="1:20" x14ac:dyDescent="0.25">
      <c r="A69" s="80">
        <f t="shared" si="1"/>
        <v>68</v>
      </c>
      <c r="B69" s="81" t="s">
        <v>23</v>
      </c>
      <c r="C69" s="81"/>
      <c r="D69" s="81" t="s">
        <v>117</v>
      </c>
      <c r="E69" s="81" t="s">
        <v>127</v>
      </c>
      <c r="F69" s="80">
        <v>6</v>
      </c>
      <c r="G69" s="80"/>
      <c r="H69" s="80" t="s">
        <v>167</v>
      </c>
    </row>
    <row r="70" spans="1:20" x14ac:dyDescent="0.25">
      <c r="A70" s="80">
        <f t="shared" si="1"/>
        <v>69</v>
      </c>
      <c r="B70" s="81" t="s">
        <v>23</v>
      </c>
      <c r="C70" s="81"/>
      <c r="D70" s="81" t="s">
        <v>118</v>
      </c>
      <c r="E70" s="81" t="s">
        <v>121</v>
      </c>
      <c r="F70" s="80">
        <v>6</v>
      </c>
      <c r="G70" s="80"/>
      <c r="H70" s="80"/>
      <c r="J70" s="55" t="s">
        <v>23</v>
      </c>
      <c r="K70" s="55" t="s">
        <v>24</v>
      </c>
      <c r="L70" s="55" t="s">
        <v>25</v>
      </c>
      <c r="M70" s="55" t="s">
        <v>26</v>
      </c>
      <c r="N70" s="55" t="s">
        <v>27</v>
      </c>
      <c r="O70" s="55" t="s">
        <v>28</v>
      </c>
      <c r="P70" s="55" t="s">
        <v>29</v>
      </c>
    </row>
    <row r="71" spans="1:20" x14ac:dyDescent="0.25">
      <c r="A71" s="80">
        <f t="shared" si="1"/>
        <v>70</v>
      </c>
      <c r="B71" s="81" t="s">
        <v>23</v>
      </c>
      <c r="C71" s="81"/>
      <c r="D71" s="81" t="s">
        <v>168</v>
      </c>
      <c r="E71" s="81" t="s">
        <v>131</v>
      </c>
      <c r="F71" s="80">
        <v>6</v>
      </c>
      <c r="G71" s="80"/>
      <c r="H71" s="80"/>
      <c r="J71" s="55" t="s">
        <v>39</v>
      </c>
      <c r="K71" s="57">
        <v>0</v>
      </c>
      <c r="L71" s="57">
        <v>0</v>
      </c>
      <c r="M71" s="57">
        <v>0</v>
      </c>
      <c r="N71" s="57"/>
      <c r="O71" s="57"/>
      <c r="P71" s="57"/>
    </row>
    <row r="72" spans="1:20" x14ac:dyDescent="0.25">
      <c r="A72" s="80">
        <f t="shared" si="1"/>
        <v>71</v>
      </c>
      <c r="B72" s="81" t="s">
        <v>23</v>
      </c>
      <c r="C72" s="81"/>
      <c r="D72" s="81" t="s">
        <v>115</v>
      </c>
      <c r="E72" s="81" t="s">
        <v>127</v>
      </c>
      <c r="F72" s="80">
        <v>6</v>
      </c>
      <c r="G72" s="80"/>
      <c r="H72" s="80"/>
      <c r="J72" s="55" t="s">
        <v>41</v>
      </c>
      <c r="K72" s="57">
        <v>2</v>
      </c>
      <c r="L72" s="57">
        <v>0</v>
      </c>
      <c r="M72" s="57">
        <v>4</v>
      </c>
      <c r="N72" s="57"/>
      <c r="O72" s="57"/>
      <c r="P72" s="57"/>
    </row>
    <row r="73" spans="1:20" x14ac:dyDescent="0.25">
      <c r="A73" s="80">
        <f t="shared" si="1"/>
        <v>72</v>
      </c>
      <c r="B73" s="81" t="s">
        <v>23</v>
      </c>
      <c r="C73" s="81"/>
      <c r="D73" s="81" t="s">
        <v>168</v>
      </c>
      <c r="E73" s="81" t="s">
        <v>131</v>
      </c>
      <c r="F73" s="80">
        <v>6</v>
      </c>
      <c r="G73" s="80"/>
      <c r="H73" s="80"/>
      <c r="J73" s="55" t="s">
        <v>42</v>
      </c>
      <c r="K73" s="57">
        <v>0</v>
      </c>
      <c r="L73" s="57">
        <v>0</v>
      </c>
      <c r="M73" s="57">
        <v>2</v>
      </c>
      <c r="N73" s="57"/>
      <c r="O73" s="57"/>
      <c r="P73" s="57"/>
    </row>
    <row r="74" spans="1:20" x14ac:dyDescent="0.25">
      <c r="A74" s="80">
        <f t="shared" si="1"/>
        <v>73</v>
      </c>
      <c r="B74" s="81" t="s">
        <v>23</v>
      </c>
      <c r="C74" s="81"/>
      <c r="D74" s="81" t="s">
        <v>117</v>
      </c>
      <c r="E74" s="81" t="s">
        <v>124</v>
      </c>
      <c r="F74" s="80">
        <v>6</v>
      </c>
      <c r="G74" s="80"/>
      <c r="H74" s="80"/>
      <c r="J74" s="55" t="s">
        <v>43</v>
      </c>
      <c r="K74" s="57">
        <v>0</v>
      </c>
      <c r="L74" s="57">
        <v>0</v>
      </c>
      <c r="M74" s="57">
        <v>0</v>
      </c>
      <c r="N74" s="57"/>
      <c r="O74" s="57"/>
      <c r="P74" s="57"/>
    </row>
    <row r="75" spans="1:20" x14ac:dyDescent="0.25">
      <c r="A75" s="80">
        <f t="shared" si="1"/>
        <v>74</v>
      </c>
      <c r="B75" s="81" t="s">
        <v>49</v>
      </c>
      <c r="C75" s="81"/>
      <c r="D75" s="81"/>
      <c r="E75" s="81"/>
      <c r="F75" s="80">
        <v>6</v>
      </c>
      <c r="G75" s="80"/>
      <c r="H75" s="80"/>
      <c r="J75" s="55" t="s">
        <v>44</v>
      </c>
      <c r="K75" s="57">
        <v>0</v>
      </c>
      <c r="L75" s="57">
        <v>0</v>
      </c>
      <c r="M75" s="57">
        <v>0</v>
      </c>
      <c r="N75" s="57"/>
      <c r="O75" s="57"/>
      <c r="P75" s="57"/>
    </row>
    <row r="76" spans="1:20" x14ac:dyDescent="0.25">
      <c r="A76" s="80">
        <f t="shared" si="1"/>
        <v>75</v>
      </c>
      <c r="B76" s="81" t="s">
        <v>49</v>
      </c>
      <c r="C76" s="81"/>
      <c r="D76" s="81"/>
      <c r="E76" s="81"/>
      <c r="F76" s="80">
        <v>7</v>
      </c>
      <c r="G76" s="80"/>
      <c r="H76" s="80"/>
      <c r="J76" s="55" t="s">
        <v>45</v>
      </c>
      <c r="K76" s="57">
        <v>0</v>
      </c>
      <c r="L76" s="57">
        <v>0</v>
      </c>
      <c r="M76" s="57">
        <v>0</v>
      </c>
      <c r="N76" s="57"/>
      <c r="O76" s="57"/>
      <c r="P76" s="57"/>
    </row>
    <row r="77" spans="1:20" x14ac:dyDescent="0.25">
      <c r="A77" s="80">
        <f t="shared" si="1"/>
        <v>76</v>
      </c>
      <c r="B77" s="81" t="s">
        <v>49</v>
      </c>
      <c r="C77" s="81"/>
      <c r="D77" s="81"/>
      <c r="E77" s="81"/>
      <c r="F77" s="80">
        <v>7</v>
      </c>
      <c r="G77" s="80"/>
      <c r="H77" s="80"/>
      <c r="J77" s="55" t="s">
        <v>46</v>
      </c>
      <c r="K77" s="57">
        <v>0</v>
      </c>
      <c r="L77" s="57">
        <v>0</v>
      </c>
      <c r="M77" s="57">
        <v>0</v>
      </c>
      <c r="N77" s="57"/>
      <c r="O77" s="57"/>
      <c r="P77" s="57"/>
    </row>
    <row r="78" spans="1:20" x14ac:dyDescent="0.25">
      <c r="A78" s="80">
        <f t="shared" si="1"/>
        <v>77</v>
      </c>
      <c r="B78" s="81" t="s">
        <v>49</v>
      </c>
      <c r="C78" s="81"/>
      <c r="D78" s="81"/>
      <c r="E78" s="81"/>
      <c r="F78" s="80">
        <v>7</v>
      </c>
      <c r="G78" s="80"/>
      <c r="H78" s="80"/>
      <c r="J78" s="55" t="s">
        <v>47</v>
      </c>
      <c r="K78" s="57">
        <v>1</v>
      </c>
      <c r="L78" s="57">
        <v>0</v>
      </c>
      <c r="M78" s="57">
        <v>6</v>
      </c>
      <c r="N78" s="57"/>
      <c r="O78" s="57"/>
      <c r="P78" s="57"/>
    </row>
    <row r="79" spans="1:20" x14ac:dyDescent="0.25">
      <c r="A79" s="80">
        <f t="shared" si="1"/>
        <v>78</v>
      </c>
      <c r="B79" s="81" t="s">
        <v>23</v>
      </c>
      <c r="C79" s="81"/>
      <c r="D79" s="81" t="s">
        <v>117</v>
      </c>
      <c r="E79" s="81" t="s">
        <v>131</v>
      </c>
      <c r="F79" s="80">
        <v>7</v>
      </c>
      <c r="G79" s="80"/>
      <c r="H79" s="80"/>
      <c r="J79" s="55" t="s">
        <v>48</v>
      </c>
      <c r="K79" s="57">
        <v>0</v>
      </c>
      <c r="L79" s="57">
        <v>0</v>
      </c>
      <c r="M79" s="57">
        <v>2</v>
      </c>
      <c r="N79" s="57"/>
      <c r="O79" s="57"/>
      <c r="P79" s="57"/>
    </row>
    <row r="80" spans="1:20" x14ac:dyDescent="0.25">
      <c r="A80" s="80">
        <f t="shared" si="1"/>
        <v>79</v>
      </c>
      <c r="B80" s="81" t="s">
        <v>23</v>
      </c>
      <c r="C80" s="81"/>
      <c r="D80" s="81" t="s">
        <v>117</v>
      </c>
      <c r="E80" s="81" t="s">
        <v>127</v>
      </c>
      <c r="F80" s="80">
        <v>7</v>
      </c>
      <c r="G80" s="80"/>
      <c r="H80" s="80"/>
    </row>
    <row r="81" spans="1:8" x14ac:dyDescent="0.25">
      <c r="A81" s="80">
        <f t="shared" si="1"/>
        <v>80</v>
      </c>
      <c r="B81" s="81" t="s">
        <v>23</v>
      </c>
      <c r="C81" s="81"/>
      <c r="D81" s="81" t="s">
        <v>117</v>
      </c>
      <c r="E81" s="81" t="s">
        <v>127</v>
      </c>
      <c r="F81" s="80">
        <v>7</v>
      </c>
      <c r="G81" s="80"/>
      <c r="H81" s="80"/>
    </row>
    <row r="82" spans="1:8" x14ac:dyDescent="0.25">
      <c r="A82" s="80">
        <f t="shared" si="1"/>
        <v>81</v>
      </c>
      <c r="B82" s="81" t="s">
        <v>23</v>
      </c>
      <c r="C82" s="81"/>
      <c r="D82" s="81" t="s">
        <v>117</v>
      </c>
      <c r="E82" s="81" t="s">
        <v>121</v>
      </c>
      <c r="F82" s="80">
        <v>7</v>
      </c>
      <c r="G82" s="80"/>
      <c r="H82" s="80"/>
    </row>
    <row r="83" spans="1:8" x14ac:dyDescent="0.25">
      <c r="A83" s="80">
        <f t="shared" si="1"/>
        <v>82</v>
      </c>
      <c r="B83" s="81" t="s">
        <v>49</v>
      </c>
      <c r="C83" s="81"/>
      <c r="D83" s="81"/>
      <c r="E83" s="81"/>
      <c r="F83" s="80">
        <v>8</v>
      </c>
      <c r="G83" s="80"/>
      <c r="H83" s="80"/>
    </row>
    <row r="84" spans="1:8" x14ac:dyDescent="0.25">
      <c r="H84" s="84"/>
    </row>
    <row r="85" spans="1:8" x14ac:dyDescent="0.25">
      <c r="H85" s="84"/>
    </row>
    <row r="86" spans="1:8" x14ac:dyDescent="0.25">
      <c r="H86" s="84"/>
    </row>
    <row r="87" spans="1:8" x14ac:dyDescent="0.25">
      <c r="H87" s="84"/>
    </row>
    <row r="88" spans="1:8" x14ac:dyDescent="0.25">
      <c r="H88" s="84"/>
    </row>
    <row r="89" spans="1:8" x14ac:dyDescent="0.25">
      <c r="H89" s="84"/>
    </row>
    <row r="90" spans="1:8" x14ac:dyDescent="0.25">
      <c r="H90" s="84"/>
    </row>
    <row r="91" spans="1:8" x14ac:dyDescent="0.25">
      <c r="H91" s="84"/>
    </row>
    <row r="92" spans="1:8" x14ac:dyDescent="0.25">
      <c r="H92" s="84"/>
    </row>
    <row r="93" spans="1:8" x14ac:dyDescent="0.25">
      <c r="H93" s="84"/>
    </row>
    <row r="94" spans="1:8" x14ac:dyDescent="0.25">
      <c r="H94" s="84"/>
    </row>
    <row r="95" spans="1:8" x14ac:dyDescent="0.25">
      <c r="H95" s="84"/>
    </row>
    <row r="96" spans="1:8" x14ac:dyDescent="0.25">
      <c r="H96" s="84"/>
    </row>
    <row r="97" spans="8:8" x14ac:dyDescent="0.25">
      <c r="H97" s="84"/>
    </row>
    <row r="98" spans="8:8" x14ac:dyDescent="0.25">
      <c r="H98" s="84"/>
    </row>
    <row r="99" spans="8:8" x14ac:dyDescent="0.25">
      <c r="H99" s="84"/>
    </row>
    <row r="100" spans="8:8" x14ac:dyDescent="0.25">
      <c r="H100" s="84"/>
    </row>
    <row r="101" spans="8:8" x14ac:dyDescent="0.25">
      <c r="H101" s="84"/>
    </row>
    <row r="102" spans="8:8" x14ac:dyDescent="0.25">
      <c r="H102" s="84"/>
    </row>
    <row r="103" spans="8:8" x14ac:dyDescent="0.25">
      <c r="H103" s="84"/>
    </row>
    <row r="104" spans="8:8" x14ac:dyDescent="0.25">
      <c r="H104" s="84"/>
    </row>
    <row r="105" spans="8:8" x14ac:dyDescent="0.25">
      <c r="H105" s="84"/>
    </row>
    <row r="106" spans="8:8" x14ac:dyDescent="0.25">
      <c r="H106" s="84"/>
    </row>
    <row r="107" spans="8:8" x14ac:dyDescent="0.25">
      <c r="H107" s="84"/>
    </row>
    <row r="108" spans="8:8" x14ac:dyDescent="0.25">
      <c r="H108" s="84"/>
    </row>
    <row r="109" spans="8:8" x14ac:dyDescent="0.25">
      <c r="H109" s="84"/>
    </row>
    <row r="110" spans="8:8" x14ac:dyDescent="0.25">
      <c r="H110" s="84"/>
    </row>
    <row r="111" spans="8:8" x14ac:dyDescent="0.25">
      <c r="H111" s="84"/>
    </row>
    <row r="112" spans="8:8" x14ac:dyDescent="0.25">
      <c r="H112" s="84"/>
    </row>
    <row r="113" spans="8:8" x14ac:dyDescent="0.25">
      <c r="H113" s="84"/>
    </row>
    <row r="114" spans="8:8" x14ac:dyDescent="0.25">
      <c r="H114" s="84"/>
    </row>
    <row r="115" spans="8:8" x14ac:dyDescent="0.25">
      <c r="H115" s="84"/>
    </row>
    <row r="116" spans="8:8" x14ac:dyDescent="0.25">
      <c r="H116" s="84"/>
    </row>
    <row r="117" spans="8:8" x14ac:dyDescent="0.25">
      <c r="H117" s="84"/>
    </row>
    <row r="118" spans="8:8" x14ac:dyDescent="0.25">
      <c r="H118" s="84"/>
    </row>
    <row r="119" spans="8:8" x14ac:dyDescent="0.25">
      <c r="H119" s="84"/>
    </row>
    <row r="120" spans="8:8" x14ac:dyDescent="0.25">
      <c r="H120" s="84"/>
    </row>
    <row r="121" spans="8:8" x14ac:dyDescent="0.25">
      <c r="H121" s="84"/>
    </row>
    <row r="122" spans="8:8" x14ac:dyDescent="0.25">
      <c r="H122" s="84"/>
    </row>
    <row r="123" spans="8:8" x14ac:dyDescent="0.25">
      <c r="H123" s="84"/>
    </row>
    <row r="124" spans="8:8" x14ac:dyDescent="0.25">
      <c r="H124" s="84"/>
    </row>
    <row r="125" spans="8:8" x14ac:dyDescent="0.25">
      <c r="H125" s="84"/>
    </row>
    <row r="126" spans="8:8" x14ac:dyDescent="0.25">
      <c r="H126" s="84"/>
    </row>
    <row r="127" spans="8:8" x14ac:dyDescent="0.25">
      <c r="H127" s="84"/>
    </row>
    <row r="128" spans="8:8" x14ac:dyDescent="0.25">
      <c r="H128" s="84"/>
    </row>
    <row r="129" spans="8:8" x14ac:dyDescent="0.25">
      <c r="H129" s="84"/>
    </row>
    <row r="130" spans="8:8" x14ac:dyDescent="0.25">
      <c r="H130" s="84"/>
    </row>
    <row r="131" spans="8:8" x14ac:dyDescent="0.25">
      <c r="H131" s="84"/>
    </row>
    <row r="132" spans="8:8" x14ac:dyDescent="0.25">
      <c r="H132" s="84"/>
    </row>
    <row r="133" spans="8:8" x14ac:dyDescent="0.25">
      <c r="H133" s="84"/>
    </row>
    <row r="134" spans="8:8" x14ac:dyDescent="0.25">
      <c r="H134" s="84"/>
    </row>
    <row r="135" spans="8:8" x14ac:dyDescent="0.25">
      <c r="H135" s="84"/>
    </row>
    <row r="136" spans="8:8" x14ac:dyDescent="0.25">
      <c r="H136" s="84"/>
    </row>
    <row r="137" spans="8:8" x14ac:dyDescent="0.25">
      <c r="H137" s="84"/>
    </row>
    <row r="138" spans="8:8" x14ac:dyDescent="0.25">
      <c r="H138" s="84"/>
    </row>
    <row r="139" spans="8:8" x14ac:dyDescent="0.25">
      <c r="H139" s="84"/>
    </row>
    <row r="140" spans="8:8" x14ac:dyDescent="0.25">
      <c r="H140" s="84"/>
    </row>
    <row r="141" spans="8:8" x14ac:dyDescent="0.25">
      <c r="H141" s="84"/>
    </row>
    <row r="142" spans="8:8" x14ac:dyDescent="0.25">
      <c r="H142" s="84"/>
    </row>
    <row r="143" spans="8:8" x14ac:dyDescent="0.25">
      <c r="H143" s="84"/>
    </row>
    <row r="144" spans="8:8" x14ac:dyDescent="0.25">
      <c r="H144" s="84"/>
    </row>
    <row r="145" spans="8:8" x14ac:dyDescent="0.25">
      <c r="H145" s="84"/>
    </row>
    <row r="146" spans="8:8" x14ac:dyDescent="0.25">
      <c r="H146" s="84"/>
    </row>
    <row r="147" spans="8:8" x14ac:dyDescent="0.25">
      <c r="H147" s="84"/>
    </row>
    <row r="148" spans="8:8" x14ac:dyDescent="0.25">
      <c r="H148" s="84"/>
    </row>
    <row r="149" spans="8:8" x14ac:dyDescent="0.25">
      <c r="H149" s="84"/>
    </row>
    <row r="150" spans="8:8" x14ac:dyDescent="0.25">
      <c r="H150" s="84"/>
    </row>
    <row r="151" spans="8:8" x14ac:dyDescent="0.25">
      <c r="H151" s="84"/>
    </row>
    <row r="152" spans="8:8" x14ac:dyDescent="0.25">
      <c r="H152" s="84"/>
    </row>
    <row r="153" spans="8:8" x14ac:dyDescent="0.25">
      <c r="H153" s="84"/>
    </row>
    <row r="154" spans="8:8" x14ac:dyDescent="0.25">
      <c r="H154" s="84"/>
    </row>
    <row r="155" spans="8:8" x14ac:dyDescent="0.25">
      <c r="H155" s="84"/>
    </row>
    <row r="156" spans="8:8" x14ac:dyDescent="0.25">
      <c r="H156" s="84"/>
    </row>
    <row r="157" spans="8:8" x14ac:dyDescent="0.25">
      <c r="H157" s="84"/>
    </row>
    <row r="158" spans="8:8" x14ac:dyDescent="0.25">
      <c r="H158" s="84"/>
    </row>
    <row r="159" spans="8:8" x14ac:dyDescent="0.25">
      <c r="H159" s="84"/>
    </row>
    <row r="160" spans="8:8" x14ac:dyDescent="0.25">
      <c r="H160" s="84"/>
    </row>
    <row r="161" spans="8:8" x14ac:dyDescent="0.25">
      <c r="H161" s="84"/>
    </row>
    <row r="162" spans="8:8" x14ac:dyDescent="0.25">
      <c r="H162" s="84"/>
    </row>
    <row r="163" spans="8:8" x14ac:dyDescent="0.25">
      <c r="H163" s="84"/>
    </row>
    <row r="164" spans="8:8" x14ac:dyDescent="0.25">
      <c r="H164" s="84"/>
    </row>
    <row r="165" spans="8:8" x14ac:dyDescent="0.25">
      <c r="H165" s="84"/>
    </row>
    <row r="166" spans="8:8" x14ac:dyDescent="0.25">
      <c r="H166" s="84"/>
    </row>
    <row r="167" spans="8:8" x14ac:dyDescent="0.25">
      <c r="H167" s="84"/>
    </row>
    <row r="168" spans="8:8" x14ac:dyDescent="0.25">
      <c r="H168" s="84"/>
    </row>
    <row r="169" spans="8:8" x14ac:dyDescent="0.25">
      <c r="H169" s="84"/>
    </row>
    <row r="170" spans="8:8" x14ac:dyDescent="0.25">
      <c r="H170" s="84"/>
    </row>
    <row r="171" spans="8:8" x14ac:dyDescent="0.25">
      <c r="H171" s="84"/>
    </row>
    <row r="172" spans="8:8" x14ac:dyDescent="0.25">
      <c r="H172" s="84"/>
    </row>
    <row r="173" spans="8:8" x14ac:dyDescent="0.25">
      <c r="H173" s="84"/>
    </row>
    <row r="174" spans="8:8" x14ac:dyDescent="0.25">
      <c r="H174" s="84"/>
    </row>
    <row r="175" spans="8:8" x14ac:dyDescent="0.25">
      <c r="H175" s="84"/>
    </row>
    <row r="176" spans="8:8" x14ac:dyDescent="0.25">
      <c r="H176" s="84"/>
    </row>
    <row r="177" spans="8:8" x14ac:dyDescent="0.25">
      <c r="H177" s="84"/>
    </row>
    <row r="178" spans="8:8" x14ac:dyDescent="0.25">
      <c r="H178" s="84"/>
    </row>
    <row r="179" spans="8:8" x14ac:dyDescent="0.25">
      <c r="H179" s="84"/>
    </row>
    <row r="180" spans="8:8" x14ac:dyDescent="0.25">
      <c r="H180" s="84"/>
    </row>
    <row r="181" spans="8:8" x14ac:dyDescent="0.25">
      <c r="H181" s="84"/>
    </row>
    <row r="182" spans="8:8" x14ac:dyDescent="0.25">
      <c r="H182" s="84"/>
    </row>
    <row r="183" spans="8:8" x14ac:dyDescent="0.25">
      <c r="H183" s="84"/>
    </row>
    <row r="184" spans="8:8" x14ac:dyDescent="0.25">
      <c r="H184" s="84"/>
    </row>
    <row r="185" spans="8:8" x14ac:dyDescent="0.25">
      <c r="H185" s="84"/>
    </row>
    <row r="186" spans="8:8" x14ac:dyDescent="0.25">
      <c r="H186" s="84"/>
    </row>
    <row r="187" spans="8:8" x14ac:dyDescent="0.25">
      <c r="H187" s="84"/>
    </row>
    <row r="188" spans="8:8" x14ac:dyDescent="0.25">
      <c r="H188" s="84"/>
    </row>
    <row r="189" spans="8:8" x14ac:dyDescent="0.25">
      <c r="H189" s="84"/>
    </row>
    <row r="190" spans="8:8" x14ac:dyDescent="0.25">
      <c r="H190" s="84"/>
    </row>
    <row r="191" spans="8:8" x14ac:dyDescent="0.25">
      <c r="H191" s="84"/>
    </row>
    <row r="192" spans="8:8" x14ac:dyDescent="0.25">
      <c r="H192" s="84"/>
    </row>
    <row r="193" spans="8:8" x14ac:dyDescent="0.25">
      <c r="H193" s="84"/>
    </row>
    <row r="194" spans="8:8" x14ac:dyDescent="0.25">
      <c r="H194" s="84"/>
    </row>
    <row r="195" spans="8:8" x14ac:dyDescent="0.25">
      <c r="H195" s="84"/>
    </row>
    <row r="196" spans="8:8" x14ac:dyDescent="0.25">
      <c r="H196" s="84"/>
    </row>
    <row r="197" spans="8:8" x14ac:dyDescent="0.25">
      <c r="H197" s="84"/>
    </row>
    <row r="198" spans="8:8" x14ac:dyDescent="0.25">
      <c r="H198" s="84"/>
    </row>
    <row r="199" spans="8:8" x14ac:dyDescent="0.25">
      <c r="H199" s="84"/>
    </row>
    <row r="200" spans="8:8" x14ac:dyDescent="0.25">
      <c r="H200" s="84"/>
    </row>
    <row r="201" spans="8:8" x14ac:dyDescent="0.25">
      <c r="H201" s="84"/>
    </row>
    <row r="202" spans="8:8" x14ac:dyDescent="0.25">
      <c r="H202" s="84"/>
    </row>
    <row r="203" spans="8:8" x14ac:dyDescent="0.25">
      <c r="H203" s="84"/>
    </row>
    <row r="204" spans="8:8" x14ac:dyDescent="0.25">
      <c r="H204" s="84"/>
    </row>
    <row r="205" spans="8:8" x14ac:dyDescent="0.25">
      <c r="H205" s="84"/>
    </row>
    <row r="206" spans="8:8" x14ac:dyDescent="0.25">
      <c r="H206" s="84"/>
    </row>
    <row r="207" spans="8:8" x14ac:dyDescent="0.25">
      <c r="H207" s="84"/>
    </row>
    <row r="208" spans="8:8" x14ac:dyDescent="0.25">
      <c r="H208" s="84"/>
    </row>
    <row r="209" spans="8:8" x14ac:dyDescent="0.25">
      <c r="H209" s="84"/>
    </row>
    <row r="210" spans="8:8" x14ac:dyDescent="0.25">
      <c r="H210" s="84"/>
    </row>
    <row r="211" spans="8:8" x14ac:dyDescent="0.25">
      <c r="H211" s="84"/>
    </row>
    <row r="212" spans="8:8" x14ac:dyDescent="0.25">
      <c r="H212" s="84"/>
    </row>
    <row r="213" spans="8:8" x14ac:dyDescent="0.25">
      <c r="H213" s="84"/>
    </row>
    <row r="214" spans="8:8" x14ac:dyDescent="0.25">
      <c r="H214" s="84"/>
    </row>
    <row r="215" spans="8:8" x14ac:dyDescent="0.25">
      <c r="H215" s="84"/>
    </row>
    <row r="216" spans="8:8" x14ac:dyDescent="0.25">
      <c r="H216" s="84"/>
    </row>
    <row r="217" spans="8:8" x14ac:dyDescent="0.25">
      <c r="H217" s="84"/>
    </row>
    <row r="218" spans="8:8" x14ac:dyDescent="0.25">
      <c r="H218" s="84"/>
    </row>
    <row r="219" spans="8:8" x14ac:dyDescent="0.25">
      <c r="H219" s="84"/>
    </row>
    <row r="220" spans="8:8" x14ac:dyDescent="0.25">
      <c r="H220" s="84"/>
    </row>
    <row r="221" spans="8:8" x14ac:dyDescent="0.25">
      <c r="H221" s="84"/>
    </row>
    <row r="222" spans="8:8" x14ac:dyDescent="0.25">
      <c r="H222" s="84"/>
    </row>
    <row r="223" spans="8:8" x14ac:dyDescent="0.25">
      <c r="H223" s="84"/>
    </row>
    <row r="224" spans="8:8" x14ac:dyDescent="0.25">
      <c r="H224" s="84"/>
    </row>
    <row r="225" spans="8:8" x14ac:dyDescent="0.25">
      <c r="H225" s="84"/>
    </row>
    <row r="226" spans="8:8" x14ac:dyDescent="0.25">
      <c r="H226" s="84"/>
    </row>
    <row r="227" spans="8:8" x14ac:dyDescent="0.25">
      <c r="H227" s="84"/>
    </row>
    <row r="228" spans="8:8" x14ac:dyDescent="0.25">
      <c r="H228" s="84"/>
    </row>
    <row r="229" spans="8:8" x14ac:dyDescent="0.25">
      <c r="H229" s="84"/>
    </row>
    <row r="230" spans="8:8" x14ac:dyDescent="0.25">
      <c r="H230" s="84"/>
    </row>
    <row r="231" spans="8:8" x14ac:dyDescent="0.25">
      <c r="H231" s="84"/>
    </row>
    <row r="232" spans="8:8" x14ac:dyDescent="0.25">
      <c r="H232" s="84"/>
    </row>
    <row r="233" spans="8:8" x14ac:dyDescent="0.25">
      <c r="H233" s="84"/>
    </row>
    <row r="234" spans="8:8" x14ac:dyDescent="0.25">
      <c r="H234" s="84"/>
    </row>
    <row r="235" spans="8:8" x14ac:dyDescent="0.25">
      <c r="H235" s="84"/>
    </row>
    <row r="236" spans="8:8" x14ac:dyDescent="0.25">
      <c r="H236" s="84"/>
    </row>
    <row r="237" spans="8:8" x14ac:dyDescent="0.25">
      <c r="H237" s="84"/>
    </row>
    <row r="238" spans="8:8" x14ac:dyDescent="0.25">
      <c r="H238" s="84"/>
    </row>
    <row r="239" spans="8:8" x14ac:dyDescent="0.25">
      <c r="H239" s="84"/>
    </row>
    <row r="240" spans="8:8" x14ac:dyDescent="0.25">
      <c r="H240" s="84"/>
    </row>
    <row r="241" spans="8:8" x14ac:dyDescent="0.25">
      <c r="H241" s="84"/>
    </row>
    <row r="242" spans="8:8" x14ac:dyDescent="0.25">
      <c r="H242" s="84"/>
    </row>
    <row r="243" spans="8:8" x14ac:dyDescent="0.25">
      <c r="H243" s="84"/>
    </row>
    <row r="244" spans="8:8" x14ac:dyDescent="0.25">
      <c r="H244" s="84"/>
    </row>
    <row r="245" spans="8:8" x14ac:dyDescent="0.25">
      <c r="H245" s="84"/>
    </row>
    <row r="246" spans="8:8" x14ac:dyDescent="0.25">
      <c r="H246" s="84"/>
    </row>
    <row r="247" spans="8:8" x14ac:dyDescent="0.25">
      <c r="H247" s="84"/>
    </row>
    <row r="248" spans="8:8" x14ac:dyDescent="0.25">
      <c r="H248" s="84"/>
    </row>
    <row r="249" spans="8:8" x14ac:dyDescent="0.25">
      <c r="H249" s="84"/>
    </row>
    <row r="250" spans="8:8" x14ac:dyDescent="0.25">
      <c r="H250" s="84"/>
    </row>
    <row r="251" spans="8:8" x14ac:dyDescent="0.25">
      <c r="H251" s="84"/>
    </row>
    <row r="252" spans="8:8" x14ac:dyDescent="0.25">
      <c r="H252" s="84"/>
    </row>
    <row r="253" spans="8:8" x14ac:dyDescent="0.25">
      <c r="H253" s="84"/>
    </row>
    <row r="254" spans="8:8" x14ac:dyDescent="0.25">
      <c r="H254" s="84"/>
    </row>
    <row r="255" spans="8:8" x14ac:dyDescent="0.25">
      <c r="H255" s="84"/>
    </row>
    <row r="256" spans="8:8" x14ac:dyDescent="0.25">
      <c r="H256" s="84"/>
    </row>
    <row r="257" spans="8:8" x14ac:dyDescent="0.25">
      <c r="H257" s="84"/>
    </row>
    <row r="258" spans="8:8" x14ac:dyDescent="0.25">
      <c r="H258" s="84"/>
    </row>
    <row r="259" spans="8:8" x14ac:dyDescent="0.25">
      <c r="H259" s="84"/>
    </row>
    <row r="260" spans="8:8" x14ac:dyDescent="0.25">
      <c r="H260" s="84"/>
    </row>
    <row r="261" spans="8:8" x14ac:dyDescent="0.25">
      <c r="H261" s="84"/>
    </row>
    <row r="262" spans="8:8" x14ac:dyDescent="0.25">
      <c r="H262" s="84"/>
    </row>
    <row r="263" spans="8:8" x14ac:dyDescent="0.25">
      <c r="H263" s="84"/>
    </row>
    <row r="264" spans="8:8" x14ac:dyDescent="0.25">
      <c r="H264" s="84"/>
    </row>
    <row r="265" spans="8:8" x14ac:dyDescent="0.25">
      <c r="H265" s="84"/>
    </row>
    <row r="266" spans="8:8" x14ac:dyDescent="0.25">
      <c r="H266" s="84"/>
    </row>
    <row r="267" spans="8:8" x14ac:dyDescent="0.25">
      <c r="H267" s="84"/>
    </row>
    <row r="268" spans="8:8" x14ac:dyDescent="0.25">
      <c r="H268" s="84"/>
    </row>
    <row r="269" spans="8:8" x14ac:dyDescent="0.25">
      <c r="H269" s="84"/>
    </row>
    <row r="270" spans="8:8" x14ac:dyDescent="0.25">
      <c r="H270" s="84"/>
    </row>
    <row r="271" spans="8:8" x14ac:dyDescent="0.25">
      <c r="H271" s="84"/>
    </row>
    <row r="272" spans="8:8" x14ac:dyDescent="0.25">
      <c r="H272" s="84"/>
    </row>
    <row r="273" spans="8:8" x14ac:dyDescent="0.25">
      <c r="H273" s="84"/>
    </row>
    <row r="274" spans="8:8" x14ac:dyDescent="0.25">
      <c r="H274" s="84"/>
    </row>
    <row r="275" spans="8:8" x14ac:dyDescent="0.25">
      <c r="H275" s="84"/>
    </row>
    <row r="276" spans="8:8" x14ac:dyDescent="0.25">
      <c r="H276" s="84"/>
    </row>
    <row r="277" spans="8:8" x14ac:dyDescent="0.25">
      <c r="H277" s="84"/>
    </row>
    <row r="278" spans="8:8" x14ac:dyDescent="0.25">
      <c r="H278" s="84"/>
    </row>
    <row r="279" spans="8:8" x14ac:dyDescent="0.25">
      <c r="H279" s="84"/>
    </row>
    <row r="280" spans="8:8" x14ac:dyDescent="0.25">
      <c r="H280" s="84"/>
    </row>
    <row r="281" spans="8:8" x14ac:dyDescent="0.25">
      <c r="H281" s="84"/>
    </row>
    <row r="282" spans="8:8" x14ac:dyDescent="0.25">
      <c r="H282" s="84"/>
    </row>
    <row r="283" spans="8:8" x14ac:dyDescent="0.25">
      <c r="H283" s="84"/>
    </row>
    <row r="284" spans="8:8" x14ac:dyDescent="0.25">
      <c r="H284" s="84"/>
    </row>
    <row r="285" spans="8:8" x14ac:dyDescent="0.25">
      <c r="H285" s="84"/>
    </row>
    <row r="286" spans="8:8" x14ac:dyDescent="0.25">
      <c r="H286" s="84"/>
    </row>
    <row r="287" spans="8:8" x14ac:dyDescent="0.25">
      <c r="H287" s="84"/>
    </row>
    <row r="288" spans="8:8" x14ac:dyDescent="0.25">
      <c r="H288" s="84"/>
    </row>
    <row r="289" spans="8:8" x14ac:dyDescent="0.25">
      <c r="H289" s="84"/>
    </row>
    <row r="290" spans="8:8" x14ac:dyDescent="0.25">
      <c r="H290" s="84"/>
    </row>
    <row r="291" spans="8:8" x14ac:dyDescent="0.25">
      <c r="H291" s="84"/>
    </row>
    <row r="292" spans="8:8" x14ac:dyDescent="0.25">
      <c r="H292" s="84"/>
    </row>
    <row r="293" spans="8:8" x14ac:dyDescent="0.25">
      <c r="H293" s="84"/>
    </row>
    <row r="294" spans="8:8" x14ac:dyDescent="0.25">
      <c r="H294" s="84"/>
    </row>
    <row r="295" spans="8:8" x14ac:dyDescent="0.25">
      <c r="H295" s="84"/>
    </row>
    <row r="296" spans="8:8" x14ac:dyDescent="0.25">
      <c r="H296" s="84"/>
    </row>
    <row r="297" spans="8:8" x14ac:dyDescent="0.25">
      <c r="H297" s="84"/>
    </row>
    <row r="298" spans="8:8" x14ac:dyDescent="0.25">
      <c r="H298" s="84"/>
    </row>
    <row r="299" spans="8:8" x14ac:dyDescent="0.25">
      <c r="H299" s="84"/>
    </row>
    <row r="300" spans="8:8" x14ac:dyDescent="0.25">
      <c r="H300" s="84"/>
    </row>
    <row r="301" spans="8:8" x14ac:dyDescent="0.25">
      <c r="H301" s="84"/>
    </row>
    <row r="302" spans="8:8" x14ac:dyDescent="0.25">
      <c r="H302" s="84"/>
    </row>
    <row r="303" spans="8:8" x14ac:dyDescent="0.25">
      <c r="H303" s="84"/>
    </row>
    <row r="304" spans="8:8" x14ac:dyDescent="0.25">
      <c r="H304" s="84"/>
    </row>
    <row r="305" spans="8:8" x14ac:dyDescent="0.25">
      <c r="H305" s="84"/>
    </row>
    <row r="306" spans="8:8" x14ac:dyDescent="0.25">
      <c r="H306" s="84"/>
    </row>
    <row r="307" spans="8:8" x14ac:dyDescent="0.25">
      <c r="H307" s="84"/>
    </row>
    <row r="308" spans="8:8" x14ac:dyDescent="0.25">
      <c r="H308" s="84"/>
    </row>
    <row r="309" spans="8:8" x14ac:dyDescent="0.25">
      <c r="H309" s="84"/>
    </row>
    <row r="310" spans="8:8" x14ac:dyDescent="0.25">
      <c r="H310" s="84"/>
    </row>
    <row r="311" spans="8:8" x14ac:dyDescent="0.25">
      <c r="H311" s="84"/>
    </row>
    <row r="312" spans="8:8" x14ac:dyDescent="0.25">
      <c r="H312" s="84"/>
    </row>
    <row r="313" spans="8:8" x14ac:dyDescent="0.25">
      <c r="H313" s="84"/>
    </row>
    <row r="314" spans="8:8" x14ac:dyDescent="0.25">
      <c r="H314" s="84"/>
    </row>
    <row r="315" spans="8:8" x14ac:dyDescent="0.25">
      <c r="H315" s="84"/>
    </row>
    <row r="316" spans="8:8" x14ac:dyDescent="0.25">
      <c r="H316" s="84"/>
    </row>
    <row r="317" spans="8:8" x14ac:dyDescent="0.25">
      <c r="H317" s="84"/>
    </row>
    <row r="318" spans="8:8" x14ac:dyDescent="0.25">
      <c r="H318" s="84"/>
    </row>
    <row r="319" spans="8:8" x14ac:dyDescent="0.25">
      <c r="H319" s="84"/>
    </row>
    <row r="320" spans="8:8" x14ac:dyDescent="0.25">
      <c r="H320" s="84"/>
    </row>
    <row r="321" spans="8:8" x14ac:dyDescent="0.25">
      <c r="H321" s="84"/>
    </row>
    <row r="322" spans="8:8" x14ac:dyDescent="0.25">
      <c r="H322" s="84"/>
    </row>
    <row r="323" spans="8:8" x14ac:dyDescent="0.25">
      <c r="H323" s="84"/>
    </row>
    <row r="324" spans="8:8" x14ac:dyDescent="0.25">
      <c r="H324" s="84"/>
    </row>
    <row r="325" spans="8:8" x14ac:dyDescent="0.25">
      <c r="H325" s="84"/>
    </row>
    <row r="326" spans="8:8" x14ac:dyDescent="0.25">
      <c r="H326" s="84"/>
    </row>
    <row r="327" spans="8:8" x14ac:dyDescent="0.25">
      <c r="H327" s="84"/>
    </row>
    <row r="328" spans="8:8" x14ac:dyDescent="0.25">
      <c r="H328" s="84"/>
    </row>
    <row r="329" spans="8:8" x14ac:dyDescent="0.25">
      <c r="H329" s="84"/>
    </row>
    <row r="330" spans="8:8" x14ac:dyDescent="0.25">
      <c r="H330" s="84"/>
    </row>
    <row r="331" spans="8:8" x14ac:dyDescent="0.25">
      <c r="H331" s="84"/>
    </row>
    <row r="332" spans="8:8" x14ac:dyDescent="0.25">
      <c r="H332" s="84"/>
    </row>
    <row r="333" spans="8:8" x14ac:dyDescent="0.25">
      <c r="H333" s="84"/>
    </row>
    <row r="334" spans="8:8" x14ac:dyDescent="0.25">
      <c r="H334" s="84"/>
    </row>
    <row r="335" spans="8:8" x14ac:dyDescent="0.25">
      <c r="H335" s="84"/>
    </row>
    <row r="336" spans="8:8" x14ac:dyDescent="0.25">
      <c r="H336" s="84"/>
    </row>
    <row r="337" spans="8:8" x14ac:dyDescent="0.25">
      <c r="H337" s="84"/>
    </row>
    <row r="338" spans="8:8" x14ac:dyDescent="0.25">
      <c r="H338" s="84"/>
    </row>
    <row r="339" spans="8:8" x14ac:dyDescent="0.25">
      <c r="H339" s="84"/>
    </row>
    <row r="340" spans="8:8" x14ac:dyDescent="0.25">
      <c r="H340" s="84"/>
    </row>
    <row r="341" spans="8:8" x14ac:dyDescent="0.25">
      <c r="H341" s="84"/>
    </row>
    <row r="342" spans="8:8" x14ac:dyDescent="0.25">
      <c r="H342" s="84"/>
    </row>
    <row r="343" spans="8:8" x14ac:dyDescent="0.25">
      <c r="H343" s="84"/>
    </row>
    <row r="344" spans="8:8" x14ac:dyDescent="0.25">
      <c r="H344" s="84"/>
    </row>
    <row r="345" spans="8:8" x14ac:dyDescent="0.25">
      <c r="H345" s="84"/>
    </row>
    <row r="346" spans="8:8" x14ac:dyDescent="0.25">
      <c r="H346" s="84"/>
    </row>
    <row r="347" spans="8:8" x14ac:dyDescent="0.25">
      <c r="H347" s="84"/>
    </row>
    <row r="348" spans="8:8" x14ac:dyDescent="0.25">
      <c r="H348" s="84"/>
    </row>
    <row r="349" spans="8:8" x14ac:dyDescent="0.25">
      <c r="H349" s="84"/>
    </row>
    <row r="350" spans="8:8" x14ac:dyDescent="0.25">
      <c r="H350" s="84"/>
    </row>
    <row r="351" spans="8:8" x14ac:dyDescent="0.25">
      <c r="H351" s="84"/>
    </row>
    <row r="352" spans="8:8" x14ac:dyDescent="0.25">
      <c r="H352" s="84"/>
    </row>
    <row r="353" spans="8:8" x14ac:dyDescent="0.25">
      <c r="H353" s="84"/>
    </row>
    <row r="354" spans="8:8" x14ac:dyDescent="0.25">
      <c r="H354" s="84"/>
    </row>
    <row r="355" spans="8:8" x14ac:dyDescent="0.25">
      <c r="H355" s="84"/>
    </row>
    <row r="356" spans="8:8" x14ac:dyDescent="0.25">
      <c r="H356" s="84"/>
    </row>
    <row r="357" spans="8:8" x14ac:dyDescent="0.25">
      <c r="H357" s="84"/>
    </row>
    <row r="358" spans="8:8" x14ac:dyDescent="0.25">
      <c r="H358" s="84"/>
    </row>
    <row r="359" spans="8:8" x14ac:dyDescent="0.25">
      <c r="H359" s="84"/>
    </row>
    <row r="360" spans="8:8" x14ac:dyDescent="0.25">
      <c r="H360" s="84"/>
    </row>
    <row r="361" spans="8:8" x14ac:dyDescent="0.25">
      <c r="H361" s="84"/>
    </row>
    <row r="362" spans="8:8" x14ac:dyDescent="0.25">
      <c r="H362" s="84"/>
    </row>
    <row r="363" spans="8:8" x14ac:dyDescent="0.25">
      <c r="H363" s="84"/>
    </row>
    <row r="364" spans="8:8" x14ac:dyDescent="0.25">
      <c r="H364" s="84"/>
    </row>
    <row r="365" spans="8:8" x14ac:dyDescent="0.25">
      <c r="H365" s="84"/>
    </row>
    <row r="366" spans="8:8" x14ac:dyDescent="0.25">
      <c r="H366" s="84"/>
    </row>
    <row r="367" spans="8:8" x14ac:dyDescent="0.25">
      <c r="H367" s="84"/>
    </row>
    <row r="368" spans="8:8" x14ac:dyDescent="0.25">
      <c r="H368" s="84"/>
    </row>
    <row r="369" spans="8:8" x14ac:dyDescent="0.25">
      <c r="H369" s="84"/>
    </row>
    <row r="370" spans="8:8" x14ac:dyDescent="0.25">
      <c r="H370" s="84"/>
    </row>
    <row r="371" spans="8:8" x14ac:dyDescent="0.25">
      <c r="H371" s="84"/>
    </row>
    <row r="372" spans="8:8" x14ac:dyDescent="0.25">
      <c r="H372" s="84"/>
    </row>
    <row r="373" spans="8:8" x14ac:dyDescent="0.25">
      <c r="H373" s="84"/>
    </row>
    <row r="374" spans="8:8" x14ac:dyDescent="0.25">
      <c r="H374" s="84"/>
    </row>
    <row r="375" spans="8:8" x14ac:dyDescent="0.25">
      <c r="H375" s="84"/>
    </row>
    <row r="376" spans="8:8" x14ac:dyDescent="0.25">
      <c r="H376" s="84"/>
    </row>
    <row r="377" spans="8:8" x14ac:dyDescent="0.25">
      <c r="H377" s="84"/>
    </row>
    <row r="378" spans="8:8" x14ac:dyDescent="0.25">
      <c r="H378" s="84"/>
    </row>
    <row r="379" spans="8:8" x14ac:dyDescent="0.25">
      <c r="H379" s="84"/>
    </row>
    <row r="380" spans="8:8" x14ac:dyDescent="0.25">
      <c r="H380" s="84"/>
    </row>
    <row r="381" spans="8:8" x14ac:dyDescent="0.25">
      <c r="H381" s="84"/>
    </row>
    <row r="382" spans="8:8" x14ac:dyDescent="0.25">
      <c r="H382" s="84"/>
    </row>
    <row r="383" spans="8:8" x14ac:dyDescent="0.25">
      <c r="H383" s="84"/>
    </row>
    <row r="384" spans="8:8" x14ac:dyDescent="0.25">
      <c r="H384" s="84"/>
    </row>
    <row r="385" spans="8:8" x14ac:dyDescent="0.25">
      <c r="H385" s="84"/>
    </row>
    <row r="386" spans="8:8" x14ac:dyDescent="0.25">
      <c r="H386" s="84"/>
    </row>
    <row r="387" spans="8:8" x14ac:dyDescent="0.25">
      <c r="H387" s="84"/>
    </row>
    <row r="388" spans="8:8" x14ac:dyDescent="0.25">
      <c r="H388" s="84"/>
    </row>
    <row r="389" spans="8:8" x14ac:dyDescent="0.25">
      <c r="H389" s="84"/>
    </row>
    <row r="390" spans="8:8" x14ac:dyDescent="0.25">
      <c r="H390" s="84"/>
    </row>
    <row r="391" spans="8:8" x14ac:dyDescent="0.25">
      <c r="H391" s="84"/>
    </row>
    <row r="392" spans="8:8" x14ac:dyDescent="0.25">
      <c r="H392" s="84"/>
    </row>
    <row r="393" spans="8:8" x14ac:dyDescent="0.25">
      <c r="H393" s="84"/>
    </row>
    <row r="394" spans="8:8" x14ac:dyDescent="0.25">
      <c r="H394" s="84"/>
    </row>
    <row r="395" spans="8:8" x14ac:dyDescent="0.25">
      <c r="H395" s="84"/>
    </row>
    <row r="396" spans="8:8" x14ac:dyDescent="0.25">
      <c r="H396" s="84"/>
    </row>
    <row r="397" spans="8:8" x14ac:dyDescent="0.25">
      <c r="H397" s="84"/>
    </row>
    <row r="398" spans="8:8" x14ac:dyDescent="0.25">
      <c r="H398" s="84"/>
    </row>
    <row r="399" spans="8:8" x14ac:dyDescent="0.25">
      <c r="H399" s="84"/>
    </row>
    <row r="400" spans="8:8" x14ac:dyDescent="0.25">
      <c r="H400" s="84"/>
    </row>
    <row r="401" spans="8:8" x14ac:dyDescent="0.25">
      <c r="H401" s="84"/>
    </row>
    <row r="402" spans="8:8" x14ac:dyDescent="0.25">
      <c r="H402" s="84"/>
    </row>
    <row r="403" spans="8:8" x14ac:dyDescent="0.25">
      <c r="H403" s="84"/>
    </row>
    <row r="404" spans="8:8" x14ac:dyDescent="0.25">
      <c r="H404" s="84"/>
    </row>
    <row r="405" spans="8:8" x14ac:dyDescent="0.25">
      <c r="H405" s="84"/>
    </row>
    <row r="406" spans="8:8" x14ac:dyDescent="0.25">
      <c r="H406" s="84"/>
    </row>
    <row r="407" spans="8:8" x14ac:dyDescent="0.25">
      <c r="H407" s="84"/>
    </row>
    <row r="408" spans="8:8" x14ac:dyDescent="0.25">
      <c r="H408" s="84"/>
    </row>
    <row r="409" spans="8:8" x14ac:dyDescent="0.25">
      <c r="H409" s="84"/>
    </row>
    <row r="410" spans="8:8" x14ac:dyDescent="0.25">
      <c r="H410" s="84"/>
    </row>
    <row r="411" spans="8:8" x14ac:dyDescent="0.25">
      <c r="H411" s="84"/>
    </row>
    <row r="412" spans="8:8" x14ac:dyDescent="0.25">
      <c r="H412" s="84"/>
    </row>
    <row r="413" spans="8:8" x14ac:dyDescent="0.25">
      <c r="H413" s="84"/>
    </row>
    <row r="414" spans="8:8" x14ac:dyDescent="0.25">
      <c r="H414" s="84"/>
    </row>
    <row r="415" spans="8:8" x14ac:dyDescent="0.25">
      <c r="H415" s="84"/>
    </row>
    <row r="416" spans="8:8" x14ac:dyDescent="0.25">
      <c r="H416" s="84"/>
    </row>
    <row r="417" spans="8:8" x14ac:dyDescent="0.25">
      <c r="H417" s="84"/>
    </row>
    <row r="418" spans="8:8" x14ac:dyDescent="0.25">
      <c r="H418" s="84"/>
    </row>
    <row r="419" spans="8:8" x14ac:dyDescent="0.25">
      <c r="H419" s="84"/>
    </row>
    <row r="420" spans="8:8" x14ac:dyDescent="0.25">
      <c r="H420" s="84"/>
    </row>
    <row r="421" spans="8:8" x14ac:dyDescent="0.25">
      <c r="H421" s="84"/>
    </row>
    <row r="422" spans="8:8" x14ac:dyDescent="0.25">
      <c r="H422" s="84"/>
    </row>
    <row r="423" spans="8:8" x14ac:dyDescent="0.25">
      <c r="H423" s="84"/>
    </row>
    <row r="424" spans="8:8" x14ac:dyDescent="0.25">
      <c r="H424" s="84"/>
    </row>
    <row r="425" spans="8:8" x14ac:dyDescent="0.25">
      <c r="H425" s="84"/>
    </row>
    <row r="426" spans="8:8" x14ac:dyDescent="0.25">
      <c r="H426" s="84"/>
    </row>
    <row r="427" spans="8:8" x14ac:dyDescent="0.25">
      <c r="H427" s="84"/>
    </row>
    <row r="428" spans="8:8" x14ac:dyDescent="0.25">
      <c r="H428" s="84"/>
    </row>
    <row r="429" spans="8:8" x14ac:dyDescent="0.25">
      <c r="H429" s="84"/>
    </row>
    <row r="430" spans="8:8" x14ac:dyDescent="0.25">
      <c r="H430" s="84"/>
    </row>
    <row r="431" spans="8:8" x14ac:dyDescent="0.25">
      <c r="H431" s="84"/>
    </row>
    <row r="432" spans="8:8" x14ac:dyDescent="0.25">
      <c r="H432" s="84"/>
    </row>
    <row r="433" spans="8:8" x14ac:dyDescent="0.25">
      <c r="H433" s="84"/>
    </row>
    <row r="434" spans="8:8" x14ac:dyDescent="0.25">
      <c r="H434" s="84"/>
    </row>
    <row r="435" spans="8:8" x14ac:dyDescent="0.25">
      <c r="H435" s="84"/>
    </row>
    <row r="436" spans="8:8" x14ac:dyDescent="0.25">
      <c r="H436" s="84"/>
    </row>
    <row r="437" spans="8:8" x14ac:dyDescent="0.25">
      <c r="H437" s="84"/>
    </row>
    <row r="438" spans="8:8" x14ac:dyDescent="0.25">
      <c r="H438" s="84"/>
    </row>
    <row r="439" spans="8:8" x14ac:dyDescent="0.25">
      <c r="H439" s="84"/>
    </row>
    <row r="440" spans="8:8" x14ac:dyDescent="0.25">
      <c r="H440" s="84"/>
    </row>
    <row r="441" spans="8:8" x14ac:dyDescent="0.25">
      <c r="H441" s="84"/>
    </row>
    <row r="442" spans="8:8" x14ac:dyDescent="0.25">
      <c r="H442" s="84"/>
    </row>
    <row r="443" spans="8:8" x14ac:dyDescent="0.25">
      <c r="H443" s="84"/>
    </row>
    <row r="444" spans="8:8" x14ac:dyDescent="0.25">
      <c r="H444" s="84"/>
    </row>
    <row r="445" spans="8:8" x14ac:dyDescent="0.25">
      <c r="H445" s="84"/>
    </row>
    <row r="446" spans="8:8" x14ac:dyDescent="0.25">
      <c r="H446" s="84"/>
    </row>
    <row r="447" spans="8:8" x14ac:dyDescent="0.25">
      <c r="H447" s="84"/>
    </row>
    <row r="448" spans="8:8" x14ac:dyDescent="0.25">
      <c r="H448" s="84"/>
    </row>
    <row r="449" spans="8:8" x14ac:dyDescent="0.25">
      <c r="H449" s="84"/>
    </row>
    <row r="450" spans="8:8" x14ac:dyDescent="0.25">
      <c r="H450" s="84"/>
    </row>
    <row r="451" spans="8:8" x14ac:dyDescent="0.25">
      <c r="H451" s="84"/>
    </row>
    <row r="452" spans="8:8" x14ac:dyDescent="0.25">
      <c r="H452" s="84"/>
    </row>
    <row r="453" spans="8:8" x14ac:dyDescent="0.25">
      <c r="H453" s="84"/>
    </row>
    <row r="454" spans="8:8" x14ac:dyDescent="0.25">
      <c r="H454" s="84"/>
    </row>
    <row r="455" spans="8:8" x14ac:dyDescent="0.25">
      <c r="H455" s="84"/>
    </row>
    <row r="456" spans="8:8" x14ac:dyDescent="0.25">
      <c r="H456" s="84"/>
    </row>
    <row r="457" spans="8:8" x14ac:dyDescent="0.25">
      <c r="H457" s="84"/>
    </row>
    <row r="458" spans="8:8" x14ac:dyDescent="0.25">
      <c r="H458" s="84"/>
    </row>
    <row r="459" spans="8:8" x14ac:dyDescent="0.25">
      <c r="H459" s="84"/>
    </row>
    <row r="460" spans="8:8" x14ac:dyDescent="0.25">
      <c r="H460" s="84"/>
    </row>
    <row r="461" spans="8:8" x14ac:dyDescent="0.25">
      <c r="H461" s="84"/>
    </row>
    <row r="462" spans="8:8" x14ac:dyDescent="0.25">
      <c r="H462" s="84"/>
    </row>
    <row r="463" spans="8:8" x14ac:dyDescent="0.25">
      <c r="H463" s="84"/>
    </row>
    <row r="464" spans="8:8" x14ac:dyDescent="0.25">
      <c r="H464" s="84"/>
    </row>
    <row r="465" spans="8:8" x14ac:dyDescent="0.25">
      <c r="H465" s="84"/>
    </row>
    <row r="466" spans="8:8" x14ac:dyDescent="0.25">
      <c r="H466" s="84"/>
    </row>
    <row r="467" spans="8:8" x14ac:dyDescent="0.25">
      <c r="H467" s="84"/>
    </row>
    <row r="468" spans="8:8" x14ac:dyDescent="0.25">
      <c r="H468" s="84"/>
    </row>
    <row r="469" spans="8:8" x14ac:dyDescent="0.25">
      <c r="H469" s="84"/>
    </row>
    <row r="470" spans="8:8" x14ac:dyDescent="0.25">
      <c r="H470" s="84"/>
    </row>
    <row r="471" spans="8:8" x14ac:dyDescent="0.25">
      <c r="H471" s="84"/>
    </row>
    <row r="472" spans="8:8" x14ac:dyDescent="0.25">
      <c r="H472" s="84"/>
    </row>
    <row r="473" spans="8:8" x14ac:dyDescent="0.25">
      <c r="H473" s="84"/>
    </row>
    <row r="474" spans="8:8" x14ac:dyDescent="0.25">
      <c r="H474" s="84"/>
    </row>
    <row r="475" spans="8:8" x14ac:dyDescent="0.25">
      <c r="H475" s="84"/>
    </row>
    <row r="476" spans="8:8" x14ac:dyDescent="0.25">
      <c r="H476" s="84"/>
    </row>
    <row r="477" spans="8:8" x14ac:dyDescent="0.25">
      <c r="H477" s="84"/>
    </row>
    <row r="478" spans="8:8" x14ac:dyDescent="0.25">
      <c r="H478" s="84"/>
    </row>
    <row r="479" spans="8:8" x14ac:dyDescent="0.25">
      <c r="H479" s="84"/>
    </row>
    <row r="480" spans="8:8" x14ac:dyDescent="0.25">
      <c r="H480" s="84"/>
    </row>
    <row r="481" spans="8:8" x14ac:dyDescent="0.25">
      <c r="H481" s="84"/>
    </row>
    <row r="482" spans="8:8" x14ac:dyDescent="0.25">
      <c r="H482" s="84"/>
    </row>
    <row r="483" spans="8:8" x14ac:dyDescent="0.25">
      <c r="H483" s="84"/>
    </row>
    <row r="484" spans="8:8" x14ac:dyDescent="0.25">
      <c r="H484" s="84"/>
    </row>
    <row r="485" spans="8:8" x14ac:dyDescent="0.25">
      <c r="H485" s="84"/>
    </row>
    <row r="486" spans="8:8" x14ac:dyDescent="0.25">
      <c r="H486" s="84"/>
    </row>
    <row r="487" spans="8:8" x14ac:dyDescent="0.25">
      <c r="H487" s="84"/>
    </row>
    <row r="488" spans="8:8" x14ac:dyDescent="0.25">
      <c r="H488" s="84"/>
    </row>
    <row r="489" spans="8:8" x14ac:dyDescent="0.25">
      <c r="H489" s="84"/>
    </row>
    <row r="490" spans="8:8" x14ac:dyDescent="0.25">
      <c r="H490" s="84"/>
    </row>
    <row r="491" spans="8:8" x14ac:dyDescent="0.25">
      <c r="H491" s="84"/>
    </row>
    <row r="492" spans="8:8" x14ac:dyDescent="0.25">
      <c r="H492" s="84"/>
    </row>
    <row r="493" spans="8:8" x14ac:dyDescent="0.25">
      <c r="H493" s="84"/>
    </row>
    <row r="494" spans="8:8" x14ac:dyDescent="0.25">
      <c r="H494" s="84"/>
    </row>
    <row r="495" spans="8:8" x14ac:dyDescent="0.25">
      <c r="H495" s="84"/>
    </row>
    <row r="496" spans="8:8" x14ac:dyDescent="0.25">
      <c r="H496" s="84"/>
    </row>
    <row r="497" spans="8:8" x14ac:dyDescent="0.25">
      <c r="H497" s="84"/>
    </row>
    <row r="498" spans="8:8" x14ac:dyDescent="0.25">
      <c r="H498" s="84"/>
    </row>
    <row r="499" spans="8:8" x14ac:dyDescent="0.25">
      <c r="H499" s="84"/>
    </row>
    <row r="500" spans="8:8" x14ac:dyDescent="0.25">
      <c r="H500" s="84"/>
    </row>
    <row r="501" spans="8:8" x14ac:dyDescent="0.25">
      <c r="H501" s="84"/>
    </row>
    <row r="502" spans="8:8" x14ac:dyDescent="0.25">
      <c r="H502" s="84"/>
    </row>
    <row r="503" spans="8:8" x14ac:dyDescent="0.25">
      <c r="H503" s="84"/>
    </row>
    <row r="504" spans="8:8" x14ac:dyDescent="0.25">
      <c r="H504" s="84"/>
    </row>
    <row r="505" spans="8:8" x14ac:dyDescent="0.25">
      <c r="H505" s="84"/>
    </row>
    <row r="506" spans="8:8" x14ac:dyDescent="0.25">
      <c r="H506" s="84"/>
    </row>
    <row r="507" spans="8:8" x14ac:dyDescent="0.25">
      <c r="H507" s="84"/>
    </row>
    <row r="508" spans="8:8" x14ac:dyDescent="0.25">
      <c r="H508" s="84"/>
    </row>
    <row r="509" spans="8:8" x14ac:dyDescent="0.25">
      <c r="H509" s="84"/>
    </row>
    <row r="510" spans="8:8" x14ac:dyDescent="0.25">
      <c r="H510" s="84"/>
    </row>
    <row r="511" spans="8:8" x14ac:dyDescent="0.25">
      <c r="H511" s="84"/>
    </row>
    <row r="512" spans="8:8" x14ac:dyDescent="0.25">
      <c r="H512" s="84"/>
    </row>
    <row r="513" spans="8:8" x14ac:dyDescent="0.25">
      <c r="H513" s="84"/>
    </row>
    <row r="514" spans="8:8" x14ac:dyDescent="0.25">
      <c r="H514" s="84"/>
    </row>
    <row r="515" spans="8:8" x14ac:dyDescent="0.25">
      <c r="H515" s="84"/>
    </row>
    <row r="516" spans="8:8" x14ac:dyDescent="0.25">
      <c r="H516" s="84"/>
    </row>
    <row r="517" spans="8:8" x14ac:dyDescent="0.25">
      <c r="H517" s="84"/>
    </row>
    <row r="518" spans="8:8" x14ac:dyDescent="0.25">
      <c r="H518" s="84"/>
    </row>
    <row r="519" spans="8:8" x14ac:dyDescent="0.25">
      <c r="H519" s="84"/>
    </row>
    <row r="520" spans="8:8" x14ac:dyDescent="0.25">
      <c r="H520" s="84"/>
    </row>
    <row r="521" spans="8:8" x14ac:dyDescent="0.25">
      <c r="H521" s="84"/>
    </row>
    <row r="522" spans="8:8" x14ac:dyDescent="0.25">
      <c r="H522" s="84"/>
    </row>
    <row r="523" spans="8:8" x14ac:dyDescent="0.25">
      <c r="H523" s="84"/>
    </row>
    <row r="524" spans="8:8" x14ac:dyDescent="0.25">
      <c r="H524" s="84"/>
    </row>
    <row r="525" spans="8:8" x14ac:dyDescent="0.25">
      <c r="H525" s="84"/>
    </row>
    <row r="526" spans="8:8" x14ac:dyDescent="0.25">
      <c r="H526" s="84"/>
    </row>
    <row r="527" spans="8:8" x14ac:dyDescent="0.25">
      <c r="H527" s="84"/>
    </row>
    <row r="528" spans="8:8" x14ac:dyDescent="0.25">
      <c r="H528" s="84"/>
    </row>
    <row r="529" spans="8:8" x14ac:dyDescent="0.25">
      <c r="H529" s="84"/>
    </row>
    <row r="530" spans="8:8" x14ac:dyDescent="0.25">
      <c r="H530" s="84"/>
    </row>
    <row r="531" spans="8:8" x14ac:dyDescent="0.25">
      <c r="H531" s="84"/>
    </row>
    <row r="532" spans="8:8" x14ac:dyDescent="0.25">
      <c r="H532" s="84"/>
    </row>
    <row r="533" spans="8:8" x14ac:dyDescent="0.25">
      <c r="H533" s="84"/>
    </row>
    <row r="534" spans="8:8" x14ac:dyDescent="0.25">
      <c r="H534" s="84"/>
    </row>
    <row r="535" spans="8:8" x14ac:dyDescent="0.25">
      <c r="H535" s="84"/>
    </row>
    <row r="536" spans="8:8" x14ac:dyDescent="0.25">
      <c r="H536" s="84"/>
    </row>
    <row r="537" spans="8:8" x14ac:dyDescent="0.25">
      <c r="H537" s="84"/>
    </row>
    <row r="538" spans="8:8" x14ac:dyDescent="0.25">
      <c r="H538" s="84"/>
    </row>
    <row r="539" spans="8:8" x14ac:dyDescent="0.25">
      <c r="H539" s="84"/>
    </row>
    <row r="540" spans="8:8" x14ac:dyDescent="0.25">
      <c r="H540" s="84"/>
    </row>
    <row r="541" spans="8:8" x14ac:dyDescent="0.25">
      <c r="H541" s="84"/>
    </row>
    <row r="542" spans="8:8" x14ac:dyDescent="0.25">
      <c r="H542" s="84"/>
    </row>
    <row r="543" spans="8:8" x14ac:dyDescent="0.25">
      <c r="H543" s="84"/>
    </row>
    <row r="544" spans="8:8" x14ac:dyDescent="0.25">
      <c r="H544" s="84"/>
    </row>
    <row r="545" spans="8:8" x14ac:dyDescent="0.25">
      <c r="H545" s="84"/>
    </row>
    <row r="546" spans="8:8" x14ac:dyDescent="0.25">
      <c r="H546" s="84"/>
    </row>
    <row r="547" spans="8:8" x14ac:dyDescent="0.25">
      <c r="H547" s="84"/>
    </row>
    <row r="548" spans="8:8" x14ac:dyDescent="0.25">
      <c r="H548" s="84"/>
    </row>
    <row r="549" spans="8:8" x14ac:dyDescent="0.25">
      <c r="H549" s="84"/>
    </row>
    <row r="550" spans="8:8" x14ac:dyDescent="0.25">
      <c r="H550" s="84"/>
    </row>
    <row r="551" spans="8:8" x14ac:dyDescent="0.25">
      <c r="H551" s="84"/>
    </row>
    <row r="552" spans="8:8" x14ac:dyDescent="0.25">
      <c r="H552" s="84"/>
    </row>
    <row r="553" spans="8:8" x14ac:dyDescent="0.25">
      <c r="H553" s="84"/>
    </row>
    <row r="554" spans="8:8" x14ac:dyDescent="0.25">
      <c r="H554" s="84"/>
    </row>
    <row r="555" spans="8:8" x14ac:dyDescent="0.25">
      <c r="H555" s="84"/>
    </row>
    <row r="556" spans="8:8" x14ac:dyDescent="0.25">
      <c r="H556" s="84"/>
    </row>
    <row r="557" spans="8:8" x14ac:dyDescent="0.25">
      <c r="H557" s="84"/>
    </row>
    <row r="558" spans="8:8" x14ac:dyDescent="0.25">
      <c r="H558" s="84"/>
    </row>
    <row r="559" spans="8:8" x14ac:dyDescent="0.25">
      <c r="H559" s="84"/>
    </row>
    <row r="560" spans="8:8" x14ac:dyDescent="0.25">
      <c r="H560" s="84"/>
    </row>
    <row r="561" spans="8:8" x14ac:dyDescent="0.25">
      <c r="H561" s="84"/>
    </row>
    <row r="562" spans="8:8" x14ac:dyDescent="0.25">
      <c r="H562" s="84"/>
    </row>
    <row r="563" spans="8:8" x14ac:dyDescent="0.25">
      <c r="H563" s="84"/>
    </row>
    <row r="564" spans="8:8" x14ac:dyDescent="0.25">
      <c r="H564" s="84"/>
    </row>
    <row r="565" spans="8:8" x14ac:dyDescent="0.25">
      <c r="H565" s="84"/>
    </row>
    <row r="566" spans="8:8" x14ac:dyDescent="0.25">
      <c r="H566" s="84"/>
    </row>
    <row r="567" spans="8:8" x14ac:dyDescent="0.25">
      <c r="H567" s="84"/>
    </row>
    <row r="568" spans="8:8" x14ac:dyDescent="0.25">
      <c r="H568" s="84"/>
    </row>
    <row r="569" spans="8:8" x14ac:dyDescent="0.25">
      <c r="H569" s="84"/>
    </row>
    <row r="570" spans="8:8" x14ac:dyDescent="0.25">
      <c r="H570" s="84"/>
    </row>
    <row r="571" spans="8:8" x14ac:dyDescent="0.25">
      <c r="H571" s="84"/>
    </row>
    <row r="572" spans="8:8" x14ac:dyDescent="0.25">
      <c r="H572" s="84"/>
    </row>
    <row r="573" spans="8:8" x14ac:dyDescent="0.25">
      <c r="H573" s="84"/>
    </row>
    <row r="574" spans="8:8" x14ac:dyDescent="0.25">
      <c r="H574" s="84"/>
    </row>
    <row r="575" spans="8:8" x14ac:dyDescent="0.25">
      <c r="H575" s="84"/>
    </row>
    <row r="576" spans="8:8" x14ac:dyDescent="0.25">
      <c r="H576" s="84"/>
    </row>
    <row r="577" spans="8:8" x14ac:dyDescent="0.25">
      <c r="H577" s="84"/>
    </row>
    <row r="578" spans="8:8" x14ac:dyDescent="0.25">
      <c r="H578" s="84"/>
    </row>
    <row r="579" spans="8:8" x14ac:dyDescent="0.25">
      <c r="H579" s="84"/>
    </row>
    <row r="580" spans="8:8" x14ac:dyDescent="0.25">
      <c r="H580" s="84"/>
    </row>
    <row r="581" spans="8:8" x14ac:dyDescent="0.25">
      <c r="H581" s="84"/>
    </row>
    <row r="582" spans="8:8" x14ac:dyDescent="0.25">
      <c r="H582" s="84"/>
    </row>
    <row r="583" spans="8:8" x14ac:dyDescent="0.25">
      <c r="H583" s="84"/>
    </row>
    <row r="584" spans="8:8" x14ac:dyDescent="0.25">
      <c r="H584" s="84"/>
    </row>
    <row r="585" spans="8:8" x14ac:dyDescent="0.25">
      <c r="H585" s="84"/>
    </row>
    <row r="586" spans="8:8" x14ac:dyDescent="0.25">
      <c r="H586" s="84"/>
    </row>
    <row r="587" spans="8:8" x14ac:dyDescent="0.25">
      <c r="H587" s="84"/>
    </row>
    <row r="588" spans="8:8" x14ac:dyDescent="0.25">
      <c r="H588" s="84"/>
    </row>
    <row r="589" spans="8:8" x14ac:dyDescent="0.25">
      <c r="H589" s="84"/>
    </row>
    <row r="590" spans="8:8" x14ac:dyDescent="0.25">
      <c r="H590" s="84"/>
    </row>
    <row r="591" spans="8:8" x14ac:dyDescent="0.25">
      <c r="H591" s="84"/>
    </row>
    <row r="592" spans="8:8" x14ac:dyDescent="0.25">
      <c r="H592" s="84"/>
    </row>
    <row r="593" spans="8:8" x14ac:dyDescent="0.25">
      <c r="H593" s="84"/>
    </row>
    <row r="594" spans="8:8" x14ac:dyDescent="0.25">
      <c r="H594" s="84"/>
    </row>
    <row r="595" spans="8:8" x14ac:dyDescent="0.25">
      <c r="H595" s="84"/>
    </row>
    <row r="596" spans="8:8" x14ac:dyDescent="0.25">
      <c r="H596" s="84"/>
    </row>
    <row r="597" spans="8:8" x14ac:dyDescent="0.25">
      <c r="H597" s="84"/>
    </row>
    <row r="598" spans="8:8" x14ac:dyDescent="0.25">
      <c r="H598" s="84"/>
    </row>
    <row r="599" spans="8:8" x14ac:dyDescent="0.25">
      <c r="H599" s="84"/>
    </row>
    <row r="600" spans="8:8" x14ac:dyDescent="0.25">
      <c r="H600" s="84"/>
    </row>
    <row r="601" spans="8:8" x14ac:dyDescent="0.25">
      <c r="H601" s="84"/>
    </row>
    <row r="602" spans="8:8" x14ac:dyDescent="0.25">
      <c r="H602" s="84"/>
    </row>
    <row r="603" spans="8:8" x14ac:dyDescent="0.25">
      <c r="H603" s="84"/>
    </row>
    <row r="604" spans="8:8" x14ac:dyDescent="0.25">
      <c r="H604" s="84"/>
    </row>
    <row r="605" spans="8:8" x14ac:dyDescent="0.25">
      <c r="H605" s="84"/>
    </row>
    <row r="606" spans="8:8" x14ac:dyDescent="0.25">
      <c r="H606" s="84"/>
    </row>
    <row r="607" spans="8:8" x14ac:dyDescent="0.25">
      <c r="H607" s="84"/>
    </row>
    <row r="608" spans="8:8" x14ac:dyDescent="0.25">
      <c r="H608" s="84"/>
    </row>
    <row r="609" spans="8:8" x14ac:dyDescent="0.25">
      <c r="H609" s="84"/>
    </row>
    <row r="610" spans="8:8" x14ac:dyDescent="0.25">
      <c r="H610" s="84"/>
    </row>
    <row r="611" spans="8:8" x14ac:dyDescent="0.25">
      <c r="H611" s="84"/>
    </row>
    <row r="612" spans="8:8" x14ac:dyDescent="0.25">
      <c r="H612" s="84"/>
    </row>
    <row r="613" spans="8:8" x14ac:dyDescent="0.25">
      <c r="H613" s="84"/>
    </row>
    <row r="614" spans="8:8" x14ac:dyDescent="0.25">
      <c r="H614" s="84"/>
    </row>
    <row r="615" spans="8:8" x14ac:dyDescent="0.25">
      <c r="H615" s="84"/>
    </row>
    <row r="616" spans="8:8" x14ac:dyDescent="0.25">
      <c r="H616" s="84"/>
    </row>
    <row r="617" spans="8:8" x14ac:dyDescent="0.25">
      <c r="H617" s="84"/>
    </row>
    <row r="618" spans="8:8" x14ac:dyDescent="0.25">
      <c r="H618" s="84"/>
    </row>
    <row r="619" spans="8:8" x14ac:dyDescent="0.25">
      <c r="H619" s="84"/>
    </row>
    <row r="620" spans="8:8" x14ac:dyDescent="0.25">
      <c r="H620" s="84"/>
    </row>
    <row r="621" spans="8:8" x14ac:dyDescent="0.25">
      <c r="H621" s="84"/>
    </row>
    <row r="622" spans="8:8" x14ac:dyDescent="0.25">
      <c r="H622" s="84"/>
    </row>
    <row r="623" spans="8:8" x14ac:dyDescent="0.25">
      <c r="H623" s="84"/>
    </row>
    <row r="624" spans="8:8" x14ac:dyDescent="0.25">
      <c r="H624" s="84"/>
    </row>
    <row r="625" spans="8:8" x14ac:dyDescent="0.25">
      <c r="H625" s="84"/>
    </row>
    <row r="626" spans="8:8" x14ac:dyDescent="0.25">
      <c r="H626" s="84"/>
    </row>
    <row r="627" spans="8:8" x14ac:dyDescent="0.25">
      <c r="H627" s="84"/>
    </row>
    <row r="628" spans="8:8" x14ac:dyDescent="0.25">
      <c r="H628" s="84"/>
    </row>
    <row r="629" spans="8:8" x14ac:dyDescent="0.25">
      <c r="H629" s="84"/>
    </row>
    <row r="630" spans="8:8" x14ac:dyDescent="0.25">
      <c r="H630" s="84"/>
    </row>
    <row r="631" spans="8:8" x14ac:dyDescent="0.25">
      <c r="H631" s="84"/>
    </row>
    <row r="632" spans="8:8" x14ac:dyDescent="0.25">
      <c r="H632" s="84"/>
    </row>
    <row r="633" spans="8:8" x14ac:dyDescent="0.25">
      <c r="H633" s="84"/>
    </row>
    <row r="634" spans="8:8" x14ac:dyDescent="0.25">
      <c r="H634" s="84"/>
    </row>
    <row r="635" spans="8:8" x14ac:dyDescent="0.25">
      <c r="H635" s="84"/>
    </row>
    <row r="636" spans="8:8" x14ac:dyDescent="0.25">
      <c r="H636" s="84"/>
    </row>
    <row r="637" spans="8:8" x14ac:dyDescent="0.25">
      <c r="H637" s="84"/>
    </row>
    <row r="638" spans="8:8" x14ac:dyDescent="0.25">
      <c r="H638" s="84"/>
    </row>
    <row r="639" spans="8:8" x14ac:dyDescent="0.25">
      <c r="H639" s="84"/>
    </row>
    <row r="640" spans="8:8" x14ac:dyDescent="0.25">
      <c r="H640" s="84"/>
    </row>
    <row r="641" spans="8:8" x14ac:dyDescent="0.25">
      <c r="H641" s="84"/>
    </row>
    <row r="642" spans="8:8" x14ac:dyDescent="0.25">
      <c r="H642" s="84"/>
    </row>
    <row r="643" spans="8:8" x14ac:dyDescent="0.25">
      <c r="H643" s="84"/>
    </row>
    <row r="644" spans="8:8" x14ac:dyDescent="0.25">
      <c r="H644" s="84"/>
    </row>
    <row r="645" spans="8:8" x14ac:dyDescent="0.25">
      <c r="H645" s="84"/>
    </row>
    <row r="646" spans="8:8" x14ac:dyDescent="0.25">
      <c r="H646" s="84"/>
    </row>
    <row r="647" spans="8:8" x14ac:dyDescent="0.25">
      <c r="H647" s="84"/>
    </row>
    <row r="648" spans="8:8" x14ac:dyDescent="0.25">
      <c r="H648" s="84"/>
    </row>
    <row r="649" spans="8:8" x14ac:dyDescent="0.25">
      <c r="H649" s="84"/>
    </row>
    <row r="650" spans="8:8" x14ac:dyDescent="0.25">
      <c r="H650" s="84"/>
    </row>
    <row r="651" spans="8:8" x14ac:dyDescent="0.25">
      <c r="H651" s="84"/>
    </row>
    <row r="652" spans="8:8" x14ac:dyDescent="0.25">
      <c r="H652" s="84"/>
    </row>
    <row r="653" spans="8:8" x14ac:dyDescent="0.25">
      <c r="H653" s="84"/>
    </row>
    <row r="654" spans="8:8" x14ac:dyDescent="0.25">
      <c r="H654" s="84"/>
    </row>
    <row r="655" spans="8:8" x14ac:dyDescent="0.25">
      <c r="H655" s="84"/>
    </row>
    <row r="656" spans="8:8" x14ac:dyDescent="0.25">
      <c r="H656" s="84"/>
    </row>
    <row r="657" spans="8:8" x14ac:dyDescent="0.25">
      <c r="H657" s="84"/>
    </row>
    <row r="658" spans="8:8" x14ac:dyDescent="0.25">
      <c r="H658" s="84"/>
    </row>
    <row r="659" spans="8:8" x14ac:dyDescent="0.25">
      <c r="H659" s="84"/>
    </row>
    <row r="660" spans="8:8" x14ac:dyDescent="0.25">
      <c r="H660" s="84"/>
    </row>
    <row r="661" spans="8:8" x14ac:dyDescent="0.25">
      <c r="H661" s="84"/>
    </row>
    <row r="662" spans="8:8" x14ac:dyDescent="0.25">
      <c r="H662" s="84"/>
    </row>
    <row r="663" spans="8:8" x14ac:dyDescent="0.25">
      <c r="H663" s="84"/>
    </row>
    <row r="664" spans="8:8" x14ac:dyDescent="0.25">
      <c r="H664" s="84"/>
    </row>
    <row r="665" spans="8:8" x14ac:dyDescent="0.25">
      <c r="H665" s="84"/>
    </row>
    <row r="666" spans="8:8" x14ac:dyDescent="0.25">
      <c r="H666" s="84"/>
    </row>
    <row r="667" spans="8:8" x14ac:dyDescent="0.25">
      <c r="H667" s="84"/>
    </row>
    <row r="668" spans="8:8" x14ac:dyDescent="0.25">
      <c r="H668" s="84"/>
    </row>
    <row r="669" spans="8:8" x14ac:dyDescent="0.25">
      <c r="H669" s="84"/>
    </row>
    <row r="670" spans="8:8" x14ac:dyDescent="0.25">
      <c r="H670" s="84"/>
    </row>
    <row r="671" spans="8:8" x14ac:dyDescent="0.25">
      <c r="H671" s="84"/>
    </row>
    <row r="672" spans="8:8" x14ac:dyDescent="0.25">
      <c r="H672" s="84"/>
    </row>
    <row r="673" spans="8:8" x14ac:dyDescent="0.25">
      <c r="H673" s="84"/>
    </row>
    <row r="674" spans="8:8" x14ac:dyDescent="0.25">
      <c r="H674" s="84"/>
    </row>
    <row r="675" spans="8:8" x14ac:dyDescent="0.25">
      <c r="H675" s="84"/>
    </row>
    <row r="676" spans="8:8" x14ac:dyDescent="0.25">
      <c r="H676" s="84"/>
    </row>
    <row r="677" spans="8:8" x14ac:dyDescent="0.25">
      <c r="H677" s="84"/>
    </row>
    <row r="678" spans="8:8" x14ac:dyDescent="0.25">
      <c r="H678" s="84"/>
    </row>
    <row r="679" spans="8:8" x14ac:dyDescent="0.25">
      <c r="H679" s="84"/>
    </row>
    <row r="680" spans="8:8" x14ac:dyDescent="0.25">
      <c r="H680" s="84"/>
    </row>
    <row r="681" spans="8:8" x14ac:dyDescent="0.25">
      <c r="H681" s="84"/>
    </row>
    <row r="682" spans="8:8" x14ac:dyDescent="0.25">
      <c r="H682" s="84"/>
    </row>
    <row r="683" spans="8:8" x14ac:dyDescent="0.25">
      <c r="H683" s="84"/>
    </row>
    <row r="684" spans="8:8" x14ac:dyDescent="0.25">
      <c r="H684" s="84"/>
    </row>
    <row r="685" spans="8:8" x14ac:dyDescent="0.25">
      <c r="H685" s="84"/>
    </row>
    <row r="686" spans="8:8" x14ac:dyDescent="0.25">
      <c r="H686" s="84"/>
    </row>
    <row r="687" spans="8:8" x14ac:dyDescent="0.25">
      <c r="H687" s="84"/>
    </row>
    <row r="688" spans="8:8" x14ac:dyDescent="0.25">
      <c r="H688" s="84"/>
    </row>
    <row r="689" spans="8:8" x14ac:dyDescent="0.25">
      <c r="H689" s="84"/>
    </row>
    <row r="690" spans="8:8" x14ac:dyDescent="0.25">
      <c r="H690" s="84"/>
    </row>
    <row r="691" spans="8:8" x14ac:dyDescent="0.25">
      <c r="H691" s="84"/>
    </row>
    <row r="692" spans="8:8" x14ac:dyDescent="0.25">
      <c r="H692" s="84"/>
    </row>
    <row r="693" spans="8:8" x14ac:dyDescent="0.25">
      <c r="H693" s="84"/>
    </row>
    <row r="694" spans="8:8" x14ac:dyDescent="0.25">
      <c r="H694" s="84"/>
    </row>
    <row r="695" spans="8:8" x14ac:dyDescent="0.25">
      <c r="H695" s="84"/>
    </row>
    <row r="696" spans="8:8" x14ac:dyDescent="0.25">
      <c r="H696" s="84"/>
    </row>
    <row r="697" spans="8:8" x14ac:dyDescent="0.25">
      <c r="H697" s="84"/>
    </row>
    <row r="698" spans="8:8" x14ac:dyDescent="0.25">
      <c r="H698" s="84"/>
    </row>
    <row r="699" spans="8:8" x14ac:dyDescent="0.25">
      <c r="H699" s="84"/>
    </row>
    <row r="700" spans="8:8" x14ac:dyDescent="0.25">
      <c r="H700" s="84"/>
    </row>
    <row r="701" spans="8:8" x14ac:dyDescent="0.25">
      <c r="H701" s="84"/>
    </row>
    <row r="702" spans="8:8" x14ac:dyDescent="0.25">
      <c r="H702" s="84"/>
    </row>
    <row r="703" spans="8:8" x14ac:dyDescent="0.25">
      <c r="H703" s="84"/>
    </row>
    <row r="704" spans="8:8" x14ac:dyDescent="0.25">
      <c r="H704" s="84"/>
    </row>
    <row r="705" spans="8:8" x14ac:dyDescent="0.25">
      <c r="H705" s="84"/>
    </row>
    <row r="706" spans="8:8" x14ac:dyDescent="0.25">
      <c r="H706" s="84"/>
    </row>
    <row r="707" spans="8:8" x14ac:dyDescent="0.25">
      <c r="H707" s="84"/>
    </row>
    <row r="708" spans="8:8" x14ac:dyDescent="0.25">
      <c r="H708" s="84"/>
    </row>
    <row r="709" spans="8:8" x14ac:dyDescent="0.25">
      <c r="H709" s="84"/>
    </row>
    <row r="710" spans="8:8" x14ac:dyDescent="0.25">
      <c r="H710" s="84"/>
    </row>
    <row r="711" spans="8:8" x14ac:dyDescent="0.25">
      <c r="H711" s="84"/>
    </row>
    <row r="712" spans="8:8" x14ac:dyDescent="0.25">
      <c r="H712" s="84"/>
    </row>
    <row r="713" spans="8:8" x14ac:dyDescent="0.25">
      <c r="H713" s="84"/>
    </row>
    <row r="714" spans="8:8" x14ac:dyDescent="0.25">
      <c r="H714" s="84"/>
    </row>
    <row r="715" spans="8:8" x14ac:dyDescent="0.25">
      <c r="H715" s="84"/>
    </row>
    <row r="716" spans="8:8" x14ac:dyDescent="0.25">
      <c r="H716" s="84"/>
    </row>
    <row r="717" spans="8:8" x14ac:dyDescent="0.25">
      <c r="H717" s="84"/>
    </row>
    <row r="718" spans="8:8" x14ac:dyDescent="0.25">
      <c r="H718" s="84"/>
    </row>
    <row r="719" spans="8:8" x14ac:dyDescent="0.25">
      <c r="H719" s="84"/>
    </row>
    <row r="720" spans="8:8" x14ac:dyDescent="0.25">
      <c r="H720" s="84"/>
    </row>
    <row r="721" spans="8:8" x14ac:dyDescent="0.25">
      <c r="H721" s="84"/>
    </row>
    <row r="722" spans="8:8" x14ac:dyDescent="0.25">
      <c r="H722" s="84"/>
    </row>
    <row r="723" spans="8:8" x14ac:dyDescent="0.25">
      <c r="H723" s="84"/>
    </row>
    <row r="724" spans="8:8" x14ac:dyDescent="0.25">
      <c r="H724" s="84"/>
    </row>
    <row r="725" spans="8:8" x14ac:dyDescent="0.25">
      <c r="H725" s="84"/>
    </row>
    <row r="726" spans="8:8" x14ac:dyDescent="0.25">
      <c r="H726" s="84"/>
    </row>
    <row r="727" spans="8:8" x14ac:dyDescent="0.25">
      <c r="H727" s="84"/>
    </row>
    <row r="728" spans="8:8" x14ac:dyDescent="0.25">
      <c r="H728" s="84"/>
    </row>
    <row r="729" spans="8:8" x14ac:dyDescent="0.25">
      <c r="H729" s="84"/>
    </row>
    <row r="730" spans="8:8" x14ac:dyDescent="0.25">
      <c r="H730" s="84"/>
    </row>
    <row r="731" spans="8:8" x14ac:dyDescent="0.25">
      <c r="H731" s="84"/>
    </row>
    <row r="732" spans="8:8" x14ac:dyDescent="0.25">
      <c r="H732" s="84"/>
    </row>
    <row r="733" spans="8:8" x14ac:dyDescent="0.25">
      <c r="H733" s="84"/>
    </row>
    <row r="734" spans="8:8" x14ac:dyDescent="0.25">
      <c r="H734" s="84"/>
    </row>
    <row r="735" spans="8:8" x14ac:dyDescent="0.25">
      <c r="H735" s="84"/>
    </row>
    <row r="736" spans="8:8" x14ac:dyDescent="0.25">
      <c r="H736" s="84"/>
    </row>
    <row r="737" spans="8:8" x14ac:dyDescent="0.25">
      <c r="H737" s="84"/>
    </row>
    <row r="738" spans="8:8" x14ac:dyDescent="0.25">
      <c r="H738" s="84"/>
    </row>
    <row r="739" spans="8:8" x14ac:dyDescent="0.25">
      <c r="H739" s="84"/>
    </row>
    <row r="740" spans="8:8" x14ac:dyDescent="0.25">
      <c r="H740" s="84"/>
    </row>
    <row r="741" spans="8:8" x14ac:dyDescent="0.25">
      <c r="H741" s="84"/>
    </row>
    <row r="742" spans="8:8" x14ac:dyDescent="0.25">
      <c r="H742" s="84"/>
    </row>
    <row r="743" spans="8:8" x14ac:dyDescent="0.25">
      <c r="H743" s="84"/>
    </row>
    <row r="744" spans="8:8" x14ac:dyDescent="0.25">
      <c r="H744" s="84"/>
    </row>
    <row r="745" spans="8:8" x14ac:dyDescent="0.25">
      <c r="H745" s="84"/>
    </row>
    <row r="746" spans="8:8" x14ac:dyDescent="0.25">
      <c r="H746" s="84"/>
    </row>
    <row r="747" spans="8:8" x14ac:dyDescent="0.25">
      <c r="H747" s="84"/>
    </row>
    <row r="748" spans="8:8" x14ac:dyDescent="0.25">
      <c r="H748" s="84"/>
    </row>
    <row r="749" spans="8:8" x14ac:dyDescent="0.25">
      <c r="H749" s="84"/>
    </row>
    <row r="750" spans="8:8" x14ac:dyDescent="0.25">
      <c r="H750" s="84"/>
    </row>
    <row r="751" spans="8:8" x14ac:dyDescent="0.25">
      <c r="H751" s="84"/>
    </row>
    <row r="752" spans="8:8" x14ac:dyDescent="0.25">
      <c r="H752" s="84"/>
    </row>
    <row r="753" spans="8:8" x14ac:dyDescent="0.25">
      <c r="H753" s="84"/>
    </row>
    <row r="754" spans="8:8" x14ac:dyDescent="0.25">
      <c r="H754" s="84"/>
    </row>
    <row r="755" spans="8:8" x14ac:dyDescent="0.25">
      <c r="H755" s="84"/>
    </row>
    <row r="756" spans="8:8" x14ac:dyDescent="0.25">
      <c r="H756" s="84"/>
    </row>
    <row r="757" spans="8:8" x14ac:dyDescent="0.25">
      <c r="H757" s="84"/>
    </row>
    <row r="758" spans="8:8" x14ac:dyDescent="0.25">
      <c r="H758" s="84"/>
    </row>
    <row r="759" spans="8:8" x14ac:dyDescent="0.25">
      <c r="H759" s="84"/>
    </row>
    <row r="760" spans="8:8" x14ac:dyDescent="0.25">
      <c r="H760" s="84"/>
    </row>
    <row r="761" spans="8:8" x14ac:dyDescent="0.25">
      <c r="H761" s="84"/>
    </row>
    <row r="762" spans="8:8" x14ac:dyDescent="0.25">
      <c r="H762" s="84"/>
    </row>
    <row r="763" spans="8:8" x14ac:dyDescent="0.25">
      <c r="H763" s="84"/>
    </row>
    <row r="764" spans="8:8" x14ac:dyDescent="0.25">
      <c r="H764" s="84"/>
    </row>
    <row r="765" spans="8:8" x14ac:dyDescent="0.25">
      <c r="H765" s="84"/>
    </row>
    <row r="766" spans="8:8" x14ac:dyDescent="0.25">
      <c r="H766" s="84"/>
    </row>
    <row r="767" spans="8:8" x14ac:dyDescent="0.25">
      <c r="H767" s="84"/>
    </row>
    <row r="768" spans="8:8" x14ac:dyDescent="0.25">
      <c r="H768" s="84"/>
    </row>
    <row r="769" spans="8:8" x14ac:dyDescent="0.25">
      <c r="H769" s="84"/>
    </row>
    <row r="770" spans="8:8" x14ac:dyDescent="0.25">
      <c r="H770" s="84"/>
    </row>
    <row r="771" spans="8:8" x14ac:dyDescent="0.25">
      <c r="H771" s="84"/>
    </row>
    <row r="772" spans="8:8" x14ac:dyDescent="0.25">
      <c r="H772" s="84"/>
    </row>
    <row r="773" spans="8:8" x14ac:dyDescent="0.25">
      <c r="H773" s="84"/>
    </row>
    <row r="774" spans="8:8" x14ac:dyDescent="0.25">
      <c r="H774" s="84"/>
    </row>
    <row r="775" spans="8:8" x14ac:dyDescent="0.25">
      <c r="H775" s="84"/>
    </row>
    <row r="776" spans="8:8" x14ac:dyDescent="0.25">
      <c r="H776" s="84"/>
    </row>
    <row r="777" spans="8:8" x14ac:dyDescent="0.25">
      <c r="H777" s="84"/>
    </row>
    <row r="778" spans="8:8" x14ac:dyDescent="0.25">
      <c r="H778" s="84"/>
    </row>
    <row r="779" spans="8:8" x14ac:dyDescent="0.25">
      <c r="H779" s="84"/>
    </row>
    <row r="780" spans="8:8" x14ac:dyDescent="0.25">
      <c r="H780" s="84"/>
    </row>
    <row r="781" spans="8:8" x14ac:dyDescent="0.25">
      <c r="H781" s="84"/>
    </row>
    <row r="782" spans="8:8" x14ac:dyDescent="0.25">
      <c r="H782" s="84"/>
    </row>
    <row r="783" spans="8:8" x14ac:dyDescent="0.25">
      <c r="H783" s="84"/>
    </row>
    <row r="784" spans="8:8" x14ac:dyDescent="0.25">
      <c r="H784" s="84"/>
    </row>
    <row r="785" spans="8:8" x14ac:dyDescent="0.25">
      <c r="H785" s="84"/>
    </row>
    <row r="786" spans="8:8" x14ac:dyDescent="0.25">
      <c r="H786" s="84"/>
    </row>
    <row r="787" spans="8:8" x14ac:dyDescent="0.25">
      <c r="H787" s="84"/>
    </row>
    <row r="788" spans="8:8" x14ac:dyDescent="0.25">
      <c r="H788" s="84"/>
    </row>
    <row r="789" spans="8:8" x14ac:dyDescent="0.25">
      <c r="H789" s="84"/>
    </row>
    <row r="790" spans="8:8" x14ac:dyDescent="0.25">
      <c r="H790" s="84"/>
    </row>
    <row r="791" spans="8:8" x14ac:dyDescent="0.25">
      <c r="H791" s="84"/>
    </row>
    <row r="792" spans="8:8" x14ac:dyDescent="0.25">
      <c r="H792" s="84"/>
    </row>
    <row r="793" spans="8:8" x14ac:dyDescent="0.25">
      <c r="H793" s="84"/>
    </row>
    <row r="794" spans="8:8" x14ac:dyDescent="0.25">
      <c r="H794" s="84"/>
    </row>
    <row r="795" spans="8:8" x14ac:dyDescent="0.25">
      <c r="H795" s="84"/>
    </row>
    <row r="796" spans="8:8" x14ac:dyDescent="0.25">
      <c r="H796" s="84"/>
    </row>
    <row r="797" spans="8:8" x14ac:dyDescent="0.25">
      <c r="H797" s="84"/>
    </row>
    <row r="798" spans="8:8" x14ac:dyDescent="0.25">
      <c r="H798" s="84"/>
    </row>
    <row r="799" spans="8:8" x14ac:dyDescent="0.25">
      <c r="H799" s="84"/>
    </row>
    <row r="800" spans="8:8" x14ac:dyDescent="0.25">
      <c r="H800" s="84"/>
    </row>
    <row r="801" spans="8:8" x14ac:dyDescent="0.25">
      <c r="H801" s="84"/>
    </row>
    <row r="802" spans="8:8" x14ac:dyDescent="0.25">
      <c r="H802" s="84"/>
    </row>
    <row r="803" spans="8:8" x14ac:dyDescent="0.25">
      <c r="H803" s="84"/>
    </row>
    <row r="804" spans="8:8" x14ac:dyDescent="0.25">
      <c r="H804" s="84"/>
    </row>
    <row r="805" spans="8:8" x14ac:dyDescent="0.25">
      <c r="H805" s="84"/>
    </row>
    <row r="806" spans="8:8" x14ac:dyDescent="0.25">
      <c r="H806" s="84"/>
    </row>
    <row r="807" spans="8:8" x14ac:dyDescent="0.25">
      <c r="H807" s="84"/>
    </row>
    <row r="808" spans="8:8" x14ac:dyDescent="0.25">
      <c r="H808" s="84"/>
    </row>
    <row r="809" spans="8:8" x14ac:dyDescent="0.25">
      <c r="H809" s="84"/>
    </row>
    <row r="810" spans="8:8" x14ac:dyDescent="0.25">
      <c r="H810" s="84"/>
    </row>
    <row r="811" spans="8:8" x14ac:dyDescent="0.25">
      <c r="H811" s="84"/>
    </row>
    <row r="812" spans="8:8" x14ac:dyDescent="0.25">
      <c r="H812" s="84"/>
    </row>
    <row r="813" spans="8:8" x14ac:dyDescent="0.25">
      <c r="H813" s="84"/>
    </row>
    <row r="814" spans="8:8" x14ac:dyDescent="0.25">
      <c r="H814" s="84"/>
    </row>
    <row r="815" spans="8:8" x14ac:dyDescent="0.25">
      <c r="H815" s="84"/>
    </row>
    <row r="816" spans="8:8" x14ac:dyDescent="0.25">
      <c r="H816" s="84"/>
    </row>
    <row r="817" spans="8:8" x14ac:dyDescent="0.25">
      <c r="H817" s="84"/>
    </row>
    <row r="818" spans="8:8" x14ac:dyDescent="0.25">
      <c r="H818" s="84"/>
    </row>
    <row r="819" spans="8:8" x14ac:dyDescent="0.25">
      <c r="H819" s="84"/>
    </row>
    <row r="820" spans="8:8" x14ac:dyDescent="0.25">
      <c r="H820" s="84"/>
    </row>
    <row r="821" spans="8:8" x14ac:dyDescent="0.25">
      <c r="H821" s="84"/>
    </row>
    <row r="822" spans="8:8" x14ac:dyDescent="0.25">
      <c r="H822" s="84"/>
    </row>
    <row r="823" spans="8:8" x14ac:dyDescent="0.25">
      <c r="H823" s="84"/>
    </row>
    <row r="824" spans="8:8" x14ac:dyDescent="0.25">
      <c r="H824" s="84"/>
    </row>
    <row r="825" spans="8:8" x14ac:dyDescent="0.25">
      <c r="H825" s="84"/>
    </row>
    <row r="826" spans="8:8" x14ac:dyDescent="0.25">
      <c r="H826" s="84"/>
    </row>
    <row r="827" spans="8:8" x14ac:dyDescent="0.25">
      <c r="H827" s="84"/>
    </row>
    <row r="828" spans="8:8" x14ac:dyDescent="0.25">
      <c r="H828" s="84"/>
    </row>
    <row r="829" spans="8:8" x14ac:dyDescent="0.25">
      <c r="H829" s="84"/>
    </row>
    <row r="830" spans="8:8" x14ac:dyDescent="0.25">
      <c r="H830" s="84"/>
    </row>
    <row r="831" spans="8:8" x14ac:dyDescent="0.25">
      <c r="H831" s="84"/>
    </row>
    <row r="832" spans="8:8" x14ac:dyDescent="0.25">
      <c r="H832" s="84"/>
    </row>
    <row r="833" spans="8:8" x14ac:dyDescent="0.25">
      <c r="H833" s="84"/>
    </row>
    <row r="834" spans="8:8" x14ac:dyDescent="0.25">
      <c r="H834" s="84"/>
    </row>
    <row r="835" spans="8:8" x14ac:dyDescent="0.25">
      <c r="H835" s="84"/>
    </row>
    <row r="836" spans="8:8" x14ac:dyDescent="0.25">
      <c r="H836" s="84"/>
    </row>
    <row r="837" spans="8:8" x14ac:dyDescent="0.25">
      <c r="H837" s="84"/>
    </row>
    <row r="838" spans="8:8" x14ac:dyDescent="0.25">
      <c r="H838" s="84"/>
    </row>
    <row r="839" spans="8:8" x14ac:dyDescent="0.25">
      <c r="H839" s="84"/>
    </row>
    <row r="840" spans="8:8" x14ac:dyDescent="0.25">
      <c r="H840" s="84"/>
    </row>
    <row r="841" spans="8:8" x14ac:dyDescent="0.25">
      <c r="H841" s="84"/>
    </row>
    <row r="842" spans="8:8" x14ac:dyDescent="0.25">
      <c r="H842" s="84"/>
    </row>
    <row r="843" spans="8:8" x14ac:dyDescent="0.25">
      <c r="H843" s="84"/>
    </row>
    <row r="844" spans="8:8" x14ac:dyDescent="0.25">
      <c r="H844" s="84"/>
    </row>
    <row r="845" spans="8:8" x14ac:dyDescent="0.25">
      <c r="H845" s="84"/>
    </row>
    <row r="846" spans="8:8" x14ac:dyDescent="0.25">
      <c r="H846" s="84"/>
    </row>
    <row r="847" spans="8:8" x14ac:dyDescent="0.25">
      <c r="H847" s="84"/>
    </row>
    <row r="848" spans="8:8" x14ac:dyDescent="0.25">
      <c r="H848" s="84"/>
    </row>
    <row r="849" spans="8:8" x14ac:dyDescent="0.25">
      <c r="H849" s="84"/>
    </row>
    <row r="850" spans="8:8" x14ac:dyDescent="0.25">
      <c r="H850" s="84"/>
    </row>
    <row r="851" spans="8:8" x14ac:dyDescent="0.25">
      <c r="H851" s="84"/>
    </row>
    <row r="852" spans="8:8" x14ac:dyDescent="0.25">
      <c r="H852" s="84"/>
    </row>
    <row r="853" spans="8:8" x14ac:dyDescent="0.25">
      <c r="H853" s="84"/>
    </row>
    <row r="854" spans="8:8" x14ac:dyDescent="0.25">
      <c r="H854" s="84"/>
    </row>
    <row r="855" spans="8:8" x14ac:dyDescent="0.25">
      <c r="H855" s="84"/>
    </row>
    <row r="856" spans="8:8" x14ac:dyDescent="0.25">
      <c r="H856" s="84"/>
    </row>
    <row r="857" spans="8:8" x14ac:dyDescent="0.25">
      <c r="H857" s="84"/>
    </row>
    <row r="858" spans="8:8" x14ac:dyDescent="0.25">
      <c r="H858" s="84"/>
    </row>
    <row r="859" spans="8:8" x14ac:dyDescent="0.25">
      <c r="H859" s="84"/>
    </row>
    <row r="860" spans="8:8" x14ac:dyDescent="0.25">
      <c r="H860" s="84"/>
    </row>
    <row r="861" spans="8:8" x14ac:dyDescent="0.25">
      <c r="H861" s="84"/>
    </row>
    <row r="862" spans="8:8" x14ac:dyDescent="0.25">
      <c r="H862" s="84"/>
    </row>
    <row r="863" spans="8:8" x14ac:dyDescent="0.25">
      <c r="H863" s="84"/>
    </row>
    <row r="864" spans="8:8" x14ac:dyDescent="0.25">
      <c r="H864" s="84"/>
    </row>
    <row r="865" spans="8:8" x14ac:dyDescent="0.25">
      <c r="H865" s="84"/>
    </row>
    <row r="866" spans="8:8" x14ac:dyDescent="0.25">
      <c r="H866" s="84"/>
    </row>
    <row r="867" spans="8:8" x14ac:dyDescent="0.25">
      <c r="H867" s="84"/>
    </row>
    <row r="868" spans="8:8" x14ac:dyDescent="0.25">
      <c r="H868" s="84"/>
    </row>
    <row r="869" spans="8:8" x14ac:dyDescent="0.25">
      <c r="H869" s="84"/>
    </row>
    <row r="870" spans="8:8" x14ac:dyDescent="0.25">
      <c r="H870" s="84"/>
    </row>
    <row r="871" spans="8:8" x14ac:dyDescent="0.25">
      <c r="H871" s="84"/>
    </row>
    <row r="872" spans="8:8" x14ac:dyDescent="0.25">
      <c r="H872" s="84"/>
    </row>
    <row r="873" spans="8:8" x14ac:dyDescent="0.25">
      <c r="H873" s="84"/>
    </row>
    <row r="874" spans="8:8" x14ac:dyDescent="0.25">
      <c r="H874" s="84"/>
    </row>
    <row r="875" spans="8:8" x14ac:dyDescent="0.25">
      <c r="H875" s="84"/>
    </row>
    <row r="876" spans="8:8" x14ac:dyDescent="0.25">
      <c r="H876" s="84"/>
    </row>
    <row r="877" spans="8:8" x14ac:dyDescent="0.25">
      <c r="H877" s="84"/>
    </row>
    <row r="878" spans="8:8" x14ac:dyDescent="0.25">
      <c r="H878" s="84"/>
    </row>
    <row r="879" spans="8:8" x14ac:dyDescent="0.25">
      <c r="H879" s="84"/>
    </row>
    <row r="880" spans="8:8" x14ac:dyDescent="0.25">
      <c r="H880" s="84"/>
    </row>
    <row r="881" spans="8:8" x14ac:dyDescent="0.25">
      <c r="H881" s="84"/>
    </row>
    <row r="882" spans="8:8" x14ac:dyDescent="0.25">
      <c r="H882" s="84"/>
    </row>
    <row r="883" spans="8:8" x14ac:dyDescent="0.25">
      <c r="H883" s="84"/>
    </row>
    <row r="884" spans="8:8" x14ac:dyDescent="0.25">
      <c r="H884" s="84"/>
    </row>
    <row r="885" spans="8:8" x14ac:dyDescent="0.25">
      <c r="H885" s="84"/>
    </row>
    <row r="886" spans="8:8" x14ac:dyDescent="0.25">
      <c r="H886" s="84"/>
    </row>
    <row r="887" spans="8:8" x14ac:dyDescent="0.25">
      <c r="H887" s="84"/>
    </row>
    <row r="888" spans="8:8" x14ac:dyDescent="0.25">
      <c r="H888" s="84"/>
    </row>
    <row r="889" spans="8:8" x14ac:dyDescent="0.25">
      <c r="H889" s="84"/>
    </row>
    <row r="890" spans="8:8" x14ac:dyDescent="0.25">
      <c r="H890" s="84"/>
    </row>
    <row r="891" spans="8:8" x14ac:dyDescent="0.25">
      <c r="H891" s="84"/>
    </row>
    <row r="892" spans="8:8" x14ac:dyDescent="0.25">
      <c r="H892" s="84"/>
    </row>
    <row r="893" spans="8:8" x14ac:dyDescent="0.25">
      <c r="H893" s="84"/>
    </row>
    <row r="894" spans="8:8" x14ac:dyDescent="0.25">
      <c r="H894" s="84"/>
    </row>
    <row r="895" spans="8:8" x14ac:dyDescent="0.25">
      <c r="H895" s="84"/>
    </row>
    <row r="896" spans="8:8" x14ac:dyDescent="0.25">
      <c r="H896" s="84"/>
    </row>
    <row r="897" spans="8:8" x14ac:dyDescent="0.25">
      <c r="H897" s="84"/>
    </row>
    <row r="898" spans="8:8" x14ac:dyDescent="0.25">
      <c r="H898" s="84"/>
    </row>
    <row r="899" spans="8:8" x14ac:dyDescent="0.25">
      <c r="H899" s="84"/>
    </row>
    <row r="900" spans="8:8" x14ac:dyDescent="0.25">
      <c r="H900" s="84"/>
    </row>
    <row r="901" spans="8:8" x14ac:dyDescent="0.25">
      <c r="H901" s="84"/>
    </row>
    <row r="902" spans="8:8" x14ac:dyDescent="0.25">
      <c r="H902" s="84"/>
    </row>
    <row r="903" spans="8:8" x14ac:dyDescent="0.25">
      <c r="H903" s="84"/>
    </row>
    <row r="904" spans="8:8" x14ac:dyDescent="0.25">
      <c r="H904" s="84"/>
    </row>
    <row r="905" spans="8:8" x14ac:dyDescent="0.25">
      <c r="H905" s="84"/>
    </row>
    <row r="906" spans="8:8" x14ac:dyDescent="0.25">
      <c r="H906" s="84"/>
    </row>
    <row r="907" spans="8:8" x14ac:dyDescent="0.25">
      <c r="H907" s="84"/>
    </row>
    <row r="908" spans="8:8" x14ac:dyDescent="0.25">
      <c r="H908" s="84"/>
    </row>
    <row r="909" spans="8:8" x14ac:dyDescent="0.25">
      <c r="H909" s="84"/>
    </row>
    <row r="910" spans="8:8" x14ac:dyDescent="0.25">
      <c r="H910" s="84"/>
    </row>
    <row r="911" spans="8:8" x14ac:dyDescent="0.25">
      <c r="H911" s="84"/>
    </row>
    <row r="912" spans="8:8" x14ac:dyDescent="0.25">
      <c r="H912" s="84"/>
    </row>
    <row r="913" spans="8:8" x14ac:dyDescent="0.25">
      <c r="H913" s="84"/>
    </row>
    <row r="914" spans="8:8" x14ac:dyDescent="0.25">
      <c r="H914" s="84"/>
    </row>
    <row r="915" spans="8:8" x14ac:dyDescent="0.25">
      <c r="H915" s="84"/>
    </row>
    <row r="916" spans="8:8" x14ac:dyDescent="0.25">
      <c r="H916" s="84"/>
    </row>
    <row r="917" spans="8:8" x14ac:dyDescent="0.25">
      <c r="H917" s="84"/>
    </row>
    <row r="918" spans="8:8" x14ac:dyDescent="0.25">
      <c r="H918" s="84"/>
    </row>
    <row r="919" spans="8:8" x14ac:dyDescent="0.25">
      <c r="H919" s="84"/>
    </row>
    <row r="920" spans="8:8" x14ac:dyDescent="0.25">
      <c r="H920" s="84"/>
    </row>
    <row r="921" spans="8:8" x14ac:dyDescent="0.25">
      <c r="H921" s="84"/>
    </row>
    <row r="922" spans="8:8" x14ac:dyDescent="0.25">
      <c r="H922" s="84"/>
    </row>
    <row r="923" spans="8:8" x14ac:dyDescent="0.25">
      <c r="H923" s="84"/>
    </row>
    <row r="924" spans="8:8" x14ac:dyDescent="0.25">
      <c r="H924" s="84"/>
    </row>
    <row r="925" spans="8:8" x14ac:dyDescent="0.25">
      <c r="H925" s="84"/>
    </row>
    <row r="926" spans="8:8" x14ac:dyDescent="0.25">
      <c r="H926" s="84"/>
    </row>
    <row r="927" spans="8:8" x14ac:dyDescent="0.25">
      <c r="H927" s="84"/>
    </row>
    <row r="928" spans="8:8" x14ac:dyDescent="0.25">
      <c r="H928" s="84"/>
    </row>
    <row r="929" spans="8:8" x14ac:dyDescent="0.25">
      <c r="H929" s="84"/>
    </row>
    <row r="930" spans="8:8" x14ac:dyDescent="0.25">
      <c r="H930" s="84"/>
    </row>
    <row r="931" spans="8:8" x14ac:dyDescent="0.25">
      <c r="H931" s="84"/>
    </row>
    <row r="932" spans="8:8" x14ac:dyDescent="0.25">
      <c r="H932" s="84"/>
    </row>
    <row r="933" spans="8:8" x14ac:dyDescent="0.25">
      <c r="H933" s="84"/>
    </row>
    <row r="934" spans="8:8" x14ac:dyDescent="0.25">
      <c r="H934" s="84"/>
    </row>
    <row r="935" spans="8:8" x14ac:dyDescent="0.25">
      <c r="H935" s="84"/>
    </row>
    <row r="936" spans="8:8" x14ac:dyDescent="0.25">
      <c r="H936" s="84"/>
    </row>
    <row r="937" spans="8:8" x14ac:dyDescent="0.25">
      <c r="H937" s="84"/>
    </row>
    <row r="938" spans="8:8" x14ac:dyDescent="0.25">
      <c r="H938" s="84"/>
    </row>
    <row r="939" spans="8:8" x14ac:dyDescent="0.25">
      <c r="H939" s="84"/>
    </row>
    <row r="940" spans="8:8" x14ac:dyDescent="0.25">
      <c r="H940" s="84"/>
    </row>
    <row r="941" spans="8:8" x14ac:dyDescent="0.25">
      <c r="H941" s="84"/>
    </row>
    <row r="942" spans="8:8" x14ac:dyDescent="0.25">
      <c r="H942" s="84"/>
    </row>
    <row r="943" spans="8:8" x14ac:dyDescent="0.25">
      <c r="H943" s="84"/>
    </row>
    <row r="944" spans="8:8" x14ac:dyDescent="0.25">
      <c r="H944" s="84"/>
    </row>
    <row r="945" spans="8:8" x14ac:dyDescent="0.25">
      <c r="H945" s="84"/>
    </row>
    <row r="946" spans="8:8" x14ac:dyDescent="0.25">
      <c r="H946" s="84"/>
    </row>
    <row r="947" spans="8:8" x14ac:dyDescent="0.25">
      <c r="H947" s="84"/>
    </row>
    <row r="948" spans="8:8" x14ac:dyDescent="0.25">
      <c r="H948" s="84"/>
    </row>
    <row r="949" spans="8:8" x14ac:dyDescent="0.25">
      <c r="H949" s="84"/>
    </row>
    <row r="950" spans="8:8" x14ac:dyDescent="0.25">
      <c r="H950" s="84"/>
    </row>
    <row r="951" spans="8:8" x14ac:dyDescent="0.25">
      <c r="H951" s="84"/>
    </row>
    <row r="952" spans="8:8" x14ac:dyDescent="0.25">
      <c r="H952" s="84"/>
    </row>
    <row r="953" spans="8:8" x14ac:dyDescent="0.25">
      <c r="H953" s="84"/>
    </row>
    <row r="954" spans="8:8" x14ac:dyDescent="0.25">
      <c r="H954" s="84"/>
    </row>
    <row r="955" spans="8:8" x14ac:dyDescent="0.25">
      <c r="H955" s="84"/>
    </row>
    <row r="956" spans="8:8" x14ac:dyDescent="0.25">
      <c r="H956" s="84"/>
    </row>
    <row r="957" spans="8:8" x14ac:dyDescent="0.25">
      <c r="H957" s="84"/>
    </row>
    <row r="958" spans="8:8" x14ac:dyDescent="0.25">
      <c r="H958" s="84"/>
    </row>
    <row r="959" spans="8:8" x14ac:dyDescent="0.25">
      <c r="H959" s="84"/>
    </row>
    <row r="960" spans="8:8" x14ac:dyDescent="0.25">
      <c r="H960" s="84"/>
    </row>
    <row r="961" spans="8:8" x14ac:dyDescent="0.25">
      <c r="H961" s="84"/>
    </row>
    <row r="962" spans="8:8" x14ac:dyDescent="0.25">
      <c r="H962" s="84"/>
    </row>
    <row r="963" spans="8:8" x14ac:dyDescent="0.25">
      <c r="H963" s="84"/>
    </row>
    <row r="964" spans="8:8" x14ac:dyDescent="0.25">
      <c r="H964" s="84"/>
    </row>
    <row r="965" spans="8:8" x14ac:dyDescent="0.25">
      <c r="H965" s="84"/>
    </row>
    <row r="966" spans="8:8" x14ac:dyDescent="0.25">
      <c r="H966" s="84"/>
    </row>
    <row r="967" spans="8:8" x14ac:dyDescent="0.25">
      <c r="H967" s="84"/>
    </row>
    <row r="968" spans="8:8" x14ac:dyDescent="0.25">
      <c r="H968" s="84"/>
    </row>
    <row r="969" spans="8:8" x14ac:dyDescent="0.25">
      <c r="H969" s="84"/>
    </row>
    <row r="970" spans="8:8" x14ac:dyDescent="0.25">
      <c r="H970" s="84"/>
    </row>
    <row r="971" spans="8:8" x14ac:dyDescent="0.25">
      <c r="H971" s="84"/>
    </row>
    <row r="972" spans="8:8" x14ac:dyDescent="0.25">
      <c r="H972" s="84"/>
    </row>
    <row r="973" spans="8:8" x14ac:dyDescent="0.25">
      <c r="H973" s="84"/>
    </row>
    <row r="974" spans="8:8" x14ac:dyDescent="0.25">
      <c r="H974" s="84"/>
    </row>
    <row r="975" spans="8:8" x14ac:dyDescent="0.25">
      <c r="H975" s="84"/>
    </row>
    <row r="976" spans="8:8" x14ac:dyDescent="0.25">
      <c r="H976" s="84"/>
    </row>
    <row r="977" spans="8:8" x14ac:dyDescent="0.25">
      <c r="H977" s="84"/>
    </row>
    <row r="978" spans="8:8" x14ac:dyDescent="0.25">
      <c r="H978" s="84"/>
    </row>
    <row r="979" spans="8:8" x14ac:dyDescent="0.25">
      <c r="H979" s="84"/>
    </row>
    <row r="980" spans="8:8" x14ac:dyDescent="0.25">
      <c r="H980" s="84"/>
    </row>
    <row r="981" spans="8:8" x14ac:dyDescent="0.25">
      <c r="H981" s="84"/>
    </row>
    <row r="982" spans="8:8" x14ac:dyDescent="0.25">
      <c r="H982" s="84"/>
    </row>
    <row r="983" spans="8:8" x14ac:dyDescent="0.25">
      <c r="H983" s="84"/>
    </row>
    <row r="984" spans="8:8" x14ac:dyDescent="0.25">
      <c r="H984" s="84"/>
    </row>
    <row r="985" spans="8:8" x14ac:dyDescent="0.25">
      <c r="H985" s="84"/>
    </row>
    <row r="986" spans="8:8" x14ac:dyDescent="0.25">
      <c r="H986" s="84"/>
    </row>
    <row r="987" spans="8:8" x14ac:dyDescent="0.25">
      <c r="H987" s="84"/>
    </row>
    <row r="988" spans="8:8" x14ac:dyDescent="0.25">
      <c r="H988" s="84"/>
    </row>
    <row r="989" spans="8:8" x14ac:dyDescent="0.25">
      <c r="H989" s="84"/>
    </row>
    <row r="990" spans="8:8" x14ac:dyDescent="0.25">
      <c r="H990" s="84"/>
    </row>
    <row r="991" spans="8:8" x14ac:dyDescent="0.25">
      <c r="H991" s="84"/>
    </row>
    <row r="992" spans="8:8" x14ac:dyDescent="0.25">
      <c r="H992" s="84"/>
    </row>
    <row r="993" spans="8:8" x14ac:dyDescent="0.25">
      <c r="H993" s="84"/>
    </row>
    <row r="994" spans="8:8" x14ac:dyDescent="0.25">
      <c r="H994" s="84"/>
    </row>
    <row r="995" spans="8:8" x14ac:dyDescent="0.25">
      <c r="H995" s="84"/>
    </row>
    <row r="996" spans="8:8" x14ac:dyDescent="0.25">
      <c r="H996" s="84"/>
    </row>
    <row r="997" spans="8:8" x14ac:dyDescent="0.25">
      <c r="H997" s="84"/>
    </row>
    <row r="998" spans="8:8" x14ac:dyDescent="0.25">
      <c r="H998" s="84"/>
    </row>
    <row r="999" spans="8:8" x14ac:dyDescent="0.25">
      <c r="H999" s="84"/>
    </row>
    <row r="1000" spans="8:8" x14ac:dyDescent="0.25">
      <c r="H1000" s="84"/>
    </row>
    <row r="1001" spans="8:8" x14ac:dyDescent="0.25">
      <c r="H1001" s="84"/>
    </row>
  </sheetData>
  <autoFilter ref="A1:Y83" xr:uid="{00000000-0009-0000-0000-00000A000000}"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E323"/>
  <sheetViews>
    <sheetView tabSelected="1" topLeftCell="J1" zoomScale="70" zoomScaleNormal="70" workbookViewId="0">
      <pane ySplit="1" topLeftCell="A107" activePane="bottomLeft" state="frozen"/>
      <selection pane="bottomLeft" activeCell="AE114" sqref="AE114"/>
    </sheetView>
  </sheetViews>
  <sheetFormatPr defaultColWidth="12.6640625" defaultRowHeight="15.75" customHeight="1" x14ac:dyDescent="0.25"/>
  <cols>
    <col min="29" max="29" width="11.44140625" customWidth="1"/>
    <col min="30" max="30" width="21.21875" bestFit="1" customWidth="1"/>
  </cols>
  <sheetData>
    <row r="1" spans="1:31" x14ac:dyDescent="0.25">
      <c r="A1" s="85" t="s">
        <v>169</v>
      </c>
      <c r="B1" s="85" t="s">
        <v>170</v>
      </c>
      <c r="C1" s="51" t="s">
        <v>171</v>
      </c>
      <c r="D1" s="85" t="s">
        <v>172</v>
      </c>
      <c r="E1" s="85" t="s">
        <v>173</v>
      </c>
      <c r="F1" s="85" t="s">
        <v>174</v>
      </c>
      <c r="G1" s="85" t="s">
        <v>175</v>
      </c>
      <c r="H1" s="85" t="s">
        <v>176</v>
      </c>
      <c r="I1" s="85" t="s">
        <v>177</v>
      </c>
      <c r="J1" s="85" t="s">
        <v>178</v>
      </c>
      <c r="K1" s="85" t="s">
        <v>179</v>
      </c>
      <c r="L1" s="85" t="s">
        <v>180</v>
      </c>
      <c r="M1" s="85" t="s">
        <v>181</v>
      </c>
      <c r="N1" s="85" t="s">
        <v>182</v>
      </c>
      <c r="O1" s="85" t="s">
        <v>183</v>
      </c>
      <c r="P1" s="85" t="s">
        <v>184</v>
      </c>
      <c r="Q1" s="85" t="s">
        <v>185</v>
      </c>
      <c r="R1" s="85" t="s">
        <v>186</v>
      </c>
      <c r="S1" s="85" t="s">
        <v>187</v>
      </c>
      <c r="T1" s="85" t="s">
        <v>188</v>
      </c>
      <c r="U1" s="85" t="s">
        <v>189</v>
      </c>
      <c r="V1" s="85" t="s">
        <v>190</v>
      </c>
      <c r="W1" s="85" t="s">
        <v>191</v>
      </c>
      <c r="X1" s="86" t="s">
        <v>192</v>
      </c>
      <c r="Y1" s="86" t="s">
        <v>193</v>
      </c>
      <c r="Z1" s="100" t="s">
        <v>194</v>
      </c>
      <c r="AA1" s="105" t="s">
        <v>330</v>
      </c>
      <c r="AB1" s="105" t="s">
        <v>331</v>
      </c>
      <c r="AC1" s="105" t="s">
        <v>354</v>
      </c>
      <c r="AD1" s="105" t="s">
        <v>355</v>
      </c>
      <c r="AE1" s="105" t="s">
        <v>356</v>
      </c>
    </row>
    <row r="2" spans="1:31" x14ac:dyDescent="0.25">
      <c r="A2" s="83" t="s">
        <v>195</v>
      </c>
      <c r="B2" s="83" t="s">
        <v>196</v>
      </c>
      <c r="C2" s="83">
        <v>1</v>
      </c>
      <c r="D2" s="98" t="s">
        <v>333</v>
      </c>
      <c r="E2" s="83">
        <v>1</v>
      </c>
      <c r="F2" s="83" t="s">
        <v>197</v>
      </c>
      <c r="G2" s="83" t="s">
        <v>198</v>
      </c>
      <c r="H2" s="83" t="s">
        <v>199</v>
      </c>
      <c r="I2">
        <v>0</v>
      </c>
      <c r="J2" s="87">
        <v>0</v>
      </c>
      <c r="K2" s="83">
        <v>0</v>
      </c>
      <c r="L2" s="83">
        <v>1</v>
      </c>
      <c r="M2" s="83">
        <v>0</v>
      </c>
      <c r="N2" s="83">
        <v>0</v>
      </c>
      <c r="O2" s="83">
        <v>0</v>
      </c>
      <c r="P2" s="83">
        <v>0</v>
      </c>
      <c r="Q2" s="83">
        <v>0</v>
      </c>
      <c r="R2" s="83">
        <v>28</v>
      </c>
      <c r="S2" s="83">
        <v>17</v>
      </c>
      <c r="T2" s="83">
        <v>0</v>
      </c>
      <c r="U2" s="83">
        <v>0</v>
      </c>
      <c r="V2" s="83">
        <v>0</v>
      </c>
      <c r="W2" s="83">
        <v>0</v>
      </c>
      <c r="X2" s="83">
        <v>0</v>
      </c>
      <c r="Y2" s="83">
        <v>0</v>
      </c>
      <c r="Z2" s="83" t="s">
        <v>200</v>
      </c>
      <c r="AA2" s="101">
        <v>18</v>
      </c>
      <c r="AB2" s="101">
        <v>27</v>
      </c>
      <c r="AC2" s="83">
        <v>3</v>
      </c>
      <c r="AD2" s="83">
        <v>1</v>
      </c>
      <c r="AE2" s="102">
        <v>0</v>
      </c>
    </row>
    <row r="3" spans="1:31" x14ac:dyDescent="0.25">
      <c r="A3" s="83" t="s">
        <v>201</v>
      </c>
      <c r="B3" s="83" t="s">
        <v>202</v>
      </c>
      <c r="C3" s="83">
        <v>5</v>
      </c>
      <c r="D3" s="98" t="s">
        <v>332</v>
      </c>
      <c r="E3" s="83">
        <v>1</v>
      </c>
      <c r="F3" s="83" t="s">
        <v>197</v>
      </c>
      <c r="G3" s="83" t="s">
        <v>198</v>
      </c>
      <c r="H3" s="83" t="s">
        <v>199</v>
      </c>
      <c r="I3" s="83">
        <v>0</v>
      </c>
      <c r="J3" s="83">
        <v>0</v>
      </c>
      <c r="K3" s="83">
        <v>0</v>
      </c>
      <c r="L3" s="83">
        <v>0</v>
      </c>
      <c r="M3" s="83">
        <v>10</v>
      </c>
      <c r="N3" s="83">
        <v>7</v>
      </c>
      <c r="O3" s="83">
        <v>3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 t="s">
        <v>200</v>
      </c>
      <c r="AA3" s="102">
        <v>0</v>
      </c>
      <c r="AB3" s="102">
        <v>0</v>
      </c>
      <c r="AC3" s="102">
        <v>0</v>
      </c>
      <c r="AD3" s="102">
        <v>0</v>
      </c>
      <c r="AE3" s="102">
        <v>0</v>
      </c>
    </row>
    <row r="4" spans="1:31" x14ac:dyDescent="0.25">
      <c r="A4" s="83" t="s">
        <v>203</v>
      </c>
      <c r="B4" s="83" t="s">
        <v>204</v>
      </c>
      <c r="C4" s="83">
        <v>8</v>
      </c>
      <c r="D4" s="98" t="s">
        <v>334</v>
      </c>
      <c r="E4" s="83">
        <v>1</v>
      </c>
      <c r="F4" s="83" t="s">
        <v>197</v>
      </c>
      <c r="G4" s="83" t="s">
        <v>198</v>
      </c>
      <c r="H4" s="83" t="s">
        <v>206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  <c r="P4" s="83">
        <v>0</v>
      </c>
      <c r="Q4" s="83">
        <v>0</v>
      </c>
      <c r="R4" s="83">
        <v>0</v>
      </c>
      <c r="S4" s="83">
        <v>0</v>
      </c>
      <c r="T4" s="83">
        <v>0</v>
      </c>
      <c r="U4" s="83">
        <v>0</v>
      </c>
      <c r="V4" s="83">
        <v>0</v>
      </c>
      <c r="W4" s="83">
        <v>0</v>
      </c>
      <c r="X4" s="83">
        <v>0</v>
      </c>
      <c r="Y4" s="83">
        <v>0</v>
      </c>
      <c r="Z4" s="83" t="s">
        <v>200</v>
      </c>
      <c r="AA4" s="102">
        <v>0</v>
      </c>
      <c r="AB4" s="102">
        <v>0</v>
      </c>
      <c r="AC4" s="102">
        <v>0</v>
      </c>
      <c r="AD4" s="102">
        <v>0</v>
      </c>
      <c r="AE4" s="102">
        <v>0</v>
      </c>
    </row>
    <row r="5" spans="1:31" x14ac:dyDescent="0.25">
      <c r="A5" s="83" t="s">
        <v>203</v>
      </c>
      <c r="B5" s="83" t="s">
        <v>207</v>
      </c>
      <c r="C5" s="83">
        <v>12</v>
      </c>
      <c r="D5" s="98" t="s">
        <v>335</v>
      </c>
      <c r="E5" s="83">
        <v>1</v>
      </c>
      <c r="F5" s="83" t="s">
        <v>197</v>
      </c>
      <c r="G5" s="83" t="s">
        <v>198</v>
      </c>
      <c r="H5" s="83" t="s">
        <v>206</v>
      </c>
      <c r="I5" s="83">
        <v>0</v>
      </c>
      <c r="J5" s="83">
        <v>0</v>
      </c>
      <c r="K5" s="83">
        <v>0</v>
      </c>
      <c r="L5" s="83">
        <v>0</v>
      </c>
      <c r="M5" s="83">
        <v>9</v>
      </c>
      <c r="N5" s="83">
        <v>7</v>
      </c>
      <c r="O5" s="83">
        <v>2</v>
      </c>
      <c r="P5" s="83">
        <v>1</v>
      </c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 t="s">
        <v>200</v>
      </c>
      <c r="AA5" s="102">
        <v>0</v>
      </c>
      <c r="AB5" s="102">
        <v>0</v>
      </c>
      <c r="AC5" s="102">
        <v>0</v>
      </c>
      <c r="AD5" s="102">
        <v>0</v>
      </c>
      <c r="AE5" s="102">
        <v>0</v>
      </c>
    </row>
    <row r="6" spans="1:31" x14ac:dyDescent="0.25">
      <c r="A6" s="83" t="s">
        <v>208</v>
      </c>
      <c r="B6" s="83" t="s">
        <v>209</v>
      </c>
      <c r="C6" s="83">
        <v>22</v>
      </c>
      <c r="D6" s="98" t="s">
        <v>336</v>
      </c>
      <c r="E6" s="83">
        <v>1</v>
      </c>
      <c r="F6" s="83" t="s">
        <v>197</v>
      </c>
      <c r="G6" s="83" t="s">
        <v>198</v>
      </c>
      <c r="H6" s="83" t="s">
        <v>206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  <c r="P6" s="83">
        <v>0</v>
      </c>
      <c r="Q6" s="83">
        <v>0</v>
      </c>
      <c r="R6" s="83">
        <v>0</v>
      </c>
      <c r="S6" s="83">
        <v>0</v>
      </c>
      <c r="T6" s="83">
        <v>0</v>
      </c>
      <c r="U6" s="83">
        <v>0</v>
      </c>
      <c r="V6" s="83">
        <v>0</v>
      </c>
      <c r="W6" s="83">
        <v>0</v>
      </c>
      <c r="X6" s="83">
        <v>0</v>
      </c>
      <c r="Y6" s="83">
        <v>0</v>
      </c>
      <c r="Z6" s="83" t="s">
        <v>200</v>
      </c>
      <c r="AA6" s="102">
        <v>0</v>
      </c>
      <c r="AB6" s="102">
        <v>0</v>
      </c>
      <c r="AC6" s="102">
        <v>0</v>
      </c>
      <c r="AD6" s="102">
        <v>0</v>
      </c>
      <c r="AE6" s="102">
        <v>0</v>
      </c>
    </row>
    <row r="7" spans="1:31" x14ac:dyDescent="0.25">
      <c r="A7" s="83" t="s">
        <v>203</v>
      </c>
      <c r="B7" s="83" t="s">
        <v>210</v>
      </c>
      <c r="C7" s="83">
        <v>16</v>
      </c>
      <c r="D7" s="98" t="s">
        <v>337</v>
      </c>
      <c r="E7" s="83">
        <v>1</v>
      </c>
      <c r="F7" s="83" t="s">
        <v>197</v>
      </c>
      <c r="G7" s="83" t="s">
        <v>198</v>
      </c>
      <c r="H7" s="83" t="s">
        <v>206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  <c r="P7" s="83">
        <v>0</v>
      </c>
      <c r="Q7" s="83">
        <v>0</v>
      </c>
      <c r="R7" s="83">
        <v>0</v>
      </c>
      <c r="S7" s="83">
        <v>0</v>
      </c>
      <c r="T7" s="83">
        <v>0</v>
      </c>
      <c r="U7" s="83">
        <v>0</v>
      </c>
      <c r="V7" s="83">
        <v>0</v>
      </c>
      <c r="W7" s="83">
        <v>0</v>
      </c>
      <c r="X7" s="83">
        <v>0</v>
      </c>
      <c r="Y7" s="83">
        <v>0</v>
      </c>
      <c r="Z7" s="83" t="s">
        <v>200</v>
      </c>
      <c r="AA7" s="102">
        <v>0</v>
      </c>
      <c r="AB7" s="102">
        <v>0</v>
      </c>
      <c r="AC7" s="102">
        <v>0</v>
      </c>
      <c r="AD7" s="102">
        <v>0</v>
      </c>
      <c r="AE7" s="102">
        <v>0</v>
      </c>
    </row>
    <row r="8" spans="1:31" x14ac:dyDescent="0.25">
      <c r="A8" s="83" t="s">
        <v>203</v>
      </c>
      <c r="B8" s="83" t="s">
        <v>211</v>
      </c>
      <c r="C8" s="83">
        <v>9</v>
      </c>
      <c r="D8" s="98" t="s">
        <v>338</v>
      </c>
      <c r="E8" s="83">
        <v>1</v>
      </c>
      <c r="F8" s="83" t="s">
        <v>197</v>
      </c>
      <c r="G8" s="83" t="s">
        <v>198</v>
      </c>
      <c r="H8" s="83" t="s">
        <v>206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0</v>
      </c>
      <c r="U8" s="83">
        <v>0</v>
      </c>
      <c r="V8" s="83">
        <v>0</v>
      </c>
      <c r="W8" s="83">
        <v>0</v>
      </c>
      <c r="X8" s="83">
        <v>0</v>
      </c>
      <c r="Y8" s="83">
        <v>0</v>
      </c>
      <c r="Z8" s="83" t="s">
        <v>200</v>
      </c>
      <c r="AA8" s="102">
        <v>0</v>
      </c>
      <c r="AB8" s="102">
        <v>0</v>
      </c>
      <c r="AC8" s="102">
        <v>0</v>
      </c>
      <c r="AD8" s="102">
        <v>0</v>
      </c>
      <c r="AE8" s="102">
        <v>0</v>
      </c>
    </row>
    <row r="9" spans="1:31" x14ac:dyDescent="0.25">
      <c r="A9" s="83" t="s">
        <v>203</v>
      </c>
      <c r="B9" s="83" t="s">
        <v>212</v>
      </c>
      <c r="C9" s="83">
        <v>11</v>
      </c>
      <c r="D9" s="98" t="s">
        <v>339</v>
      </c>
      <c r="E9" s="83">
        <v>1</v>
      </c>
      <c r="F9" s="83" t="s">
        <v>197</v>
      </c>
      <c r="G9" s="83" t="s">
        <v>198</v>
      </c>
      <c r="H9" s="83" t="s">
        <v>206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 t="s">
        <v>200</v>
      </c>
      <c r="AA9" s="102">
        <v>0</v>
      </c>
      <c r="AB9" s="102">
        <v>0</v>
      </c>
      <c r="AC9" s="102">
        <v>0</v>
      </c>
      <c r="AD9" s="102">
        <v>0</v>
      </c>
      <c r="AE9" s="102">
        <v>0</v>
      </c>
    </row>
    <row r="10" spans="1:31" x14ac:dyDescent="0.25">
      <c r="A10" s="83" t="s">
        <v>213</v>
      </c>
      <c r="B10" s="83" t="s">
        <v>214</v>
      </c>
      <c r="C10" s="83">
        <v>84</v>
      </c>
      <c r="D10" s="98" t="s">
        <v>340</v>
      </c>
      <c r="E10" s="83">
        <v>1</v>
      </c>
      <c r="F10" s="83" t="s">
        <v>197</v>
      </c>
      <c r="G10" s="83" t="s">
        <v>198</v>
      </c>
      <c r="H10" s="83" t="s">
        <v>206</v>
      </c>
      <c r="I10" s="83">
        <v>2</v>
      </c>
      <c r="J10" s="83">
        <v>0</v>
      </c>
      <c r="K10" s="83">
        <v>0</v>
      </c>
      <c r="L10" s="83">
        <v>0</v>
      </c>
      <c r="M10" s="83">
        <v>4</v>
      </c>
      <c r="N10" s="83">
        <v>4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  <c r="X10" s="83">
        <v>0</v>
      </c>
      <c r="Y10" s="83">
        <v>0</v>
      </c>
      <c r="Z10" s="83" t="s">
        <v>200</v>
      </c>
      <c r="AA10" s="102">
        <v>0</v>
      </c>
      <c r="AB10" s="102">
        <v>0</v>
      </c>
      <c r="AC10" s="102">
        <v>0</v>
      </c>
      <c r="AD10" s="102">
        <v>0</v>
      </c>
      <c r="AE10" s="102">
        <v>0</v>
      </c>
    </row>
    <row r="11" spans="1:31" x14ac:dyDescent="0.25">
      <c r="A11" s="83" t="s">
        <v>213</v>
      </c>
      <c r="B11" s="83" t="s">
        <v>215</v>
      </c>
      <c r="C11" s="83">
        <v>15</v>
      </c>
      <c r="D11" s="98" t="s">
        <v>341</v>
      </c>
      <c r="E11" s="83">
        <v>1</v>
      </c>
      <c r="F11" s="83" t="s">
        <v>197</v>
      </c>
      <c r="G11" s="83" t="s">
        <v>198</v>
      </c>
      <c r="H11" s="83" t="s">
        <v>206</v>
      </c>
      <c r="I11" s="83">
        <v>1</v>
      </c>
      <c r="J11" s="83">
        <v>0</v>
      </c>
      <c r="K11" s="83">
        <v>0</v>
      </c>
      <c r="L11" s="83">
        <v>0</v>
      </c>
      <c r="M11" s="83">
        <v>10</v>
      </c>
      <c r="N11" s="83">
        <v>10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  <c r="X11" s="83">
        <v>0</v>
      </c>
      <c r="Y11" s="83">
        <v>0</v>
      </c>
      <c r="Z11" s="83" t="s">
        <v>200</v>
      </c>
      <c r="AA11" s="102">
        <v>0</v>
      </c>
      <c r="AB11" s="102">
        <v>0</v>
      </c>
      <c r="AC11" s="102">
        <v>0</v>
      </c>
      <c r="AD11" s="102">
        <v>0</v>
      </c>
      <c r="AE11" s="102">
        <v>0</v>
      </c>
    </row>
    <row r="12" spans="1:31" x14ac:dyDescent="0.25">
      <c r="A12" s="83" t="s">
        <v>216</v>
      </c>
      <c r="B12" s="83" t="s">
        <v>217</v>
      </c>
      <c r="C12" s="83">
        <v>28</v>
      </c>
      <c r="D12" s="98" t="s">
        <v>342</v>
      </c>
      <c r="E12" s="83">
        <v>1</v>
      </c>
      <c r="F12" s="83" t="s">
        <v>197</v>
      </c>
      <c r="G12" s="83" t="s">
        <v>198</v>
      </c>
      <c r="H12" s="83" t="s">
        <v>218</v>
      </c>
      <c r="I12" s="83">
        <v>0</v>
      </c>
      <c r="J12" s="83">
        <v>0</v>
      </c>
      <c r="K12" s="83">
        <v>0</v>
      </c>
      <c r="L12" s="83">
        <v>3</v>
      </c>
      <c r="M12" s="83">
        <v>0</v>
      </c>
      <c r="N12" s="83">
        <v>0</v>
      </c>
      <c r="O12" s="83">
        <v>0</v>
      </c>
      <c r="P12" s="83">
        <v>1</v>
      </c>
      <c r="Q12" s="83">
        <v>1</v>
      </c>
      <c r="R12" s="83">
        <v>0</v>
      </c>
      <c r="S12" s="83">
        <v>0</v>
      </c>
      <c r="T12" s="83">
        <v>0</v>
      </c>
      <c r="U12" s="83">
        <v>0</v>
      </c>
      <c r="V12" s="83">
        <v>0</v>
      </c>
      <c r="W12" s="83">
        <v>0</v>
      </c>
      <c r="X12" s="83">
        <v>0</v>
      </c>
      <c r="Y12" s="83">
        <v>0</v>
      </c>
      <c r="Z12" s="83" t="s">
        <v>200</v>
      </c>
      <c r="AA12" s="102">
        <v>0</v>
      </c>
      <c r="AB12" s="102">
        <v>0</v>
      </c>
      <c r="AC12" s="102">
        <v>0</v>
      </c>
      <c r="AD12" s="102">
        <v>0</v>
      </c>
      <c r="AE12" s="102">
        <v>0</v>
      </c>
    </row>
    <row r="13" spans="1:31" x14ac:dyDescent="0.25">
      <c r="A13" s="83" t="s">
        <v>219</v>
      </c>
      <c r="B13" s="83" t="s">
        <v>220</v>
      </c>
      <c r="C13" s="83">
        <v>7</v>
      </c>
      <c r="D13" s="98" t="s">
        <v>343</v>
      </c>
      <c r="E13" s="83">
        <v>1</v>
      </c>
      <c r="F13" s="83" t="s">
        <v>197</v>
      </c>
      <c r="G13" s="83" t="s">
        <v>198</v>
      </c>
      <c r="H13" s="83" t="s">
        <v>218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  <c r="P13" s="83">
        <v>0</v>
      </c>
      <c r="Q13" s="83">
        <v>0</v>
      </c>
      <c r="R13" s="83">
        <v>0</v>
      </c>
      <c r="S13" s="83">
        <v>0</v>
      </c>
      <c r="T13" s="83">
        <v>0</v>
      </c>
      <c r="U13" s="83">
        <v>0</v>
      </c>
      <c r="V13" s="83">
        <v>0</v>
      </c>
      <c r="W13" s="83">
        <v>0</v>
      </c>
      <c r="X13" s="83">
        <v>0</v>
      </c>
      <c r="Y13" s="83">
        <v>0</v>
      </c>
      <c r="Z13" s="83" t="s">
        <v>200</v>
      </c>
      <c r="AA13" s="102">
        <v>0</v>
      </c>
      <c r="AB13" s="102">
        <v>0</v>
      </c>
      <c r="AC13" s="102">
        <v>0</v>
      </c>
      <c r="AD13" s="102">
        <v>0</v>
      </c>
      <c r="AE13" s="102">
        <v>0</v>
      </c>
    </row>
    <row r="14" spans="1:31" x14ac:dyDescent="0.25">
      <c r="A14" s="83" t="s">
        <v>221</v>
      </c>
      <c r="B14" s="83" t="s">
        <v>222</v>
      </c>
      <c r="C14" s="83">
        <v>14</v>
      </c>
      <c r="D14" s="98" t="s">
        <v>344</v>
      </c>
      <c r="E14" s="83">
        <v>1</v>
      </c>
      <c r="F14" s="83" t="s">
        <v>197</v>
      </c>
      <c r="G14" s="83" t="s">
        <v>198</v>
      </c>
      <c r="H14" s="83" t="s">
        <v>218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  <c r="P14" s="83">
        <v>0</v>
      </c>
      <c r="Q14" s="83">
        <v>0</v>
      </c>
      <c r="R14" s="83">
        <v>0</v>
      </c>
      <c r="S14" s="83">
        <v>0</v>
      </c>
      <c r="T14" s="83">
        <v>0</v>
      </c>
      <c r="U14" s="83">
        <v>0</v>
      </c>
      <c r="V14" s="83">
        <v>0</v>
      </c>
      <c r="W14" s="83">
        <v>0</v>
      </c>
      <c r="X14" s="83">
        <v>0</v>
      </c>
      <c r="Y14" s="83">
        <v>0</v>
      </c>
      <c r="Z14" s="83" t="s">
        <v>200</v>
      </c>
      <c r="AA14" s="102">
        <v>0</v>
      </c>
      <c r="AB14" s="102">
        <v>0</v>
      </c>
      <c r="AC14" s="102">
        <v>0</v>
      </c>
      <c r="AD14" s="102">
        <v>0</v>
      </c>
      <c r="AE14" s="102">
        <v>0</v>
      </c>
    </row>
    <row r="15" spans="1:31" x14ac:dyDescent="0.25">
      <c r="A15" s="83" t="s">
        <v>221</v>
      </c>
      <c r="B15" s="83" t="s">
        <v>223</v>
      </c>
      <c r="C15" s="83">
        <v>20</v>
      </c>
      <c r="D15" s="98" t="s">
        <v>345</v>
      </c>
      <c r="E15" s="83">
        <v>1</v>
      </c>
      <c r="F15" s="83" t="s">
        <v>197</v>
      </c>
      <c r="G15" s="83" t="s">
        <v>198</v>
      </c>
      <c r="H15" s="83" t="s">
        <v>218</v>
      </c>
      <c r="I15" s="83">
        <v>0</v>
      </c>
      <c r="J15" s="83">
        <v>0</v>
      </c>
      <c r="K15" s="83">
        <v>0</v>
      </c>
      <c r="L15" s="83">
        <v>5</v>
      </c>
      <c r="M15" s="83">
        <v>0</v>
      </c>
      <c r="N15" s="83">
        <v>0</v>
      </c>
      <c r="O15" s="83">
        <v>0</v>
      </c>
      <c r="P15" s="83">
        <v>0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3">
        <v>0</v>
      </c>
      <c r="W15" s="83">
        <v>0</v>
      </c>
      <c r="X15" s="83">
        <v>0</v>
      </c>
      <c r="Y15" s="83">
        <v>0</v>
      </c>
      <c r="Z15" s="83" t="s">
        <v>200</v>
      </c>
      <c r="AA15" s="102">
        <v>0</v>
      </c>
      <c r="AB15" s="102">
        <v>0</v>
      </c>
      <c r="AC15" s="102">
        <v>0</v>
      </c>
      <c r="AD15" s="102">
        <v>0</v>
      </c>
      <c r="AE15" s="102">
        <v>0</v>
      </c>
    </row>
    <row r="16" spans="1:31" x14ac:dyDescent="0.25">
      <c r="A16" s="83" t="s">
        <v>216</v>
      </c>
      <c r="B16" s="83" t="s">
        <v>224</v>
      </c>
      <c r="C16" s="83">
        <v>26</v>
      </c>
      <c r="D16" s="98" t="s">
        <v>346</v>
      </c>
      <c r="E16" s="83">
        <v>1</v>
      </c>
      <c r="F16" s="83" t="s">
        <v>197</v>
      </c>
      <c r="G16" s="83" t="s">
        <v>198</v>
      </c>
      <c r="H16" s="83" t="s">
        <v>218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  <c r="P16" s="83">
        <v>0</v>
      </c>
      <c r="Q16" s="83">
        <v>0</v>
      </c>
      <c r="R16" s="83">
        <v>0</v>
      </c>
      <c r="S16" s="83">
        <v>0</v>
      </c>
      <c r="T16" s="83">
        <v>0</v>
      </c>
      <c r="U16" s="83">
        <v>0</v>
      </c>
      <c r="V16" s="83">
        <v>0</v>
      </c>
      <c r="W16" s="83">
        <v>0</v>
      </c>
      <c r="X16" s="83">
        <v>0</v>
      </c>
      <c r="Y16" s="83">
        <v>0</v>
      </c>
      <c r="Z16" s="83" t="s">
        <v>200</v>
      </c>
      <c r="AA16" s="102">
        <v>0</v>
      </c>
      <c r="AB16" s="102">
        <v>0</v>
      </c>
      <c r="AC16" s="102">
        <v>0</v>
      </c>
      <c r="AD16" s="102">
        <v>0</v>
      </c>
      <c r="AE16" s="102">
        <v>0</v>
      </c>
    </row>
    <row r="17" spans="1:31" x14ac:dyDescent="0.25">
      <c r="A17" s="83" t="s">
        <v>216</v>
      </c>
      <c r="B17" s="83" t="s">
        <v>225</v>
      </c>
      <c r="C17" s="83">
        <v>52</v>
      </c>
      <c r="D17" s="98" t="s">
        <v>347</v>
      </c>
      <c r="E17" s="83">
        <v>1</v>
      </c>
      <c r="F17" s="83" t="s">
        <v>197</v>
      </c>
      <c r="G17" s="83" t="s">
        <v>198</v>
      </c>
      <c r="H17" s="83" t="s">
        <v>218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  <c r="R17" s="83">
        <v>0</v>
      </c>
      <c r="S17" s="83">
        <v>0</v>
      </c>
      <c r="T17" s="83">
        <v>0</v>
      </c>
      <c r="U17" s="83">
        <v>0</v>
      </c>
      <c r="V17" s="83">
        <v>0</v>
      </c>
      <c r="W17" s="83">
        <v>0</v>
      </c>
      <c r="X17" s="83">
        <v>0</v>
      </c>
      <c r="Y17" s="83">
        <v>0</v>
      </c>
      <c r="Z17" s="83" t="s">
        <v>200</v>
      </c>
      <c r="AA17" s="102">
        <v>0</v>
      </c>
      <c r="AB17" s="102">
        <v>0</v>
      </c>
      <c r="AC17" s="102">
        <v>0</v>
      </c>
      <c r="AD17" s="102">
        <v>0</v>
      </c>
      <c r="AE17" s="102">
        <v>0</v>
      </c>
    </row>
    <row r="18" spans="1:31" x14ac:dyDescent="0.25">
      <c r="A18" s="83" t="s">
        <v>221</v>
      </c>
      <c r="B18" s="83" t="s">
        <v>226</v>
      </c>
      <c r="C18" s="83">
        <v>2</v>
      </c>
      <c r="D18" s="98" t="s">
        <v>348</v>
      </c>
      <c r="E18" s="83">
        <v>1</v>
      </c>
      <c r="F18" s="83" t="s">
        <v>197</v>
      </c>
      <c r="G18" s="83" t="s">
        <v>198</v>
      </c>
      <c r="H18" s="83" t="s">
        <v>218</v>
      </c>
      <c r="I18" s="83">
        <v>0</v>
      </c>
      <c r="J18" s="83">
        <v>0</v>
      </c>
      <c r="K18" s="83">
        <v>0</v>
      </c>
      <c r="L18" s="83">
        <v>7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 t="s">
        <v>200</v>
      </c>
      <c r="AA18" s="102">
        <v>0</v>
      </c>
      <c r="AB18" s="102">
        <v>0</v>
      </c>
      <c r="AC18" s="102">
        <v>0</v>
      </c>
      <c r="AD18" s="102">
        <v>0</v>
      </c>
      <c r="AE18" s="102">
        <v>0</v>
      </c>
    </row>
    <row r="19" spans="1:31" x14ac:dyDescent="0.25">
      <c r="A19" s="83" t="s">
        <v>216</v>
      </c>
      <c r="B19" s="83" t="s">
        <v>227</v>
      </c>
      <c r="C19" s="83">
        <v>69</v>
      </c>
      <c r="D19" s="98" t="s">
        <v>349</v>
      </c>
      <c r="E19" s="83">
        <v>1</v>
      </c>
      <c r="F19" s="83" t="s">
        <v>197</v>
      </c>
      <c r="G19" s="83" t="s">
        <v>198</v>
      </c>
      <c r="H19" s="83" t="s">
        <v>218</v>
      </c>
      <c r="I19" s="83">
        <v>0</v>
      </c>
      <c r="J19" s="83">
        <v>0</v>
      </c>
      <c r="K19" s="83">
        <v>0</v>
      </c>
      <c r="L19" s="83">
        <v>2</v>
      </c>
      <c r="M19" s="83">
        <v>0</v>
      </c>
      <c r="N19" s="83">
        <v>0</v>
      </c>
      <c r="O19" s="83">
        <v>0</v>
      </c>
      <c r="P19" s="83">
        <v>0</v>
      </c>
      <c r="Q19" s="83">
        <v>4</v>
      </c>
      <c r="R19" s="83">
        <v>0</v>
      </c>
      <c r="S19" s="83">
        <v>0</v>
      </c>
      <c r="T19" s="83">
        <v>0</v>
      </c>
      <c r="U19" s="83">
        <v>1</v>
      </c>
      <c r="V19" s="83">
        <v>0</v>
      </c>
      <c r="W19" s="83">
        <v>0</v>
      </c>
      <c r="X19" s="83">
        <v>0</v>
      </c>
      <c r="Y19" s="83">
        <v>0</v>
      </c>
      <c r="Z19" s="83" t="s">
        <v>200</v>
      </c>
      <c r="AA19" s="102">
        <v>0</v>
      </c>
      <c r="AB19" s="102">
        <v>0</v>
      </c>
      <c r="AC19" s="102">
        <v>0</v>
      </c>
      <c r="AD19" s="102">
        <v>0</v>
      </c>
      <c r="AE19" s="102">
        <v>0</v>
      </c>
    </row>
    <row r="20" spans="1:31" x14ac:dyDescent="0.25">
      <c r="A20" s="83" t="s">
        <v>221</v>
      </c>
      <c r="B20" s="83" t="s">
        <v>228</v>
      </c>
      <c r="C20" s="83">
        <v>23</v>
      </c>
      <c r="D20" s="98" t="s">
        <v>350</v>
      </c>
      <c r="E20" s="83">
        <v>1</v>
      </c>
      <c r="F20" s="83" t="s">
        <v>197</v>
      </c>
      <c r="G20" s="83" t="s">
        <v>198</v>
      </c>
      <c r="H20" s="83" t="s">
        <v>218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 t="s">
        <v>200</v>
      </c>
      <c r="AA20" s="102">
        <v>0</v>
      </c>
      <c r="AB20" s="102">
        <v>0</v>
      </c>
      <c r="AC20" s="102">
        <v>0</v>
      </c>
      <c r="AD20" s="102">
        <v>0</v>
      </c>
      <c r="AE20" s="102">
        <v>0</v>
      </c>
    </row>
    <row r="21" spans="1:31" x14ac:dyDescent="0.25">
      <c r="A21" s="83" t="s">
        <v>221</v>
      </c>
      <c r="B21" s="83" t="s">
        <v>229</v>
      </c>
      <c r="C21" s="83">
        <v>33</v>
      </c>
      <c r="D21" s="98" t="s">
        <v>351</v>
      </c>
      <c r="E21" s="83">
        <v>1</v>
      </c>
      <c r="F21" s="83" t="s">
        <v>197</v>
      </c>
      <c r="G21" s="83" t="s">
        <v>198</v>
      </c>
      <c r="H21" s="83" t="s">
        <v>218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  <c r="R21" s="83">
        <v>0</v>
      </c>
      <c r="S21" s="83">
        <v>0</v>
      </c>
      <c r="T21" s="83">
        <v>0</v>
      </c>
      <c r="U21" s="83">
        <v>0</v>
      </c>
      <c r="V21" s="83">
        <v>0</v>
      </c>
      <c r="W21" s="83">
        <v>0</v>
      </c>
      <c r="X21" s="83">
        <v>0</v>
      </c>
      <c r="Y21" s="83">
        <v>0</v>
      </c>
      <c r="Z21" s="83" t="s">
        <v>200</v>
      </c>
      <c r="AA21" s="102">
        <v>0</v>
      </c>
      <c r="AB21" s="102">
        <v>0</v>
      </c>
      <c r="AC21" s="102">
        <v>0</v>
      </c>
      <c r="AD21" s="102">
        <v>0</v>
      </c>
      <c r="AE21" s="102">
        <v>0</v>
      </c>
    </row>
    <row r="22" spans="1:31" x14ac:dyDescent="0.25">
      <c r="A22" s="83" t="s">
        <v>230</v>
      </c>
      <c r="B22" s="83" t="s">
        <v>231</v>
      </c>
      <c r="C22" s="83" t="s">
        <v>205</v>
      </c>
      <c r="D22" s="99" t="s">
        <v>352</v>
      </c>
      <c r="E22" s="83">
        <v>1</v>
      </c>
      <c r="F22" s="83" t="s">
        <v>197</v>
      </c>
      <c r="G22" s="83" t="s">
        <v>198</v>
      </c>
      <c r="H22" s="83" t="s">
        <v>232</v>
      </c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Z22" s="83" t="s">
        <v>200</v>
      </c>
      <c r="AA22" s="102">
        <v>0</v>
      </c>
      <c r="AB22" s="102">
        <v>0</v>
      </c>
      <c r="AC22" s="102">
        <v>0</v>
      </c>
      <c r="AD22" s="102">
        <v>0</v>
      </c>
      <c r="AE22" s="102">
        <v>0</v>
      </c>
    </row>
    <row r="23" spans="1:31" x14ac:dyDescent="0.25">
      <c r="A23" s="83" t="s">
        <v>233</v>
      </c>
      <c r="B23" s="83" t="s">
        <v>234</v>
      </c>
      <c r="C23" s="83" t="s">
        <v>205</v>
      </c>
      <c r="D23" s="98" t="s">
        <v>353</v>
      </c>
      <c r="E23" s="83">
        <v>1</v>
      </c>
      <c r="F23" s="83" t="s">
        <v>197</v>
      </c>
      <c r="G23" s="83" t="s">
        <v>198</v>
      </c>
      <c r="H23" s="83" t="s">
        <v>232</v>
      </c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Z23" s="83" t="s">
        <v>200</v>
      </c>
      <c r="AA23" s="102">
        <v>0</v>
      </c>
      <c r="AB23" s="102">
        <v>0</v>
      </c>
      <c r="AC23" s="102">
        <v>0</v>
      </c>
      <c r="AD23" s="102">
        <v>0</v>
      </c>
      <c r="AE23" s="102">
        <v>0</v>
      </c>
    </row>
    <row r="24" spans="1:31" x14ac:dyDescent="0.25">
      <c r="A24" s="83" t="s">
        <v>235</v>
      </c>
      <c r="B24" s="83" t="s">
        <v>231</v>
      </c>
      <c r="C24" s="83" t="s">
        <v>205</v>
      </c>
      <c r="D24" s="99" t="s">
        <v>352</v>
      </c>
      <c r="E24" s="83">
        <v>1</v>
      </c>
      <c r="F24" s="83" t="s">
        <v>197</v>
      </c>
      <c r="G24" s="83" t="s">
        <v>198</v>
      </c>
      <c r="H24" s="83" t="s">
        <v>232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Z24" s="83" t="s">
        <v>200</v>
      </c>
      <c r="AA24" s="102">
        <v>0</v>
      </c>
      <c r="AB24" s="102">
        <v>0</v>
      </c>
      <c r="AC24" s="102">
        <v>0</v>
      </c>
      <c r="AD24" s="102">
        <v>0</v>
      </c>
      <c r="AE24" s="102">
        <v>0</v>
      </c>
    </row>
    <row r="25" spans="1:31" x14ac:dyDescent="0.25">
      <c r="A25" s="83" t="s">
        <v>195</v>
      </c>
      <c r="B25" s="83" t="s">
        <v>196</v>
      </c>
      <c r="C25" s="83">
        <v>1</v>
      </c>
      <c r="D25" s="98" t="s">
        <v>333</v>
      </c>
      <c r="E25" s="83">
        <v>2</v>
      </c>
      <c r="F25" s="83" t="s">
        <v>236</v>
      </c>
      <c r="G25" s="83" t="s">
        <v>198</v>
      </c>
      <c r="H25" s="83" t="s">
        <v>199</v>
      </c>
      <c r="I25">
        <v>0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83">
        <v>0</v>
      </c>
      <c r="P25" s="83">
        <v>0</v>
      </c>
      <c r="Q25" s="83">
        <v>0</v>
      </c>
      <c r="R25" s="83">
        <v>34</v>
      </c>
      <c r="S25" s="83">
        <v>14</v>
      </c>
      <c r="T25" s="83">
        <v>0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 t="s">
        <v>237</v>
      </c>
      <c r="AA25" s="103">
        <v>42</v>
      </c>
      <c r="AB25" s="103">
        <v>12</v>
      </c>
      <c r="AC25" s="83">
        <v>6</v>
      </c>
      <c r="AD25" s="102">
        <v>0</v>
      </c>
      <c r="AE25" s="102">
        <v>0</v>
      </c>
    </row>
    <row r="26" spans="1:31" x14ac:dyDescent="0.25">
      <c r="A26" s="83" t="s">
        <v>201</v>
      </c>
      <c r="B26" s="83" t="s">
        <v>202</v>
      </c>
      <c r="C26" s="83">
        <v>5</v>
      </c>
      <c r="D26" s="98" t="s">
        <v>332</v>
      </c>
      <c r="E26" s="83">
        <v>2</v>
      </c>
      <c r="F26" s="83" t="s">
        <v>236</v>
      </c>
      <c r="G26" s="83" t="s">
        <v>198</v>
      </c>
      <c r="H26" s="83" t="s">
        <v>199</v>
      </c>
      <c r="I26" s="83">
        <v>0</v>
      </c>
      <c r="J26" s="83">
        <v>0</v>
      </c>
      <c r="K26" s="83">
        <v>0</v>
      </c>
      <c r="L26" s="83">
        <v>0</v>
      </c>
      <c r="M26" s="83">
        <v>9</v>
      </c>
      <c r="N26" s="83">
        <v>8</v>
      </c>
      <c r="O26" s="83">
        <v>1</v>
      </c>
      <c r="P26" s="83">
        <v>0</v>
      </c>
      <c r="Q26" s="83">
        <v>0</v>
      </c>
      <c r="R26" s="83">
        <v>0</v>
      </c>
      <c r="S26" s="83">
        <v>0</v>
      </c>
      <c r="T26" s="83">
        <v>0</v>
      </c>
      <c r="U26" s="83">
        <v>0</v>
      </c>
      <c r="V26" s="83">
        <v>0</v>
      </c>
      <c r="W26" s="83">
        <v>0</v>
      </c>
      <c r="X26" s="83">
        <v>0</v>
      </c>
      <c r="Y26" s="83">
        <v>0</v>
      </c>
      <c r="Z26" s="83" t="s">
        <v>237</v>
      </c>
      <c r="AA26" s="102">
        <v>0</v>
      </c>
      <c r="AB26" s="102">
        <v>0</v>
      </c>
      <c r="AC26" s="102">
        <v>0</v>
      </c>
      <c r="AD26" s="102">
        <v>0</v>
      </c>
      <c r="AE26" s="102">
        <v>0</v>
      </c>
    </row>
    <row r="27" spans="1:31" x14ac:dyDescent="0.25">
      <c r="A27" s="83" t="s">
        <v>203</v>
      </c>
      <c r="B27" s="83" t="s">
        <v>204</v>
      </c>
      <c r="C27" s="83">
        <v>8</v>
      </c>
      <c r="D27" s="98" t="s">
        <v>334</v>
      </c>
      <c r="E27" s="83">
        <v>1</v>
      </c>
      <c r="F27" s="83" t="s">
        <v>236</v>
      </c>
      <c r="G27" s="83" t="s">
        <v>198</v>
      </c>
      <c r="H27" s="83" t="s">
        <v>206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  <c r="R27" s="83">
        <v>0</v>
      </c>
      <c r="S27" s="83">
        <v>0</v>
      </c>
      <c r="T27" s="83">
        <v>0</v>
      </c>
      <c r="U27" s="83">
        <v>0</v>
      </c>
      <c r="V27" s="83">
        <v>0</v>
      </c>
      <c r="W27" s="83">
        <v>0</v>
      </c>
      <c r="X27" s="83">
        <v>0</v>
      </c>
      <c r="Y27" s="83">
        <v>0</v>
      </c>
      <c r="Z27" s="83" t="s">
        <v>237</v>
      </c>
      <c r="AA27" s="102">
        <v>0</v>
      </c>
      <c r="AB27" s="102">
        <v>0</v>
      </c>
      <c r="AC27" s="102">
        <v>0</v>
      </c>
      <c r="AD27" s="102">
        <v>0</v>
      </c>
      <c r="AE27" s="102">
        <v>0</v>
      </c>
    </row>
    <row r="28" spans="1:31" x14ac:dyDescent="0.25">
      <c r="A28" s="83" t="s">
        <v>203</v>
      </c>
      <c r="B28" s="83" t="s">
        <v>207</v>
      </c>
      <c r="C28" s="83">
        <v>12</v>
      </c>
      <c r="D28" s="98" t="s">
        <v>335</v>
      </c>
      <c r="E28" s="83">
        <v>2</v>
      </c>
      <c r="F28" s="83" t="s">
        <v>236</v>
      </c>
      <c r="G28" s="83" t="s">
        <v>198</v>
      </c>
      <c r="H28" s="83" t="s">
        <v>206</v>
      </c>
      <c r="I28" s="83">
        <v>1</v>
      </c>
      <c r="J28" s="83">
        <v>0</v>
      </c>
      <c r="K28" s="83">
        <v>0</v>
      </c>
      <c r="L28" s="83">
        <v>0</v>
      </c>
      <c r="M28" s="83">
        <v>1</v>
      </c>
      <c r="N28" s="83">
        <v>1</v>
      </c>
      <c r="O28" s="83">
        <v>0</v>
      </c>
      <c r="P28" s="83">
        <v>0</v>
      </c>
      <c r="Q28" s="83">
        <v>0</v>
      </c>
      <c r="R28" s="83">
        <v>0</v>
      </c>
      <c r="S28" s="83">
        <v>0</v>
      </c>
      <c r="T28" s="83">
        <v>0</v>
      </c>
      <c r="U28" s="83">
        <v>0</v>
      </c>
      <c r="V28" s="83">
        <v>0</v>
      </c>
      <c r="W28" s="83">
        <v>0</v>
      </c>
      <c r="X28" s="83">
        <v>0</v>
      </c>
      <c r="Y28" s="83">
        <v>0</v>
      </c>
      <c r="Z28" s="83" t="s">
        <v>237</v>
      </c>
      <c r="AA28" s="102">
        <v>0</v>
      </c>
      <c r="AB28" s="102">
        <v>0</v>
      </c>
      <c r="AC28" s="102">
        <v>0</v>
      </c>
      <c r="AD28" s="102">
        <v>0</v>
      </c>
      <c r="AE28" s="102">
        <v>0</v>
      </c>
    </row>
    <row r="29" spans="1:31" x14ac:dyDescent="0.25">
      <c r="A29" s="83" t="s">
        <v>208</v>
      </c>
      <c r="B29" s="83" t="s">
        <v>209</v>
      </c>
      <c r="C29" s="83">
        <v>22</v>
      </c>
      <c r="D29" s="98" t="s">
        <v>336</v>
      </c>
      <c r="E29" s="83">
        <v>2</v>
      </c>
      <c r="F29" s="83" t="s">
        <v>236</v>
      </c>
      <c r="G29" s="83" t="s">
        <v>198</v>
      </c>
      <c r="H29" s="83" t="s">
        <v>206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  <c r="R29" s="83">
        <v>0</v>
      </c>
      <c r="S29" s="83">
        <v>0</v>
      </c>
      <c r="T29" s="83">
        <v>0</v>
      </c>
      <c r="U29" s="83">
        <v>0</v>
      </c>
      <c r="V29" s="83">
        <v>0</v>
      </c>
      <c r="W29" s="83">
        <v>0</v>
      </c>
      <c r="X29" s="83">
        <v>0</v>
      </c>
      <c r="Y29" s="83">
        <v>0</v>
      </c>
      <c r="Z29" s="83" t="s">
        <v>237</v>
      </c>
      <c r="AA29" s="102">
        <v>0</v>
      </c>
      <c r="AB29" s="102">
        <v>0</v>
      </c>
      <c r="AC29" s="102">
        <v>0</v>
      </c>
      <c r="AD29" s="102">
        <v>0</v>
      </c>
      <c r="AE29" s="102">
        <v>0</v>
      </c>
    </row>
    <row r="30" spans="1:31" x14ac:dyDescent="0.25">
      <c r="A30" s="83" t="s">
        <v>203</v>
      </c>
      <c r="B30" s="83" t="s">
        <v>210</v>
      </c>
      <c r="C30" s="83">
        <v>16</v>
      </c>
      <c r="D30" s="98" t="s">
        <v>337</v>
      </c>
      <c r="E30" s="83">
        <v>2</v>
      </c>
      <c r="F30" s="83" t="s">
        <v>236</v>
      </c>
      <c r="G30" s="83" t="s">
        <v>198</v>
      </c>
      <c r="H30" s="83" t="s">
        <v>206</v>
      </c>
      <c r="I30" s="83">
        <v>0</v>
      </c>
      <c r="J30" s="83">
        <v>0</v>
      </c>
      <c r="K30" s="83">
        <v>0</v>
      </c>
      <c r="L30" s="83">
        <v>0</v>
      </c>
      <c r="M30" s="83">
        <v>2</v>
      </c>
      <c r="N30" s="83">
        <v>2</v>
      </c>
      <c r="O30" s="83">
        <v>0</v>
      </c>
      <c r="P30" s="83">
        <v>0</v>
      </c>
      <c r="Q30" s="83">
        <v>0</v>
      </c>
      <c r="R30" s="83">
        <v>0</v>
      </c>
      <c r="S30" s="83">
        <v>0</v>
      </c>
      <c r="T30" s="83">
        <v>0</v>
      </c>
      <c r="U30" s="83">
        <v>0</v>
      </c>
      <c r="V30" s="83">
        <v>0</v>
      </c>
      <c r="W30" s="83">
        <v>0</v>
      </c>
      <c r="X30" s="83">
        <v>0</v>
      </c>
      <c r="Y30" s="83">
        <v>0</v>
      </c>
      <c r="Z30" s="83" t="s">
        <v>237</v>
      </c>
      <c r="AA30" s="102">
        <v>0</v>
      </c>
      <c r="AB30" s="102">
        <v>0</v>
      </c>
      <c r="AC30" s="102">
        <v>0</v>
      </c>
      <c r="AD30" s="102">
        <v>0</v>
      </c>
      <c r="AE30" s="102">
        <v>0</v>
      </c>
    </row>
    <row r="31" spans="1:31" x14ac:dyDescent="0.25">
      <c r="A31" s="83" t="s">
        <v>203</v>
      </c>
      <c r="B31" s="83" t="s">
        <v>211</v>
      </c>
      <c r="C31" s="83">
        <v>9</v>
      </c>
      <c r="D31" s="98" t="s">
        <v>338</v>
      </c>
      <c r="E31" s="83">
        <v>2</v>
      </c>
      <c r="F31" s="83" t="s">
        <v>236</v>
      </c>
      <c r="G31" s="83" t="s">
        <v>198</v>
      </c>
      <c r="H31" s="83" t="s">
        <v>206</v>
      </c>
      <c r="I31" s="83">
        <v>1</v>
      </c>
      <c r="J31" s="83">
        <v>0</v>
      </c>
      <c r="K31" s="83">
        <v>0</v>
      </c>
      <c r="L31" s="83">
        <v>0</v>
      </c>
      <c r="M31" s="83">
        <v>3</v>
      </c>
      <c r="N31" s="83">
        <v>3</v>
      </c>
      <c r="O31" s="83">
        <v>0</v>
      </c>
      <c r="P31" s="83">
        <v>0</v>
      </c>
      <c r="Q31" s="83">
        <v>0</v>
      </c>
      <c r="R31" s="83">
        <v>0</v>
      </c>
      <c r="S31" s="83">
        <v>0</v>
      </c>
      <c r="T31" s="83">
        <v>0</v>
      </c>
      <c r="U31" s="83">
        <v>0</v>
      </c>
      <c r="V31" s="83">
        <v>0</v>
      </c>
      <c r="W31" s="83">
        <v>0</v>
      </c>
      <c r="X31" s="83">
        <v>0</v>
      </c>
      <c r="Y31" s="83">
        <v>0</v>
      </c>
      <c r="Z31" s="83" t="s">
        <v>237</v>
      </c>
      <c r="AA31" s="102">
        <v>0</v>
      </c>
      <c r="AB31" s="102">
        <v>0</v>
      </c>
      <c r="AC31" s="102">
        <v>0</v>
      </c>
      <c r="AD31" s="102">
        <v>0</v>
      </c>
      <c r="AE31" s="102">
        <v>0</v>
      </c>
    </row>
    <row r="32" spans="1:31" x14ac:dyDescent="0.25">
      <c r="A32" s="83" t="s">
        <v>203</v>
      </c>
      <c r="B32" s="83" t="s">
        <v>212</v>
      </c>
      <c r="C32" s="83">
        <v>11</v>
      </c>
      <c r="D32" s="98" t="s">
        <v>339</v>
      </c>
      <c r="E32" s="83">
        <v>2</v>
      </c>
      <c r="F32" s="83" t="s">
        <v>236</v>
      </c>
      <c r="G32" s="83" t="s">
        <v>198</v>
      </c>
      <c r="H32" s="83" t="s">
        <v>206</v>
      </c>
      <c r="I32" s="83">
        <v>0</v>
      </c>
      <c r="J32" s="83">
        <v>0</v>
      </c>
      <c r="K32" s="83">
        <v>0</v>
      </c>
      <c r="L32" s="83">
        <v>0</v>
      </c>
      <c r="M32" s="83">
        <v>4</v>
      </c>
      <c r="N32" s="83">
        <v>2</v>
      </c>
      <c r="O32" s="83">
        <v>2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 t="s">
        <v>237</v>
      </c>
      <c r="AA32" s="102">
        <v>0</v>
      </c>
      <c r="AB32" s="102">
        <v>0</v>
      </c>
      <c r="AC32" s="102">
        <v>0</v>
      </c>
      <c r="AD32" s="102">
        <v>0</v>
      </c>
      <c r="AE32" s="102">
        <v>0</v>
      </c>
    </row>
    <row r="33" spans="1:31" x14ac:dyDescent="0.25">
      <c r="A33" s="83" t="s">
        <v>213</v>
      </c>
      <c r="B33" s="83" t="s">
        <v>214</v>
      </c>
      <c r="C33" s="83">
        <v>84</v>
      </c>
      <c r="D33" s="98" t="s">
        <v>340</v>
      </c>
      <c r="E33" s="83">
        <v>2</v>
      </c>
      <c r="F33" s="83" t="s">
        <v>236</v>
      </c>
      <c r="G33" s="83" t="s">
        <v>198</v>
      </c>
      <c r="H33" s="83" t="s">
        <v>206</v>
      </c>
      <c r="I33" s="83">
        <v>3</v>
      </c>
      <c r="J33" s="83">
        <v>2</v>
      </c>
      <c r="K33" s="83">
        <v>0</v>
      </c>
      <c r="L33" s="83">
        <v>0</v>
      </c>
      <c r="M33" s="83">
        <v>10</v>
      </c>
      <c r="N33" s="83">
        <v>10</v>
      </c>
      <c r="O33" s="83">
        <v>0</v>
      </c>
      <c r="P33" s="83">
        <v>0</v>
      </c>
      <c r="Q33" s="83">
        <v>0</v>
      </c>
      <c r="R33" s="83">
        <v>0</v>
      </c>
      <c r="S33" s="83">
        <v>0</v>
      </c>
      <c r="T33" s="83">
        <v>0</v>
      </c>
      <c r="U33" s="83">
        <v>0</v>
      </c>
      <c r="V33" s="83">
        <v>0</v>
      </c>
      <c r="W33" s="83">
        <v>0</v>
      </c>
      <c r="X33" s="83">
        <v>0</v>
      </c>
      <c r="Y33" s="83">
        <v>0</v>
      </c>
      <c r="Z33" s="83" t="s">
        <v>237</v>
      </c>
      <c r="AA33" s="102">
        <v>0</v>
      </c>
      <c r="AB33" s="102">
        <v>0</v>
      </c>
      <c r="AC33" s="102">
        <v>0</v>
      </c>
      <c r="AD33" s="102">
        <v>0</v>
      </c>
      <c r="AE33" s="102">
        <v>0</v>
      </c>
    </row>
    <row r="34" spans="1:31" x14ac:dyDescent="0.25">
      <c r="A34" s="83" t="s">
        <v>213</v>
      </c>
      <c r="B34" s="83" t="s">
        <v>215</v>
      </c>
      <c r="C34" s="83">
        <v>15</v>
      </c>
      <c r="D34" s="98" t="s">
        <v>341</v>
      </c>
      <c r="E34" s="83">
        <v>2</v>
      </c>
      <c r="F34" s="83" t="s">
        <v>236</v>
      </c>
      <c r="G34" s="83" t="s">
        <v>198</v>
      </c>
      <c r="H34" s="83" t="s">
        <v>206</v>
      </c>
      <c r="I34" s="83">
        <v>1</v>
      </c>
      <c r="J34" s="83">
        <v>2</v>
      </c>
      <c r="K34" s="83">
        <v>0</v>
      </c>
      <c r="L34" s="83">
        <v>0</v>
      </c>
      <c r="M34" s="83">
        <v>8</v>
      </c>
      <c r="N34" s="83">
        <v>8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 t="s">
        <v>237</v>
      </c>
      <c r="AA34" s="102">
        <v>0</v>
      </c>
      <c r="AB34" s="102">
        <v>0</v>
      </c>
      <c r="AC34" s="102">
        <v>0</v>
      </c>
      <c r="AD34" s="102">
        <v>0</v>
      </c>
      <c r="AE34" s="102">
        <v>0</v>
      </c>
    </row>
    <row r="35" spans="1:31" x14ac:dyDescent="0.25">
      <c r="A35" s="83" t="s">
        <v>216</v>
      </c>
      <c r="B35" s="83" t="s">
        <v>217</v>
      </c>
      <c r="C35" s="83">
        <v>28</v>
      </c>
      <c r="D35" s="98" t="s">
        <v>342</v>
      </c>
      <c r="E35" s="83">
        <v>2</v>
      </c>
      <c r="F35" s="83" t="s">
        <v>236</v>
      </c>
      <c r="G35" s="83" t="s">
        <v>198</v>
      </c>
      <c r="H35" s="83" t="s">
        <v>218</v>
      </c>
      <c r="I35" s="83">
        <v>0</v>
      </c>
      <c r="J35" s="83">
        <v>0</v>
      </c>
      <c r="K35" s="83">
        <v>0</v>
      </c>
      <c r="L35" s="83">
        <v>2</v>
      </c>
      <c r="M35" s="83">
        <v>0</v>
      </c>
      <c r="N35" s="83">
        <v>0</v>
      </c>
      <c r="O35" s="83">
        <v>0</v>
      </c>
      <c r="P35" s="83">
        <v>0</v>
      </c>
      <c r="Q35" s="83">
        <v>2</v>
      </c>
      <c r="R35" s="83">
        <v>0</v>
      </c>
      <c r="S35" s="83">
        <v>0</v>
      </c>
      <c r="T35" s="83">
        <v>0</v>
      </c>
      <c r="U35" s="83">
        <v>0</v>
      </c>
      <c r="V35" s="83">
        <v>0</v>
      </c>
      <c r="W35" s="83">
        <v>0</v>
      </c>
      <c r="X35" s="83">
        <v>0</v>
      </c>
      <c r="Y35" s="83">
        <v>0</v>
      </c>
      <c r="Z35" s="83" t="s">
        <v>237</v>
      </c>
      <c r="AA35" s="102">
        <v>0</v>
      </c>
      <c r="AB35" s="102">
        <v>0</v>
      </c>
      <c r="AC35" s="102">
        <v>0</v>
      </c>
      <c r="AD35" s="102">
        <v>0</v>
      </c>
      <c r="AE35" s="102">
        <v>0</v>
      </c>
    </row>
    <row r="36" spans="1:31" x14ac:dyDescent="0.25">
      <c r="A36" s="83" t="s">
        <v>219</v>
      </c>
      <c r="B36" s="83" t="s">
        <v>220</v>
      </c>
      <c r="C36" s="83">
        <v>7</v>
      </c>
      <c r="D36" s="98" t="s">
        <v>343</v>
      </c>
      <c r="E36" s="83">
        <v>2</v>
      </c>
      <c r="F36" s="83" t="s">
        <v>236</v>
      </c>
      <c r="G36" s="83" t="s">
        <v>198</v>
      </c>
      <c r="H36" s="83" t="s">
        <v>218</v>
      </c>
      <c r="I36" s="83">
        <v>0</v>
      </c>
      <c r="J36" s="83">
        <v>0</v>
      </c>
      <c r="K36" s="83">
        <v>0</v>
      </c>
      <c r="L36" s="83">
        <v>1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  <c r="R36" s="83">
        <v>0</v>
      </c>
      <c r="S36" s="83">
        <v>0</v>
      </c>
      <c r="T36" s="83">
        <v>1</v>
      </c>
      <c r="U36" s="83">
        <v>0</v>
      </c>
      <c r="V36" s="83">
        <v>1</v>
      </c>
      <c r="W36" s="83">
        <v>1</v>
      </c>
      <c r="X36" s="83">
        <v>0</v>
      </c>
      <c r="Y36" s="83">
        <v>0</v>
      </c>
      <c r="Z36" s="83" t="s">
        <v>237</v>
      </c>
      <c r="AA36" s="102">
        <v>0</v>
      </c>
      <c r="AB36" s="102">
        <v>0</v>
      </c>
      <c r="AC36" s="102">
        <v>0</v>
      </c>
      <c r="AD36" s="102">
        <v>0</v>
      </c>
      <c r="AE36" s="102">
        <v>0</v>
      </c>
    </row>
    <row r="37" spans="1:31" x14ac:dyDescent="0.25">
      <c r="A37" s="83" t="s">
        <v>221</v>
      </c>
      <c r="B37" s="83" t="s">
        <v>222</v>
      </c>
      <c r="C37" s="83">
        <v>14</v>
      </c>
      <c r="D37" s="98" t="s">
        <v>344</v>
      </c>
      <c r="E37" s="83">
        <v>2</v>
      </c>
      <c r="F37" s="83" t="s">
        <v>236</v>
      </c>
      <c r="G37" s="83" t="s">
        <v>198</v>
      </c>
      <c r="H37" s="83" t="s">
        <v>218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  <c r="R37" s="83">
        <v>0</v>
      </c>
      <c r="S37" s="83">
        <v>0</v>
      </c>
      <c r="T37" s="83">
        <v>0</v>
      </c>
      <c r="U37" s="83">
        <v>0</v>
      </c>
      <c r="V37" s="83">
        <v>0</v>
      </c>
      <c r="W37" s="83">
        <v>0</v>
      </c>
      <c r="X37" s="83">
        <v>0</v>
      </c>
      <c r="Y37" s="83">
        <v>0</v>
      </c>
      <c r="Z37" s="83" t="s">
        <v>237</v>
      </c>
      <c r="AA37" s="102">
        <v>0</v>
      </c>
      <c r="AB37" s="102">
        <v>0</v>
      </c>
      <c r="AC37" s="102">
        <v>0</v>
      </c>
      <c r="AD37" s="102">
        <v>0</v>
      </c>
      <c r="AE37" s="102">
        <v>0</v>
      </c>
    </row>
    <row r="38" spans="1:31" x14ac:dyDescent="0.25">
      <c r="A38" s="83" t="s">
        <v>221</v>
      </c>
      <c r="B38" s="83" t="s">
        <v>223</v>
      </c>
      <c r="C38" s="83">
        <v>20</v>
      </c>
      <c r="D38" s="98" t="s">
        <v>345</v>
      </c>
      <c r="E38" s="83">
        <v>2</v>
      </c>
      <c r="F38" s="83" t="s">
        <v>236</v>
      </c>
      <c r="G38" s="83" t="s">
        <v>198</v>
      </c>
      <c r="H38" s="83" t="s">
        <v>218</v>
      </c>
      <c r="I38" s="83">
        <v>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0</v>
      </c>
      <c r="P38" s="83">
        <v>0</v>
      </c>
      <c r="Q38" s="83">
        <v>0</v>
      </c>
      <c r="R38" s="83">
        <v>0</v>
      </c>
      <c r="S38" s="83">
        <v>0</v>
      </c>
      <c r="T38" s="83">
        <v>0</v>
      </c>
      <c r="U38" s="83">
        <v>0</v>
      </c>
      <c r="V38" s="83">
        <v>0</v>
      </c>
      <c r="W38" s="83">
        <v>0</v>
      </c>
      <c r="X38" s="83">
        <v>0</v>
      </c>
      <c r="Y38" s="83">
        <v>0</v>
      </c>
      <c r="Z38" s="83" t="s">
        <v>237</v>
      </c>
      <c r="AA38" s="102">
        <v>0</v>
      </c>
      <c r="AB38" s="102">
        <v>0</v>
      </c>
      <c r="AC38" s="102">
        <v>0</v>
      </c>
      <c r="AD38" s="102">
        <v>0</v>
      </c>
      <c r="AE38" s="102">
        <v>0</v>
      </c>
    </row>
    <row r="39" spans="1:31" x14ac:dyDescent="0.25">
      <c r="A39" s="83" t="s">
        <v>216</v>
      </c>
      <c r="B39" s="83" t="s">
        <v>224</v>
      </c>
      <c r="C39" s="83">
        <v>26</v>
      </c>
      <c r="D39" s="98" t="s">
        <v>346</v>
      </c>
      <c r="E39" s="83">
        <v>2</v>
      </c>
      <c r="F39" s="83" t="s">
        <v>236</v>
      </c>
      <c r="G39" s="83" t="s">
        <v>198</v>
      </c>
      <c r="H39" s="83" t="s">
        <v>218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  <c r="R39" s="83">
        <v>0</v>
      </c>
      <c r="S39" s="83">
        <v>0</v>
      </c>
      <c r="T39" s="83">
        <v>0</v>
      </c>
      <c r="U39" s="83">
        <v>0</v>
      </c>
      <c r="V39" s="83">
        <v>0</v>
      </c>
      <c r="W39" s="83">
        <v>0</v>
      </c>
      <c r="X39" s="83">
        <v>0</v>
      </c>
      <c r="Y39" s="83">
        <v>0</v>
      </c>
      <c r="Z39" s="83" t="s">
        <v>237</v>
      </c>
      <c r="AA39" s="102">
        <v>0</v>
      </c>
      <c r="AB39" s="102">
        <v>0</v>
      </c>
      <c r="AC39" s="102">
        <v>0</v>
      </c>
      <c r="AD39" s="102">
        <v>0</v>
      </c>
      <c r="AE39" s="102">
        <v>0</v>
      </c>
    </row>
    <row r="40" spans="1:31" x14ac:dyDescent="0.25">
      <c r="A40" s="83" t="s">
        <v>216</v>
      </c>
      <c r="B40" s="83" t="s">
        <v>225</v>
      </c>
      <c r="C40" s="83">
        <v>52</v>
      </c>
      <c r="D40" s="98" t="s">
        <v>347</v>
      </c>
      <c r="E40" s="83">
        <v>2</v>
      </c>
      <c r="F40" s="83" t="s">
        <v>236</v>
      </c>
      <c r="G40" s="83" t="s">
        <v>198</v>
      </c>
      <c r="H40" s="83" t="s">
        <v>218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  <c r="R40" s="83">
        <v>0</v>
      </c>
      <c r="S40" s="83">
        <v>0</v>
      </c>
      <c r="T40" s="83">
        <v>0</v>
      </c>
      <c r="U40" s="83">
        <v>0</v>
      </c>
      <c r="V40" s="83">
        <v>0</v>
      </c>
      <c r="W40" s="83">
        <v>0</v>
      </c>
      <c r="X40" s="83">
        <v>0</v>
      </c>
      <c r="Y40" s="83">
        <v>0</v>
      </c>
      <c r="Z40" s="83" t="s">
        <v>237</v>
      </c>
      <c r="AA40" s="102">
        <v>0</v>
      </c>
      <c r="AB40" s="102">
        <v>0</v>
      </c>
      <c r="AC40" s="102">
        <v>0</v>
      </c>
      <c r="AD40" s="102">
        <v>0</v>
      </c>
      <c r="AE40" s="102">
        <v>0</v>
      </c>
    </row>
    <row r="41" spans="1:31" x14ac:dyDescent="0.25">
      <c r="A41" s="83" t="s">
        <v>221</v>
      </c>
      <c r="B41" s="83" t="s">
        <v>226</v>
      </c>
      <c r="C41" s="83">
        <v>2</v>
      </c>
      <c r="D41" s="98" t="s">
        <v>348</v>
      </c>
      <c r="E41" s="83">
        <v>2</v>
      </c>
      <c r="F41" s="83" t="s">
        <v>236</v>
      </c>
      <c r="G41" s="83" t="s">
        <v>198</v>
      </c>
      <c r="H41" s="83" t="s">
        <v>218</v>
      </c>
      <c r="I41" s="83">
        <v>0</v>
      </c>
      <c r="J41" s="83">
        <v>0</v>
      </c>
      <c r="K41" s="83">
        <v>0</v>
      </c>
      <c r="L41" s="83">
        <v>0</v>
      </c>
      <c r="M41" s="83">
        <v>0</v>
      </c>
      <c r="N41" s="83">
        <v>0</v>
      </c>
      <c r="O41" s="83">
        <v>0</v>
      </c>
      <c r="P41" s="83">
        <v>0</v>
      </c>
      <c r="Q41" s="83">
        <v>1</v>
      </c>
      <c r="R41" s="83">
        <v>0</v>
      </c>
      <c r="S41" s="83">
        <v>0</v>
      </c>
      <c r="T41" s="83">
        <v>0</v>
      </c>
      <c r="U41" s="83">
        <v>1</v>
      </c>
      <c r="V41" s="83">
        <v>0</v>
      </c>
      <c r="W41" s="83">
        <v>0</v>
      </c>
      <c r="X41" s="83">
        <v>0</v>
      </c>
      <c r="Y41" s="83">
        <v>0</v>
      </c>
      <c r="Z41" s="83" t="s">
        <v>237</v>
      </c>
      <c r="AA41" s="102">
        <v>0</v>
      </c>
      <c r="AB41" s="102">
        <v>0</v>
      </c>
      <c r="AC41" s="102">
        <v>0</v>
      </c>
      <c r="AD41" s="102">
        <v>0</v>
      </c>
      <c r="AE41" s="102">
        <v>0</v>
      </c>
    </row>
    <row r="42" spans="1:31" x14ac:dyDescent="0.25">
      <c r="A42" s="83" t="s">
        <v>216</v>
      </c>
      <c r="B42" s="83" t="s">
        <v>227</v>
      </c>
      <c r="C42" s="83">
        <v>69</v>
      </c>
      <c r="D42" s="98" t="s">
        <v>349</v>
      </c>
      <c r="E42" s="83">
        <v>2</v>
      </c>
      <c r="F42" s="83" t="s">
        <v>236</v>
      </c>
      <c r="G42" s="83" t="s">
        <v>198</v>
      </c>
      <c r="H42" s="83" t="s">
        <v>218</v>
      </c>
      <c r="I42" s="83">
        <v>0</v>
      </c>
      <c r="J42" s="83">
        <v>0</v>
      </c>
      <c r="K42" s="83">
        <v>0</v>
      </c>
      <c r="L42" s="83">
        <v>3</v>
      </c>
      <c r="M42" s="83">
        <v>0</v>
      </c>
      <c r="N42" s="83">
        <v>0</v>
      </c>
      <c r="O42" s="83">
        <v>0</v>
      </c>
      <c r="P42" s="83">
        <v>0</v>
      </c>
      <c r="Q42" s="83">
        <v>3</v>
      </c>
      <c r="R42" s="83">
        <v>0</v>
      </c>
      <c r="S42" s="83">
        <v>0</v>
      </c>
      <c r="T42" s="83">
        <v>0</v>
      </c>
      <c r="U42" s="83">
        <v>1</v>
      </c>
      <c r="V42" s="83">
        <v>0</v>
      </c>
      <c r="W42" s="83">
        <v>0</v>
      </c>
      <c r="X42" s="83">
        <v>0</v>
      </c>
      <c r="Y42" s="83">
        <v>0</v>
      </c>
      <c r="Z42" s="83" t="s">
        <v>237</v>
      </c>
      <c r="AA42" s="102">
        <v>0</v>
      </c>
      <c r="AB42" s="102">
        <v>0</v>
      </c>
      <c r="AC42" s="102">
        <v>0</v>
      </c>
      <c r="AD42" s="102">
        <v>0</v>
      </c>
      <c r="AE42" s="102">
        <v>0</v>
      </c>
    </row>
    <row r="43" spans="1:31" x14ac:dyDescent="0.25">
      <c r="A43" s="83" t="s">
        <v>221</v>
      </c>
      <c r="B43" s="83" t="s">
        <v>228</v>
      </c>
      <c r="C43" s="83">
        <v>23</v>
      </c>
      <c r="D43" s="98" t="s">
        <v>350</v>
      </c>
      <c r="E43" s="83">
        <v>2</v>
      </c>
      <c r="F43" s="83" t="s">
        <v>236</v>
      </c>
      <c r="G43" s="83" t="s">
        <v>198</v>
      </c>
      <c r="H43" s="83" t="s">
        <v>218</v>
      </c>
      <c r="I43" s="83">
        <v>0</v>
      </c>
      <c r="J43" s="83">
        <v>0</v>
      </c>
      <c r="K43" s="83">
        <v>0</v>
      </c>
      <c r="L43" s="83">
        <v>0</v>
      </c>
      <c r="M43" s="83">
        <v>0</v>
      </c>
      <c r="N43" s="83">
        <v>0</v>
      </c>
      <c r="O43" s="83">
        <v>0</v>
      </c>
      <c r="P43" s="83">
        <v>0</v>
      </c>
      <c r="Q43" s="83">
        <v>0</v>
      </c>
      <c r="R43" s="83">
        <v>0</v>
      </c>
      <c r="S43" s="83">
        <v>0</v>
      </c>
      <c r="T43" s="83">
        <v>0</v>
      </c>
      <c r="U43" s="83">
        <v>0</v>
      </c>
      <c r="V43" s="83">
        <v>0</v>
      </c>
      <c r="W43" s="83">
        <v>0</v>
      </c>
      <c r="X43" s="83">
        <v>0</v>
      </c>
      <c r="Y43" s="83">
        <v>0</v>
      </c>
      <c r="Z43" s="83" t="s">
        <v>237</v>
      </c>
      <c r="AA43" s="102">
        <v>0</v>
      </c>
      <c r="AB43" s="102">
        <v>0</v>
      </c>
      <c r="AC43" s="102">
        <v>0</v>
      </c>
      <c r="AD43" s="102">
        <v>0</v>
      </c>
      <c r="AE43" s="102">
        <v>0</v>
      </c>
    </row>
    <row r="44" spans="1:31" x14ac:dyDescent="0.25">
      <c r="A44" s="83" t="s">
        <v>221</v>
      </c>
      <c r="B44" s="83" t="s">
        <v>229</v>
      </c>
      <c r="C44" s="83">
        <v>33</v>
      </c>
      <c r="D44" s="98" t="s">
        <v>351</v>
      </c>
      <c r="E44" s="83">
        <v>2</v>
      </c>
      <c r="F44" s="83" t="s">
        <v>236</v>
      </c>
      <c r="G44" s="83" t="s">
        <v>198</v>
      </c>
      <c r="H44" s="83" t="s">
        <v>218</v>
      </c>
      <c r="I44" s="83">
        <v>0</v>
      </c>
      <c r="J44" s="83">
        <v>0</v>
      </c>
      <c r="K44" s="83">
        <v>0</v>
      </c>
      <c r="L44" s="83">
        <v>2</v>
      </c>
      <c r="M44" s="83">
        <v>0</v>
      </c>
      <c r="N44" s="83">
        <v>0</v>
      </c>
      <c r="O44" s="83">
        <v>0</v>
      </c>
      <c r="P44" s="83">
        <v>0</v>
      </c>
      <c r="Q44" s="83">
        <v>0</v>
      </c>
      <c r="R44" s="83">
        <v>0</v>
      </c>
      <c r="S44" s="83">
        <v>0</v>
      </c>
      <c r="T44" s="83">
        <v>0</v>
      </c>
      <c r="U44" s="83">
        <v>0</v>
      </c>
      <c r="V44" s="83">
        <v>0</v>
      </c>
      <c r="W44" s="83">
        <v>0</v>
      </c>
      <c r="X44" s="83">
        <v>0</v>
      </c>
      <c r="Y44" s="83">
        <v>0</v>
      </c>
      <c r="Z44" s="83" t="s">
        <v>237</v>
      </c>
      <c r="AA44" s="102">
        <v>0</v>
      </c>
      <c r="AB44" s="102">
        <v>0</v>
      </c>
      <c r="AC44" s="102">
        <v>0</v>
      </c>
      <c r="AD44" s="102">
        <v>0</v>
      </c>
      <c r="AE44" s="102">
        <v>0</v>
      </c>
    </row>
    <row r="45" spans="1:31" x14ac:dyDescent="0.25">
      <c r="A45" s="83" t="s">
        <v>230</v>
      </c>
      <c r="B45" s="83" t="s">
        <v>231</v>
      </c>
      <c r="C45" s="83" t="s">
        <v>205</v>
      </c>
      <c r="D45" s="99" t="s">
        <v>352</v>
      </c>
      <c r="E45" s="83">
        <v>2</v>
      </c>
      <c r="F45" s="83" t="s">
        <v>236</v>
      </c>
      <c r="G45" s="83" t="s">
        <v>198</v>
      </c>
      <c r="H45" s="83" t="s">
        <v>232</v>
      </c>
      <c r="Z45" s="83" t="s">
        <v>237</v>
      </c>
      <c r="AA45" s="102">
        <v>0</v>
      </c>
      <c r="AB45" s="102">
        <v>0</v>
      </c>
      <c r="AC45" s="102">
        <v>0</v>
      </c>
      <c r="AD45" s="102">
        <v>0</v>
      </c>
      <c r="AE45" s="102">
        <v>0</v>
      </c>
    </row>
    <row r="46" spans="1:31" x14ac:dyDescent="0.25">
      <c r="A46" s="83" t="s">
        <v>233</v>
      </c>
      <c r="B46" s="83" t="s">
        <v>234</v>
      </c>
      <c r="C46" s="83" t="s">
        <v>205</v>
      </c>
      <c r="D46" s="98" t="s">
        <v>353</v>
      </c>
      <c r="E46" s="83">
        <v>2</v>
      </c>
      <c r="F46" s="83" t="s">
        <v>236</v>
      </c>
      <c r="G46" s="83" t="s">
        <v>198</v>
      </c>
      <c r="H46" s="83" t="s">
        <v>232</v>
      </c>
      <c r="Z46" s="83" t="s">
        <v>237</v>
      </c>
      <c r="AA46" s="102">
        <v>0</v>
      </c>
      <c r="AB46" s="102">
        <v>0</v>
      </c>
      <c r="AC46" s="102">
        <v>0</v>
      </c>
      <c r="AD46" s="102">
        <v>0</v>
      </c>
      <c r="AE46" s="102">
        <v>0</v>
      </c>
    </row>
    <row r="47" spans="1:31" x14ac:dyDescent="0.25">
      <c r="A47" s="83" t="s">
        <v>235</v>
      </c>
      <c r="B47" s="83" t="s">
        <v>231</v>
      </c>
      <c r="C47" s="83" t="s">
        <v>205</v>
      </c>
      <c r="D47" s="99" t="s">
        <v>352</v>
      </c>
      <c r="E47" s="83">
        <v>2</v>
      </c>
      <c r="F47" s="83" t="s">
        <v>236</v>
      </c>
      <c r="G47" s="83" t="s">
        <v>198</v>
      </c>
      <c r="H47" s="83" t="s">
        <v>232</v>
      </c>
      <c r="Z47" s="83" t="s">
        <v>237</v>
      </c>
      <c r="AA47" s="102">
        <v>0</v>
      </c>
      <c r="AB47" s="102">
        <v>0</v>
      </c>
      <c r="AC47" s="102">
        <v>0</v>
      </c>
      <c r="AD47" s="102">
        <v>0</v>
      </c>
      <c r="AE47" s="102">
        <v>0</v>
      </c>
    </row>
    <row r="48" spans="1:31" x14ac:dyDescent="0.25">
      <c r="A48" s="83" t="s">
        <v>195</v>
      </c>
      <c r="B48" s="83" t="s">
        <v>196</v>
      </c>
      <c r="C48" s="83">
        <v>1</v>
      </c>
      <c r="D48" s="98" t="s">
        <v>333</v>
      </c>
      <c r="E48" s="83">
        <v>3</v>
      </c>
      <c r="F48" s="83" t="s">
        <v>238</v>
      </c>
      <c r="G48" s="83" t="s">
        <v>198</v>
      </c>
      <c r="H48" s="83" t="s">
        <v>199</v>
      </c>
      <c r="I48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  <c r="R48" s="83">
        <v>35</v>
      </c>
      <c r="S48" s="83">
        <v>13</v>
      </c>
      <c r="T48" s="83">
        <v>0</v>
      </c>
      <c r="U48" s="83">
        <v>0</v>
      </c>
      <c r="V48" s="83">
        <v>0</v>
      </c>
      <c r="W48" s="83">
        <v>0</v>
      </c>
      <c r="X48" s="83">
        <v>0</v>
      </c>
      <c r="Y48" s="83">
        <v>0</v>
      </c>
      <c r="Z48" s="83" t="s">
        <v>237</v>
      </c>
      <c r="AA48" s="101">
        <v>31</v>
      </c>
      <c r="AB48" s="101">
        <v>19</v>
      </c>
      <c r="AC48" s="83">
        <v>5</v>
      </c>
      <c r="AD48" s="83">
        <v>1</v>
      </c>
      <c r="AE48" s="102">
        <v>0</v>
      </c>
    </row>
    <row r="49" spans="1:31" x14ac:dyDescent="0.25">
      <c r="A49" s="83" t="s">
        <v>201</v>
      </c>
      <c r="B49" s="83" t="s">
        <v>202</v>
      </c>
      <c r="C49" s="83">
        <v>5</v>
      </c>
      <c r="D49" s="98" t="s">
        <v>332</v>
      </c>
      <c r="E49" s="83">
        <v>3</v>
      </c>
      <c r="F49" s="83" t="s">
        <v>238</v>
      </c>
      <c r="G49" s="83" t="s">
        <v>198</v>
      </c>
      <c r="H49" s="83" t="s">
        <v>199</v>
      </c>
      <c r="I49" s="83">
        <v>2</v>
      </c>
      <c r="J49" s="83">
        <v>0</v>
      </c>
      <c r="K49" s="83">
        <v>0</v>
      </c>
      <c r="L49" s="83">
        <v>0</v>
      </c>
      <c r="M49" s="83">
        <v>9</v>
      </c>
      <c r="N49" s="83">
        <v>7</v>
      </c>
      <c r="O49" s="83">
        <v>2</v>
      </c>
      <c r="P49" s="83">
        <v>0</v>
      </c>
      <c r="Q49" s="83">
        <v>0</v>
      </c>
      <c r="R49" s="83">
        <v>0</v>
      </c>
      <c r="S49" s="83">
        <v>0</v>
      </c>
      <c r="T49" s="83">
        <v>0</v>
      </c>
      <c r="U49" s="83">
        <v>0</v>
      </c>
      <c r="V49" s="83">
        <v>0</v>
      </c>
      <c r="W49" s="83">
        <v>0</v>
      </c>
      <c r="X49" s="83">
        <v>0</v>
      </c>
      <c r="Y49" s="83">
        <v>0</v>
      </c>
      <c r="Z49" s="83" t="s">
        <v>237</v>
      </c>
      <c r="AA49" s="102">
        <v>0</v>
      </c>
      <c r="AB49" s="102">
        <v>0</v>
      </c>
      <c r="AC49" s="102">
        <v>0</v>
      </c>
      <c r="AD49" s="102">
        <v>0</v>
      </c>
      <c r="AE49" s="102">
        <v>0</v>
      </c>
    </row>
    <row r="50" spans="1:31" x14ac:dyDescent="0.25">
      <c r="A50" s="83" t="s">
        <v>203</v>
      </c>
      <c r="B50" s="83" t="s">
        <v>204</v>
      </c>
      <c r="C50" s="83">
        <v>8</v>
      </c>
      <c r="D50" s="98" t="s">
        <v>334</v>
      </c>
      <c r="E50" s="83">
        <v>3</v>
      </c>
      <c r="F50" s="83" t="s">
        <v>238</v>
      </c>
      <c r="G50" s="83" t="s">
        <v>198</v>
      </c>
      <c r="H50" s="83" t="s">
        <v>206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  <c r="R50" s="83">
        <v>0</v>
      </c>
      <c r="S50" s="83">
        <v>0</v>
      </c>
      <c r="T50" s="83">
        <v>0</v>
      </c>
      <c r="U50" s="83">
        <v>0</v>
      </c>
      <c r="V50" s="83">
        <v>0</v>
      </c>
      <c r="W50" s="83">
        <v>0</v>
      </c>
      <c r="X50" s="83">
        <v>0</v>
      </c>
      <c r="Y50" s="83">
        <v>0</v>
      </c>
      <c r="Z50" s="83" t="s">
        <v>237</v>
      </c>
      <c r="AA50" s="102">
        <v>0</v>
      </c>
      <c r="AB50" s="102">
        <v>0</v>
      </c>
      <c r="AC50" s="102">
        <v>0</v>
      </c>
      <c r="AD50" s="102">
        <v>0</v>
      </c>
      <c r="AE50" s="102">
        <v>0</v>
      </c>
    </row>
    <row r="51" spans="1:31" x14ac:dyDescent="0.25">
      <c r="A51" s="83" t="s">
        <v>203</v>
      </c>
      <c r="B51" s="83" t="s">
        <v>207</v>
      </c>
      <c r="C51" s="83">
        <v>12</v>
      </c>
      <c r="D51" s="98" t="s">
        <v>335</v>
      </c>
      <c r="E51" s="83">
        <v>3</v>
      </c>
      <c r="F51" s="83" t="s">
        <v>238</v>
      </c>
      <c r="G51" s="83" t="s">
        <v>198</v>
      </c>
      <c r="H51" s="83" t="s">
        <v>206</v>
      </c>
      <c r="I51" s="83">
        <v>0</v>
      </c>
      <c r="J51" s="83">
        <v>0</v>
      </c>
      <c r="K51" s="83">
        <v>0</v>
      </c>
      <c r="L51" s="83">
        <v>0</v>
      </c>
      <c r="M51" s="83">
        <v>8</v>
      </c>
      <c r="N51" s="83">
        <v>8</v>
      </c>
      <c r="O51" s="83">
        <v>0</v>
      </c>
      <c r="P51" s="83">
        <v>0</v>
      </c>
      <c r="Q51" s="83">
        <v>0</v>
      </c>
      <c r="R51" s="83">
        <v>0</v>
      </c>
      <c r="S51" s="83">
        <v>0</v>
      </c>
      <c r="T51" s="83">
        <v>0</v>
      </c>
      <c r="U51" s="83">
        <v>0</v>
      </c>
      <c r="V51" s="83">
        <v>0</v>
      </c>
      <c r="W51" s="83">
        <v>0</v>
      </c>
      <c r="X51" s="83">
        <v>0</v>
      </c>
      <c r="Y51" s="83">
        <v>0</v>
      </c>
      <c r="Z51" s="83" t="s">
        <v>237</v>
      </c>
      <c r="AA51" s="102">
        <v>0</v>
      </c>
      <c r="AB51" s="102">
        <v>0</v>
      </c>
      <c r="AC51" s="102">
        <v>0</v>
      </c>
      <c r="AD51" s="102">
        <v>0</v>
      </c>
      <c r="AE51" s="102">
        <v>0</v>
      </c>
    </row>
    <row r="52" spans="1:31" x14ac:dyDescent="0.25">
      <c r="A52" s="83" t="s">
        <v>239</v>
      </c>
      <c r="B52" s="83" t="s">
        <v>209</v>
      </c>
      <c r="C52" s="83">
        <v>22</v>
      </c>
      <c r="D52" s="98" t="s">
        <v>336</v>
      </c>
      <c r="E52" s="83">
        <v>3</v>
      </c>
      <c r="F52" s="83" t="s">
        <v>238</v>
      </c>
      <c r="G52" s="83" t="s">
        <v>198</v>
      </c>
      <c r="H52" s="83" t="s">
        <v>206</v>
      </c>
      <c r="I52" s="83">
        <v>0</v>
      </c>
      <c r="J52" s="83">
        <v>0</v>
      </c>
      <c r="K52" s="83">
        <v>0</v>
      </c>
      <c r="L52" s="83">
        <v>0</v>
      </c>
      <c r="M52" s="83">
        <v>0</v>
      </c>
      <c r="N52" s="83">
        <v>0</v>
      </c>
      <c r="O52" s="83">
        <v>0</v>
      </c>
      <c r="P52" s="83">
        <v>0</v>
      </c>
      <c r="Q52" s="83">
        <v>0</v>
      </c>
      <c r="R52" s="83">
        <v>0</v>
      </c>
      <c r="S52" s="83">
        <v>0</v>
      </c>
      <c r="T52" s="83">
        <v>0</v>
      </c>
      <c r="U52" s="83">
        <v>0</v>
      </c>
      <c r="V52" s="83">
        <v>0</v>
      </c>
      <c r="W52" s="83">
        <v>0</v>
      </c>
      <c r="X52" s="83">
        <v>0</v>
      </c>
      <c r="Y52" s="83">
        <v>0</v>
      </c>
      <c r="Z52" s="83" t="s">
        <v>237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</row>
    <row r="53" spans="1:31" x14ac:dyDescent="0.25">
      <c r="A53" s="83" t="s">
        <v>203</v>
      </c>
      <c r="B53" s="83" t="s">
        <v>210</v>
      </c>
      <c r="C53" s="83">
        <v>16</v>
      </c>
      <c r="D53" s="98" t="s">
        <v>337</v>
      </c>
      <c r="E53" s="83">
        <v>3</v>
      </c>
      <c r="F53" s="83" t="s">
        <v>238</v>
      </c>
      <c r="G53" s="83" t="s">
        <v>198</v>
      </c>
      <c r="H53" s="83" t="s">
        <v>206</v>
      </c>
      <c r="I53" s="83">
        <v>0</v>
      </c>
      <c r="J53" s="83">
        <v>0</v>
      </c>
      <c r="K53" s="83">
        <v>0</v>
      </c>
      <c r="L53" s="83">
        <v>0</v>
      </c>
      <c r="M53" s="83">
        <v>1</v>
      </c>
      <c r="N53" s="83">
        <v>1</v>
      </c>
      <c r="O53" s="83">
        <v>0</v>
      </c>
      <c r="P53" s="83">
        <v>0</v>
      </c>
      <c r="Q53" s="83">
        <v>0</v>
      </c>
      <c r="R53" s="83">
        <v>0</v>
      </c>
      <c r="S53" s="83">
        <v>0</v>
      </c>
      <c r="T53" s="83">
        <v>0</v>
      </c>
      <c r="U53" s="83">
        <v>0</v>
      </c>
      <c r="V53" s="83">
        <v>0</v>
      </c>
      <c r="W53" s="83">
        <v>0</v>
      </c>
      <c r="X53" s="83">
        <v>0</v>
      </c>
      <c r="Y53" s="83">
        <v>0</v>
      </c>
      <c r="Z53" s="83" t="s">
        <v>237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</row>
    <row r="54" spans="1:31" x14ac:dyDescent="0.25">
      <c r="A54" s="83" t="s">
        <v>203</v>
      </c>
      <c r="B54" s="83" t="s">
        <v>211</v>
      </c>
      <c r="C54" s="83">
        <v>9</v>
      </c>
      <c r="D54" s="98" t="s">
        <v>338</v>
      </c>
      <c r="E54" s="83">
        <v>3</v>
      </c>
      <c r="F54" s="83" t="s">
        <v>238</v>
      </c>
      <c r="G54" s="83" t="s">
        <v>198</v>
      </c>
      <c r="H54" s="83" t="s">
        <v>206</v>
      </c>
      <c r="I54" s="83">
        <v>0</v>
      </c>
      <c r="J54" s="83">
        <v>0</v>
      </c>
      <c r="K54" s="83">
        <v>0</v>
      </c>
      <c r="L54" s="83">
        <v>0</v>
      </c>
      <c r="M54" s="83">
        <v>2</v>
      </c>
      <c r="N54" s="83">
        <v>2</v>
      </c>
      <c r="O54" s="83">
        <v>0</v>
      </c>
      <c r="P54" s="83">
        <v>0</v>
      </c>
      <c r="Q54" s="83">
        <v>0</v>
      </c>
      <c r="R54" s="83">
        <v>0</v>
      </c>
      <c r="S54" s="83">
        <v>0</v>
      </c>
      <c r="T54" s="83">
        <v>0</v>
      </c>
      <c r="U54" s="83">
        <v>0</v>
      </c>
      <c r="V54" s="83">
        <v>0</v>
      </c>
      <c r="W54" s="83">
        <v>0</v>
      </c>
      <c r="X54" s="83">
        <v>0</v>
      </c>
      <c r="Y54" s="83">
        <v>0</v>
      </c>
      <c r="Z54" s="83" t="s">
        <v>237</v>
      </c>
      <c r="AA54" s="102">
        <v>0</v>
      </c>
      <c r="AB54" s="102">
        <v>0</v>
      </c>
      <c r="AC54" s="102">
        <v>0</v>
      </c>
      <c r="AD54" s="102">
        <v>0</v>
      </c>
      <c r="AE54" s="102">
        <v>0</v>
      </c>
    </row>
    <row r="55" spans="1:31" x14ac:dyDescent="0.25">
      <c r="A55" s="83" t="s">
        <v>203</v>
      </c>
      <c r="B55" s="83" t="s">
        <v>212</v>
      </c>
      <c r="C55" s="83">
        <v>11</v>
      </c>
      <c r="D55" s="98" t="s">
        <v>339</v>
      </c>
      <c r="E55" s="83">
        <v>3</v>
      </c>
      <c r="F55" s="83" t="s">
        <v>238</v>
      </c>
      <c r="G55" s="83" t="s">
        <v>198</v>
      </c>
      <c r="H55" s="83" t="s">
        <v>206</v>
      </c>
      <c r="I55" s="83">
        <v>0</v>
      </c>
      <c r="J55" s="83">
        <v>0</v>
      </c>
      <c r="K55" s="83">
        <v>0</v>
      </c>
      <c r="L55" s="83">
        <v>0</v>
      </c>
      <c r="M55" s="83">
        <v>2</v>
      </c>
      <c r="N55" s="83">
        <v>2</v>
      </c>
      <c r="O55" s="83">
        <v>0</v>
      </c>
      <c r="P55" s="83">
        <v>0</v>
      </c>
      <c r="Q55" s="83">
        <v>0</v>
      </c>
      <c r="R55" s="83">
        <v>0</v>
      </c>
      <c r="S55" s="83">
        <v>0</v>
      </c>
      <c r="T55" s="83">
        <v>0</v>
      </c>
      <c r="U55" s="83">
        <v>0</v>
      </c>
      <c r="V55" s="83">
        <v>0</v>
      </c>
      <c r="W55" s="83">
        <v>0</v>
      </c>
      <c r="X55" s="83">
        <v>0</v>
      </c>
      <c r="Y55" s="83">
        <v>0</v>
      </c>
      <c r="Z55" s="83" t="s">
        <v>237</v>
      </c>
      <c r="AA55" s="102">
        <v>0</v>
      </c>
      <c r="AB55" s="102">
        <v>0</v>
      </c>
      <c r="AC55" s="102">
        <v>0</v>
      </c>
      <c r="AD55" s="102">
        <v>0</v>
      </c>
      <c r="AE55" s="102">
        <v>0</v>
      </c>
    </row>
    <row r="56" spans="1:31" x14ac:dyDescent="0.25">
      <c r="A56" s="83" t="s">
        <v>213</v>
      </c>
      <c r="B56" s="83" t="s">
        <v>214</v>
      </c>
      <c r="C56" s="83">
        <v>84</v>
      </c>
      <c r="D56" s="98" t="s">
        <v>340</v>
      </c>
      <c r="E56" s="83">
        <v>3</v>
      </c>
      <c r="F56" s="83" t="s">
        <v>238</v>
      </c>
      <c r="G56" s="83" t="s">
        <v>198</v>
      </c>
      <c r="H56" s="83" t="s">
        <v>206</v>
      </c>
      <c r="I56" s="83">
        <v>3</v>
      </c>
      <c r="J56" s="83">
        <v>0</v>
      </c>
      <c r="K56" s="83">
        <v>1</v>
      </c>
      <c r="L56" s="83">
        <v>0</v>
      </c>
      <c r="M56" s="83">
        <v>13</v>
      </c>
      <c r="N56" s="83">
        <v>13</v>
      </c>
      <c r="O56" s="83">
        <v>0</v>
      </c>
      <c r="P56" s="83">
        <v>0</v>
      </c>
      <c r="Q56" s="83">
        <v>0</v>
      </c>
      <c r="R56" s="83">
        <v>0</v>
      </c>
      <c r="S56" s="83">
        <v>0</v>
      </c>
      <c r="T56" s="83">
        <v>0</v>
      </c>
      <c r="U56" s="83">
        <v>0</v>
      </c>
      <c r="V56" s="83">
        <v>0</v>
      </c>
      <c r="W56" s="83">
        <v>0</v>
      </c>
      <c r="X56" s="83">
        <v>0</v>
      </c>
      <c r="Y56" s="83">
        <v>0</v>
      </c>
      <c r="Z56" s="83" t="s">
        <v>237</v>
      </c>
      <c r="AA56" s="102">
        <v>0</v>
      </c>
      <c r="AB56" s="102">
        <v>0</v>
      </c>
      <c r="AC56" s="102">
        <v>0</v>
      </c>
      <c r="AD56" s="102">
        <v>0</v>
      </c>
      <c r="AE56" s="102">
        <v>0</v>
      </c>
    </row>
    <row r="57" spans="1:31" x14ac:dyDescent="0.25">
      <c r="A57" s="83" t="s">
        <v>213</v>
      </c>
      <c r="B57" s="83" t="s">
        <v>215</v>
      </c>
      <c r="C57" s="83">
        <v>15</v>
      </c>
      <c r="D57" s="98" t="s">
        <v>341</v>
      </c>
      <c r="E57" s="83">
        <v>3</v>
      </c>
      <c r="F57" s="83" t="s">
        <v>238</v>
      </c>
      <c r="G57" s="83" t="s">
        <v>198</v>
      </c>
      <c r="H57" s="83" t="s">
        <v>206</v>
      </c>
      <c r="I57" s="83">
        <v>0</v>
      </c>
      <c r="J57" s="83">
        <v>0</v>
      </c>
      <c r="K57" s="83">
        <v>0</v>
      </c>
      <c r="L57" s="83">
        <v>0</v>
      </c>
      <c r="M57" s="83">
        <v>2</v>
      </c>
      <c r="N57" s="83">
        <v>2</v>
      </c>
      <c r="O57" s="83">
        <v>0</v>
      </c>
      <c r="P57" s="83">
        <v>1</v>
      </c>
      <c r="Q57" s="83">
        <v>0</v>
      </c>
      <c r="R57" s="83">
        <v>0</v>
      </c>
      <c r="S57" s="83">
        <v>0</v>
      </c>
      <c r="T57" s="83">
        <v>0</v>
      </c>
      <c r="U57" s="83">
        <v>0</v>
      </c>
      <c r="V57" s="83">
        <v>0</v>
      </c>
      <c r="W57" s="83">
        <v>0</v>
      </c>
      <c r="X57" s="83">
        <v>0</v>
      </c>
      <c r="Y57" s="83">
        <v>0</v>
      </c>
      <c r="Z57" s="83" t="s">
        <v>237</v>
      </c>
      <c r="AA57" s="102">
        <v>0</v>
      </c>
      <c r="AB57" s="102">
        <v>0</v>
      </c>
      <c r="AC57" s="102">
        <v>0</v>
      </c>
      <c r="AD57" s="102">
        <v>0</v>
      </c>
      <c r="AE57" s="102">
        <v>0</v>
      </c>
    </row>
    <row r="58" spans="1:31" x14ac:dyDescent="0.25">
      <c r="A58" s="83" t="s">
        <v>216</v>
      </c>
      <c r="B58" s="83" t="s">
        <v>217</v>
      </c>
      <c r="C58" s="83">
        <v>28</v>
      </c>
      <c r="D58" s="98" t="s">
        <v>342</v>
      </c>
      <c r="E58" s="83">
        <v>3</v>
      </c>
      <c r="F58" s="83" t="s">
        <v>238</v>
      </c>
      <c r="G58" s="83" t="s">
        <v>198</v>
      </c>
      <c r="H58" s="83" t="s">
        <v>218</v>
      </c>
      <c r="I58" s="83">
        <v>0</v>
      </c>
      <c r="J58" s="83">
        <v>0</v>
      </c>
      <c r="K58" s="83">
        <v>0</v>
      </c>
      <c r="L58" s="83">
        <v>2</v>
      </c>
      <c r="M58" s="83">
        <v>0</v>
      </c>
      <c r="N58" s="83">
        <v>0</v>
      </c>
      <c r="O58" s="83">
        <v>0</v>
      </c>
      <c r="P58" s="83">
        <v>0</v>
      </c>
      <c r="Q58" s="83">
        <v>2</v>
      </c>
      <c r="R58" s="83">
        <v>0</v>
      </c>
      <c r="S58" s="83">
        <v>0</v>
      </c>
      <c r="T58" s="83">
        <v>0</v>
      </c>
      <c r="U58" s="83">
        <v>1</v>
      </c>
      <c r="V58" s="83">
        <v>0</v>
      </c>
      <c r="W58" s="83">
        <v>0</v>
      </c>
      <c r="X58" s="83">
        <v>0</v>
      </c>
      <c r="Y58" s="83">
        <v>0</v>
      </c>
      <c r="Z58" s="83" t="s">
        <v>237</v>
      </c>
      <c r="AA58" s="102">
        <v>0</v>
      </c>
      <c r="AB58" s="102">
        <v>0</v>
      </c>
      <c r="AC58" s="102">
        <v>0</v>
      </c>
      <c r="AD58" s="102">
        <v>0</v>
      </c>
      <c r="AE58" s="102">
        <v>0</v>
      </c>
    </row>
    <row r="59" spans="1:31" x14ac:dyDescent="0.25">
      <c r="A59" s="83" t="s">
        <v>219</v>
      </c>
      <c r="B59" s="83" t="s">
        <v>220</v>
      </c>
      <c r="C59" s="83">
        <v>7</v>
      </c>
      <c r="D59" s="98" t="s">
        <v>343</v>
      </c>
      <c r="E59" s="83">
        <v>3</v>
      </c>
      <c r="F59" s="83" t="s">
        <v>238</v>
      </c>
      <c r="G59" s="83" t="s">
        <v>198</v>
      </c>
      <c r="H59" s="83" t="s">
        <v>218</v>
      </c>
      <c r="I59" s="83">
        <v>0</v>
      </c>
      <c r="J59" s="83">
        <v>0</v>
      </c>
      <c r="K59" s="83">
        <v>0</v>
      </c>
      <c r="L59" s="83">
        <v>1</v>
      </c>
      <c r="M59" s="83">
        <v>0</v>
      </c>
      <c r="N59" s="83">
        <v>0</v>
      </c>
      <c r="O59" s="83">
        <v>0</v>
      </c>
      <c r="P59" s="83">
        <v>0</v>
      </c>
      <c r="Q59" s="83">
        <v>0</v>
      </c>
      <c r="R59" s="83">
        <v>0</v>
      </c>
      <c r="S59" s="83">
        <v>0</v>
      </c>
      <c r="T59" s="83">
        <v>0</v>
      </c>
      <c r="U59" s="83">
        <v>0</v>
      </c>
      <c r="V59" s="83">
        <v>0</v>
      </c>
      <c r="W59" s="83">
        <v>1</v>
      </c>
      <c r="X59" s="83">
        <v>0</v>
      </c>
      <c r="Y59" s="83">
        <v>0</v>
      </c>
      <c r="Z59" s="83" t="s">
        <v>237</v>
      </c>
      <c r="AA59" s="102">
        <v>0</v>
      </c>
      <c r="AB59" s="102">
        <v>0</v>
      </c>
      <c r="AC59" s="102">
        <v>0</v>
      </c>
      <c r="AD59" s="102">
        <v>0</v>
      </c>
      <c r="AE59" s="102">
        <v>0</v>
      </c>
    </row>
    <row r="60" spans="1:31" x14ac:dyDescent="0.25">
      <c r="A60" s="83" t="s">
        <v>221</v>
      </c>
      <c r="B60" s="83" t="s">
        <v>222</v>
      </c>
      <c r="C60" s="83">
        <v>14</v>
      </c>
      <c r="D60" s="98" t="s">
        <v>344</v>
      </c>
      <c r="E60" s="83">
        <v>3</v>
      </c>
      <c r="F60" s="83" t="s">
        <v>238</v>
      </c>
      <c r="G60" s="83" t="s">
        <v>198</v>
      </c>
      <c r="H60" s="83" t="s">
        <v>218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  <c r="R60" s="83">
        <v>0</v>
      </c>
      <c r="S60" s="83">
        <v>0</v>
      </c>
      <c r="T60" s="83">
        <v>0</v>
      </c>
      <c r="U60" s="83">
        <v>0</v>
      </c>
      <c r="V60" s="83">
        <v>0</v>
      </c>
      <c r="W60" s="83">
        <v>0</v>
      </c>
      <c r="X60" s="83">
        <v>0</v>
      </c>
      <c r="Y60" s="83">
        <v>0</v>
      </c>
      <c r="Z60" s="83" t="s">
        <v>237</v>
      </c>
      <c r="AA60" s="102">
        <v>0</v>
      </c>
      <c r="AB60" s="102">
        <v>0</v>
      </c>
      <c r="AC60" s="102">
        <v>0</v>
      </c>
      <c r="AD60" s="102">
        <v>0</v>
      </c>
      <c r="AE60" s="102">
        <v>0</v>
      </c>
    </row>
    <row r="61" spans="1:31" x14ac:dyDescent="0.25">
      <c r="A61" s="83" t="s">
        <v>221</v>
      </c>
      <c r="B61" s="83" t="s">
        <v>223</v>
      </c>
      <c r="C61" s="83">
        <v>20</v>
      </c>
      <c r="D61" s="98" t="s">
        <v>345</v>
      </c>
      <c r="E61" s="83">
        <v>3</v>
      </c>
      <c r="F61" s="83" t="s">
        <v>238</v>
      </c>
      <c r="G61" s="83" t="s">
        <v>198</v>
      </c>
      <c r="H61" s="83" t="s">
        <v>218</v>
      </c>
      <c r="I61" s="83">
        <v>0</v>
      </c>
      <c r="J61" s="83">
        <v>0</v>
      </c>
      <c r="K61" s="83">
        <v>0</v>
      </c>
      <c r="L61" s="83">
        <v>3</v>
      </c>
      <c r="M61" s="83">
        <v>0</v>
      </c>
      <c r="N61" s="83">
        <v>0</v>
      </c>
      <c r="O61" s="83">
        <v>0</v>
      </c>
      <c r="P61" s="83">
        <v>0</v>
      </c>
      <c r="Q61" s="83">
        <v>1</v>
      </c>
      <c r="R61" s="83">
        <v>0</v>
      </c>
      <c r="S61" s="83">
        <v>0</v>
      </c>
      <c r="T61" s="83">
        <v>0</v>
      </c>
      <c r="U61" s="83">
        <v>0</v>
      </c>
      <c r="V61" s="83">
        <v>0</v>
      </c>
      <c r="W61" s="83">
        <v>0</v>
      </c>
      <c r="X61" s="83">
        <v>0</v>
      </c>
      <c r="Y61" s="83">
        <v>0</v>
      </c>
      <c r="Z61" s="83" t="s">
        <v>237</v>
      </c>
      <c r="AA61" s="102">
        <v>0</v>
      </c>
      <c r="AB61" s="102">
        <v>0</v>
      </c>
      <c r="AC61" s="102">
        <v>0</v>
      </c>
      <c r="AD61" s="102">
        <v>0</v>
      </c>
      <c r="AE61" s="102">
        <v>0</v>
      </c>
    </row>
    <row r="62" spans="1:31" x14ac:dyDescent="0.25">
      <c r="A62" s="83" t="s">
        <v>216</v>
      </c>
      <c r="B62" s="83" t="s">
        <v>224</v>
      </c>
      <c r="C62" s="83">
        <v>26</v>
      </c>
      <c r="D62" s="98" t="s">
        <v>346</v>
      </c>
      <c r="E62" s="83">
        <v>3</v>
      </c>
      <c r="F62" s="83" t="s">
        <v>238</v>
      </c>
      <c r="G62" s="83" t="s">
        <v>198</v>
      </c>
      <c r="H62" s="83" t="s">
        <v>218</v>
      </c>
      <c r="I62" s="83">
        <v>0</v>
      </c>
      <c r="J62" s="83">
        <v>0</v>
      </c>
      <c r="K62" s="83">
        <v>0</v>
      </c>
      <c r="L62" s="83">
        <v>0</v>
      </c>
      <c r="M62" s="83">
        <v>0</v>
      </c>
      <c r="N62" s="83">
        <v>0</v>
      </c>
      <c r="O62" s="83">
        <v>0</v>
      </c>
      <c r="P62" s="83">
        <v>0</v>
      </c>
      <c r="Q62" s="83">
        <v>0</v>
      </c>
      <c r="R62" s="83">
        <v>0</v>
      </c>
      <c r="S62" s="83">
        <v>0</v>
      </c>
      <c r="T62" s="83">
        <v>0</v>
      </c>
      <c r="U62" s="83">
        <v>0</v>
      </c>
      <c r="V62" s="83">
        <v>0</v>
      </c>
      <c r="W62" s="83">
        <v>0</v>
      </c>
      <c r="X62" s="83">
        <v>0</v>
      </c>
      <c r="Y62" s="83">
        <v>0</v>
      </c>
      <c r="Z62" s="83" t="s">
        <v>237</v>
      </c>
      <c r="AA62" s="102">
        <v>0</v>
      </c>
      <c r="AB62" s="102">
        <v>0</v>
      </c>
      <c r="AC62" s="102">
        <v>0</v>
      </c>
      <c r="AD62" s="102">
        <v>0</v>
      </c>
      <c r="AE62" s="102">
        <v>0</v>
      </c>
    </row>
    <row r="63" spans="1:31" x14ac:dyDescent="0.25">
      <c r="A63" s="83" t="s">
        <v>216</v>
      </c>
      <c r="B63" s="83" t="s">
        <v>225</v>
      </c>
      <c r="C63" s="83">
        <v>52</v>
      </c>
      <c r="D63" s="98" t="s">
        <v>347</v>
      </c>
      <c r="E63" s="83">
        <v>3</v>
      </c>
      <c r="F63" s="83" t="s">
        <v>238</v>
      </c>
      <c r="G63" s="83" t="s">
        <v>198</v>
      </c>
      <c r="H63" s="83" t="s">
        <v>218</v>
      </c>
      <c r="I63" s="83">
        <v>0</v>
      </c>
      <c r="J63" s="83">
        <v>0</v>
      </c>
      <c r="K63" s="83">
        <v>0</v>
      </c>
      <c r="L63" s="83">
        <v>0</v>
      </c>
      <c r="M63" s="83">
        <v>0</v>
      </c>
      <c r="N63" s="83">
        <v>0</v>
      </c>
      <c r="O63" s="83">
        <v>0</v>
      </c>
      <c r="P63" s="83">
        <v>0</v>
      </c>
      <c r="Q63" s="83">
        <v>0</v>
      </c>
      <c r="R63" s="83">
        <v>0</v>
      </c>
      <c r="S63" s="83">
        <v>0</v>
      </c>
      <c r="T63" s="83">
        <v>0</v>
      </c>
      <c r="U63" s="83">
        <v>0</v>
      </c>
      <c r="V63" s="83">
        <v>0</v>
      </c>
      <c r="W63" s="83">
        <v>0</v>
      </c>
      <c r="X63" s="83">
        <v>0</v>
      </c>
      <c r="Y63" s="83">
        <v>0</v>
      </c>
      <c r="Z63" s="83" t="s">
        <v>237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</row>
    <row r="64" spans="1:31" x14ac:dyDescent="0.25">
      <c r="A64" s="83" t="s">
        <v>221</v>
      </c>
      <c r="B64" s="83" t="s">
        <v>226</v>
      </c>
      <c r="C64" s="83">
        <v>2</v>
      </c>
      <c r="D64" s="98" t="s">
        <v>348</v>
      </c>
      <c r="E64" s="83">
        <v>3</v>
      </c>
      <c r="F64" s="83" t="s">
        <v>238</v>
      </c>
      <c r="G64" s="83" t="s">
        <v>198</v>
      </c>
      <c r="H64" s="83" t="s">
        <v>218</v>
      </c>
      <c r="I64" s="83">
        <v>0</v>
      </c>
      <c r="J64" s="83">
        <v>0</v>
      </c>
      <c r="K64" s="83">
        <v>0</v>
      </c>
      <c r="L64" s="83">
        <v>1</v>
      </c>
      <c r="M64" s="83">
        <v>0</v>
      </c>
      <c r="N64" s="83">
        <v>0</v>
      </c>
      <c r="O64" s="83">
        <v>0</v>
      </c>
      <c r="P64" s="83">
        <v>0</v>
      </c>
      <c r="Q64" s="83">
        <v>3</v>
      </c>
      <c r="R64" s="83">
        <v>0</v>
      </c>
      <c r="S64" s="83">
        <v>0</v>
      </c>
      <c r="T64" s="83">
        <v>0</v>
      </c>
      <c r="U64" s="83">
        <v>0</v>
      </c>
      <c r="V64" s="83">
        <v>0</v>
      </c>
      <c r="W64" s="83">
        <v>0</v>
      </c>
      <c r="X64" s="83">
        <v>0</v>
      </c>
      <c r="Y64" s="83">
        <v>0</v>
      </c>
      <c r="Z64" s="83" t="s">
        <v>237</v>
      </c>
      <c r="AA64" s="102">
        <v>0</v>
      </c>
      <c r="AB64" s="102">
        <v>0</v>
      </c>
      <c r="AC64" s="102">
        <v>0</v>
      </c>
      <c r="AD64" s="102">
        <v>0</v>
      </c>
      <c r="AE64" s="102">
        <v>0</v>
      </c>
    </row>
    <row r="65" spans="1:31" x14ac:dyDescent="0.25">
      <c r="A65" s="83" t="s">
        <v>216</v>
      </c>
      <c r="B65" s="83" t="s">
        <v>227</v>
      </c>
      <c r="C65" s="83">
        <v>69</v>
      </c>
      <c r="D65" s="98" t="s">
        <v>349</v>
      </c>
      <c r="E65" s="83">
        <v>3</v>
      </c>
      <c r="F65" s="83" t="s">
        <v>238</v>
      </c>
      <c r="G65" s="83" t="s">
        <v>198</v>
      </c>
      <c r="H65" s="83" t="s">
        <v>218</v>
      </c>
      <c r="I65" s="83">
        <v>0</v>
      </c>
      <c r="J65" s="83">
        <v>0</v>
      </c>
      <c r="K65" s="83">
        <v>0</v>
      </c>
      <c r="L65" s="83">
        <v>5</v>
      </c>
      <c r="M65" s="83">
        <v>0</v>
      </c>
      <c r="N65" s="83">
        <v>0</v>
      </c>
      <c r="O65" s="83">
        <v>0</v>
      </c>
      <c r="P65" s="83">
        <v>0</v>
      </c>
      <c r="Q65" s="83">
        <v>1</v>
      </c>
      <c r="R65" s="83">
        <v>0</v>
      </c>
      <c r="S65" s="83">
        <v>0</v>
      </c>
      <c r="T65" s="83">
        <v>0</v>
      </c>
      <c r="U65" s="83">
        <v>0</v>
      </c>
      <c r="V65" s="83">
        <v>0</v>
      </c>
      <c r="W65" s="83">
        <v>0</v>
      </c>
      <c r="X65" s="83">
        <v>0</v>
      </c>
      <c r="Y65" s="83">
        <v>0</v>
      </c>
      <c r="Z65" s="83" t="s">
        <v>237</v>
      </c>
      <c r="AA65" s="102">
        <v>0</v>
      </c>
      <c r="AB65" s="102">
        <v>0</v>
      </c>
      <c r="AC65" s="102">
        <v>0</v>
      </c>
      <c r="AD65" s="102">
        <v>0</v>
      </c>
      <c r="AE65" s="102">
        <v>0</v>
      </c>
    </row>
    <row r="66" spans="1:31" x14ac:dyDescent="0.25">
      <c r="A66" s="83" t="s">
        <v>221</v>
      </c>
      <c r="B66" s="83" t="s">
        <v>228</v>
      </c>
      <c r="C66" s="83">
        <v>23</v>
      </c>
      <c r="D66" s="98" t="s">
        <v>350</v>
      </c>
      <c r="E66" s="83">
        <v>3</v>
      </c>
      <c r="F66" s="83" t="s">
        <v>238</v>
      </c>
      <c r="G66" s="83" t="s">
        <v>198</v>
      </c>
      <c r="H66" s="83" t="s">
        <v>218</v>
      </c>
      <c r="I66" s="83">
        <v>0</v>
      </c>
      <c r="J66" s="83">
        <v>0</v>
      </c>
      <c r="K66" s="83">
        <v>0</v>
      </c>
      <c r="L66" s="83">
        <v>1</v>
      </c>
      <c r="M66" s="83">
        <v>0</v>
      </c>
      <c r="N66" s="83">
        <v>0</v>
      </c>
      <c r="O66" s="83">
        <v>0</v>
      </c>
      <c r="P66" s="83">
        <v>0</v>
      </c>
      <c r="Q66" s="83">
        <v>0</v>
      </c>
      <c r="R66" s="83">
        <v>0</v>
      </c>
      <c r="S66" s="83">
        <v>0</v>
      </c>
      <c r="T66" s="83">
        <v>0</v>
      </c>
      <c r="U66" s="83">
        <v>0</v>
      </c>
      <c r="V66" s="83">
        <v>0</v>
      </c>
      <c r="W66" s="83">
        <v>0</v>
      </c>
      <c r="X66" s="83">
        <v>0</v>
      </c>
      <c r="Y66" s="83">
        <v>0</v>
      </c>
      <c r="Z66" s="83" t="s">
        <v>237</v>
      </c>
      <c r="AA66" s="102">
        <v>0</v>
      </c>
      <c r="AB66" s="102">
        <v>0</v>
      </c>
      <c r="AC66" s="102">
        <v>0</v>
      </c>
      <c r="AD66" s="102">
        <v>0</v>
      </c>
      <c r="AE66" s="102">
        <v>0</v>
      </c>
    </row>
    <row r="67" spans="1:31" x14ac:dyDescent="0.25">
      <c r="A67" s="83" t="s">
        <v>221</v>
      </c>
      <c r="B67" s="83" t="s">
        <v>229</v>
      </c>
      <c r="C67" s="83">
        <v>33</v>
      </c>
      <c r="D67" s="98" t="s">
        <v>351</v>
      </c>
      <c r="E67" s="83">
        <v>3</v>
      </c>
      <c r="F67" s="83" t="s">
        <v>238</v>
      </c>
      <c r="G67" s="83" t="s">
        <v>198</v>
      </c>
      <c r="H67" s="83" t="s">
        <v>218</v>
      </c>
      <c r="I67" s="83">
        <v>0</v>
      </c>
      <c r="J67" s="83">
        <v>0</v>
      </c>
      <c r="K67" s="83">
        <v>0</v>
      </c>
      <c r="L67" s="83">
        <v>0</v>
      </c>
      <c r="M67" s="83">
        <v>0</v>
      </c>
      <c r="N67" s="83">
        <v>0</v>
      </c>
      <c r="O67" s="83">
        <v>0</v>
      </c>
      <c r="P67" s="83">
        <v>0</v>
      </c>
      <c r="Q67" s="83">
        <v>0</v>
      </c>
      <c r="R67" s="83">
        <v>0</v>
      </c>
      <c r="S67" s="83">
        <v>0</v>
      </c>
      <c r="T67" s="83">
        <v>0</v>
      </c>
      <c r="U67" s="83">
        <v>0</v>
      </c>
      <c r="V67" s="83">
        <v>0</v>
      </c>
      <c r="W67" s="83">
        <v>0</v>
      </c>
      <c r="X67" s="83">
        <v>0</v>
      </c>
      <c r="Y67" s="83">
        <v>0</v>
      </c>
      <c r="Z67" s="83" t="s">
        <v>237</v>
      </c>
      <c r="AA67" s="102">
        <v>0</v>
      </c>
      <c r="AB67" s="102">
        <v>0</v>
      </c>
      <c r="AC67" s="102">
        <v>0</v>
      </c>
      <c r="AD67" s="102">
        <v>0</v>
      </c>
      <c r="AE67" s="102">
        <v>0</v>
      </c>
    </row>
    <row r="68" spans="1:31" x14ac:dyDescent="0.25">
      <c r="A68" s="83" t="s">
        <v>230</v>
      </c>
      <c r="B68" s="83" t="s">
        <v>231</v>
      </c>
      <c r="C68" s="83" t="s">
        <v>205</v>
      </c>
      <c r="D68" s="99" t="s">
        <v>352</v>
      </c>
      <c r="E68" s="83">
        <v>3</v>
      </c>
      <c r="F68" s="83" t="s">
        <v>238</v>
      </c>
      <c r="G68" s="83" t="s">
        <v>198</v>
      </c>
      <c r="H68" s="83" t="s">
        <v>232</v>
      </c>
      <c r="Z68" s="83" t="s">
        <v>237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</row>
    <row r="69" spans="1:31" x14ac:dyDescent="0.25">
      <c r="A69" s="83" t="s">
        <v>233</v>
      </c>
      <c r="B69" s="83" t="s">
        <v>234</v>
      </c>
      <c r="C69" s="83" t="s">
        <v>205</v>
      </c>
      <c r="D69" s="98" t="s">
        <v>353</v>
      </c>
      <c r="E69" s="83">
        <v>3</v>
      </c>
      <c r="F69" s="83" t="s">
        <v>238</v>
      </c>
      <c r="G69" s="83" t="s">
        <v>198</v>
      </c>
      <c r="H69" s="83" t="s">
        <v>232</v>
      </c>
      <c r="J69" s="83"/>
      <c r="Z69" s="83" t="s">
        <v>237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</row>
    <row r="70" spans="1:31" x14ac:dyDescent="0.25">
      <c r="A70" s="83" t="s">
        <v>235</v>
      </c>
      <c r="B70" s="83" t="s">
        <v>231</v>
      </c>
      <c r="C70" s="83" t="s">
        <v>205</v>
      </c>
      <c r="D70" s="99" t="s">
        <v>352</v>
      </c>
      <c r="E70" s="83">
        <v>3</v>
      </c>
      <c r="F70" s="83" t="s">
        <v>238</v>
      </c>
      <c r="G70" s="83" t="s">
        <v>198</v>
      </c>
      <c r="H70" s="83" t="s">
        <v>232</v>
      </c>
      <c r="Z70" s="83" t="s">
        <v>237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</row>
    <row r="71" spans="1:31" x14ac:dyDescent="0.25">
      <c r="A71" s="83" t="s">
        <v>195</v>
      </c>
      <c r="B71" s="83" t="s">
        <v>196</v>
      </c>
      <c r="C71" s="83">
        <v>1</v>
      </c>
      <c r="D71" s="98" t="s">
        <v>333</v>
      </c>
      <c r="E71" s="83">
        <v>4</v>
      </c>
      <c r="F71" s="83" t="s">
        <v>240</v>
      </c>
      <c r="G71" s="83" t="s">
        <v>198</v>
      </c>
      <c r="H71" s="83" t="s">
        <v>199</v>
      </c>
      <c r="I71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25</v>
      </c>
      <c r="S71" s="83">
        <v>16</v>
      </c>
      <c r="T71" s="83">
        <v>0</v>
      </c>
      <c r="U71" s="83">
        <v>0</v>
      </c>
      <c r="V71" s="83">
        <v>0</v>
      </c>
      <c r="W71" s="83">
        <v>0</v>
      </c>
      <c r="X71" s="83">
        <v>0</v>
      </c>
      <c r="Y71" s="83">
        <v>0</v>
      </c>
      <c r="Z71" s="83" t="s">
        <v>200</v>
      </c>
      <c r="AA71" s="103">
        <v>18</v>
      </c>
      <c r="AB71" s="103">
        <v>58</v>
      </c>
      <c r="AC71" s="83">
        <v>3</v>
      </c>
      <c r="AD71" s="83">
        <v>5</v>
      </c>
      <c r="AE71" s="102">
        <v>0</v>
      </c>
    </row>
    <row r="72" spans="1:31" x14ac:dyDescent="0.25">
      <c r="A72" s="83" t="s">
        <v>201</v>
      </c>
      <c r="B72" s="83" t="s">
        <v>202</v>
      </c>
      <c r="C72" s="83">
        <v>5</v>
      </c>
      <c r="D72" s="98" t="s">
        <v>332</v>
      </c>
      <c r="E72" s="83">
        <v>4</v>
      </c>
      <c r="F72" s="83" t="s">
        <v>240</v>
      </c>
      <c r="G72" s="83" t="s">
        <v>198</v>
      </c>
      <c r="H72" s="83" t="s">
        <v>199</v>
      </c>
      <c r="I72" s="83">
        <v>0</v>
      </c>
      <c r="J72" s="83">
        <v>0</v>
      </c>
      <c r="K72" s="83">
        <v>0</v>
      </c>
      <c r="L72" s="83">
        <v>0</v>
      </c>
      <c r="M72" s="83">
        <v>7</v>
      </c>
      <c r="N72" s="83">
        <v>5</v>
      </c>
      <c r="O72" s="83">
        <v>2</v>
      </c>
      <c r="P72" s="83">
        <v>0</v>
      </c>
      <c r="Q72" s="83">
        <v>0</v>
      </c>
      <c r="R72" s="83">
        <v>0</v>
      </c>
      <c r="S72" s="83">
        <v>0</v>
      </c>
      <c r="T72" s="83">
        <v>0</v>
      </c>
      <c r="U72" s="83">
        <v>0</v>
      </c>
      <c r="V72" s="83">
        <v>0</v>
      </c>
      <c r="W72" s="83">
        <v>0</v>
      </c>
      <c r="X72" s="83">
        <v>0</v>
      </c>
      <c r="Y72" s="83">
        <v>0</v>
      </c>
      <c r="Z72" s="83" t="s">
        <v>200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</row>
    <row r="73" spans="1:31" x14ac:dyDescent="0.25">
      <c r="A73" s="83" t="s">
        <v>203</v>
      </c>
      <c r="B73" s="83" t="s">
        <v>204</v>
      </c>
      <c r="C73" s="83">
        <v>8</v>
      </c>
      <c r="D73" s="98" t="s">
        <v>334</v>
      </c>
      <c r="E73" s="83">
        <v>4</v>
      </c>
      <c r="F73" s="83" t="s">
        <v>240</v>
      </c>
      <c r="G73" s="83" t="s">
        <v>198</v>
      </c>
      <c r="H73" s="83" t="s">
        <v>206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  <c r="S73" s="83">
        <v>0</v>
      </c>
      <c r="T73" s="83">
        <v>0</v>
      </c>
      <c r="U73" s="83">
        <v>0</v>
      </c>
      <c r="V73" s="83">
        <v>0</v>
      </c>
      <c r="W73" s="83">
        <v>0</v>
      </c>
      <c r="X73" s="83">
        <v>0</v>
      </c>
      <c r="Y73" s="83">
        <v>0</v>
      </c>
      <c r="Z73" s="83" t="s">
        <v>200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</row>
    <row r="74" spans="1:31" x14ac:dyDescent="0.25">
      <c r="A74" s="83" t="s">
        <v>203</v>
      </c>
      <c r="B74" s="83" t="s">
        <v>207</v>
      </c>
      <c r="C74" s="83">
        <v>12</v>
      </c>
      <c r="D74" s="98" t="s">
        <v>335</v>
      </c>
      <c r="E74" s="83">
        <v>4</v>
      </c>
      <c r="F74" s="83" t="s">
        <v>240</v>
      </c>
      <c r="G74" s="83" t="s">
        <v>198</v>
      </c>
      <c r="H74" s="83" t="s">
        <v>206</v>
      </c>
      <c r="I74" s="83">
        <v>0</v>
      </c>
      <c r="J74" s="83">
        <v>0</v>
      </c>
      <c r="K74" s="83">
        <v>0</v>
      </c>
      <c r="L74" s="83">
        <v>0</v>
      </c>
      <c r="M74" s="83">
        <v>4</v>
      </c>
      <c r="N74" s="83">
        <v>4</v>
      </c>
      <c r="O74" s="83">
        <v>0</v>
      </c>
      <c r="P74" s="83">
        <v>0</v>
      </c>
      <c r="Q74" s="83">
        <v>0</v>
      </c>
      <c r="R74" s="83">
        <v>0</v>
      </c>
      <c r="S74" s="83">
        <v>0</v>
      </c>
      <c r="T74" s="83">
        <v>0</v>
      </c>
      <c r="U74" s="83">
        <v>0</v>
      </c>
      <c r="V74" s="83">
        <v>0</v>
      </c>
      <c r="W74" s="83">
        <v>0</v>
      </c>
      <c r="X74" s="83">
        <v>0</v>
      </c>
      <c r="Y74" s="83">
        <v>0</v>
      </c>
      <c r="Z74" s="83" t="s">
        <v>200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</row>
    <row r="75" spans="1:31" x14ac:dyDescent="0.25">
      <c r="A75" s="83" t="s">
        <v>239</v>
      </c>
      <c r="B75" s="83" t="s">
        <v>209</v>
      </c>
      <c r="C75" s="83">
        <v>22</v>
      </c>
      <c r="D75" s="98" t="s">
        <v>336</v>
      </c>
      <c r="E75" s="83">
        <v>4</v>
      </c>
      <c r="F75" s="83" t="s">
        <v>240</v>
      </c>
      <c r="G75" s="83" t="s">
        <v>198</v>
      </c>
      <c r="H75" s="83" t="s">
        <v>206</v>
      </c>
      <c r="I75" s="83">
        <v>0</v>
      </c>
      <c r="J75" s="83">
        <v>0</v>
      </c>
      <c r="K75" s="83">
        <v>0</v>
      </c>
      <c r="L75" s="83">
        <v>0</v>
      </c>
      <c r="M75" s="83">
        <v>0</v>
      </c>
      <c r="N75" s="83">
        <v>0</v>
      </c>
      <c r="O75" s="83">
        <v>0</v>
      </c>
      <c r="P75" s="83">
        <v>0</v>
      </c>
      <c r="Q75" s="83">
        <v>0</v>
      </c>
      <c r="R75" s="83">
        <v>0</v>
      </c>
      <c r="S75" s="83">
        <v>0</v>
      </c>
      <c r="T75" s="83">
        <v>0</v>
      </c>
      <c r="U75" s="83">
        <v>0</v>
      </c>
      <c r="V75" s="83">
        <v>0</v>
      </c>
      <c r="W75" s="83">
        <v>0</v>
      </c>
      <c r="X75" s="83">
        <v>0</v>
      </c>
      <c r="Y75" s="83">
        <v>0</v>
      </c>
      <c r="Z75" s="83" t="s">
        <v>200</v>
      </c>
      <c r="AA75" s="102">
        <v>0</v>
      </c>
      <c r="AB75" s="102">
        <v>0</v>
      </c>
      <c r="AC75" s="102">
        <v>0</v>
      </c>
      <c r="AD75" s="102">
        <v>0</v>
      </c>
      <c r="AE75" s="102">
        <v>0</v>
      </c>
    </row>
    <row r="76" spans="1:31" x14ac:dyDescent="0.25">
      <c r="A76" s="83" t="s">
        <v>203</v>
      </c>
      <c r="B76" s="83" t="s">
        <v>210</v>
      </c>
      <c r="C76" s="83">
        <v>16</v>
      </c>
      <c r="D76" s="98" t="s">
        <v>337</v>
      </c>
      <c r="E76" s="83">
        <v>4</v>
      </c>
      <c r="F76" s="83" t="s">
        <v>240</v>
      </c>
      <c r="G76" s="83" t="s">
        <v>198</v>
      </c>
      <c r="H76" s="83" t="s">
        <v>206</v>
      </c>
      <c r="I76" s="83">
        <v>0</v>
      </c>
      <c r="J76" s="83">
        <v>0</v>
      </c>
      <c r="K76" s="83">
        <v>0</v>
      </c>
      <c r="L76" s="83">
        <v>0</v>
      </c>
      <c r="M76" s="83">
        <v>0</v>
      </c>
      <c r="N76" s="83">
        <v>0</v>
      </c>
      <c r="O76" s="83">
        <v>0</v>
      </c>
      <c r="P76" s="83">
        <v>0</v>
      </c>
      <c r="Q76" s="83">
        <v>0</v>
      </c>
      <c r="R76" s="83">
        <v>0</v>
      </c>
      <c r="S76" s="83">
        <v>0</v>
      </c>
      <c r="T76" s="83">
        <v>0</v>
      </c>
      <c r="U76" s="83">
        <v>0</v>
      </c>
      <c r="V76" s="83">
        <v>0</v>
      </c>
      <c r="W76" s="83">
        <v>0</v>
      </c>
      <c r="X76" s="83">
        <v>0</v>
      </c>
      <c r="Y76" s="83">
        <v>0</v>
      </c>
      <c r="Z76" s="83" t="s">
        <v>200</v>
      </c>
      <c r="AA76" s="102">
        <v>0</v>
      </c>
      <c r="AB76" s="102">
        <v>0</v>
      </c>
      <c r="AC76" s="102">
        <v>0</v>
      </c>
      <c r="AD76" s="102">
        <v>0</v>
      </c>
      <c r="AE76" s="102">
        <v>0</v>
      </c>
    </row>
    <row r="77" spans="1:31" x14ac:dyDescent="0.25">
      <c r="A77" s="83" t="s">
        <v>203</v>
      </c>
      <c r="B77" s="83" t="s">
        <v>211</v>
      </c>
      <c r="C77" s="83">
        <v>9</v>
      </c>
      <c r="D77" s="98" t="s">
        <v>338</v>
      </c>
      <c r="E77" s="83">
        <v>4</v>
      </c>
      <c r="F77" s="83" t="s">
        <v>240</v>
      </c>
      <c r="G77" s="83" t="s">
        <v>198</v>
      </c>
      <c r="H77" s="83" t="s">
        <v>206</v>
      </c>
      <c r="I77" s="83">
        <v>0</v>
      </c>
      <c r="J77" s="83">
        <v>0</v>
      </c>
      <c r="K77" s="83">
        <v>0</v>
      </c>
      <c r="L77" s="83">
        <v>0</v>
      </c>
      <c r="M77" s="83">
        <v>0</v>
      </c>
      <c r="N77" s="83">
        <v>0</v>
      </c>
      <c r="O77" s="83">
        <v>0</v>
      </c>
      <c r="P77" s="83">
        <v>0</v>
      </c>
      <c r="Q77" s="83">
        <v>0</v>
      </c>
      <c r="R77" s="83">
        <v>0</v>
      </c>
      <c r="S77" s="83">
        <v>0</v>
      </c>
      <c r="T77" s="83">
        <v>0</v>
      </c>
      <c r="U77" s="83">
        <v>0</v>
      </c>
      <c r="V77" s="83">
        <v>0</v>
      </c>
      <c r="W77" s="83">
        <v>0</v>
      </c>
      <c r="X77" s="83">
        <v>0</v>
      </c>
      <c r="Y77" s="83">
        <v>0</v>
      </c>
      <c r="Z77" s="83" t="s">
        <v>200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</row>
    <row r="78" spans="1:31" x14ac:dyDescent="0.25">
      <c r="A78" s="83" t="s">
        <v>203</v>
      </c>
      <c r="B78" s="83" t="s">
        <v>212</v>
      </c>
      <c r="C78" s="83">
        <v>11</v>
      </c>
      <c r="D78" s="98" t="s">
        <v>339</v>
      </c>
      <c r="E78" s="83">
        <v>4</v>
      </c>
      <c r="F78" s="83" t="s">
        <v>240</v>
      </c>
      <c r="G78" s="83" t="s">
        <v>198</v>
      </c>
      <c r="H78" s="83" t="s">
        <v>206</v>
      </c>
      <c r="I78" s="83">
        <v>1</v>
      </c>
      <c r="J78" s="83">
        <v>0</v>
      </c>
      <c r="K78" s="83">
        <v>0</v>
      </c>
      <c r="L78" s="83">
        <v>0</v>
      </c>
      <c r="M78" s="83">
        <v>5</v>
      </c>
      <c r="N78" s="83">
        <v>3</v>
      </c>
      <c r="O78" s="83">
        <v>2</v>
      </c>
      <c r="P78" s="83">
        <v>0</v>
      </c>
      <c r="Q78" s="83">
        <v>0</v>
      </c>
      <c r="R78" s="83">
        <v>0</v>
      </c>
      <c r="S78" s="83">
        <v>0</v>
      </c>
      <c r="T78" s="83">
        <v>0</v>
      </c>
      <c r="U78" s="83">
        <v>0</v>
      </c>
      <c r="V78" s="83">
        <v>0</v>
      </c>
      <c r="W78" s="83">
        <v>0</v>
      </c>
      <c r="X78" s="83">
        <v>0</v>
      </c>
      <c r="Y78" s="83">
        <v>0</v>
      </c>
      <c r="Z78" s="83" t="s">
        <v>200</v>
      </c>
      <c r="AA78" s="102">
        <v>0</v>
      </c>
      <c r="AB78" s="102">
        <v>0</v>
      </c>
      <c r="AC78" s="102">
        <v>0</v>
      </c>
      <c r="AD78" s="102">
        <v>0</v>
      </c>
      <c r="AE78" s="102">
        <v>0</v>
      </c>
    </row>
    <row r="79" spans="1:31" x14ac:dyDescent="0.25">
      <c r="A79" s="83" t="s">
        <v>213</v>
      </c>
      <c r="B79" s="83" t="s">
        <v>214</v>
      </c>
      <c r="C79" s="83">
        <v>84</v>
      </c>
      <c r="D79" s="98" t="s">
        <v>340</v>
      </c>
      <c r="E79" s="83">
        <v>4</v>
      </c>
      <c r="F79" s="83" t="s">
        <v>240</v>
      </c>
      <c r="G79" s="83" t="s">
        <v>198</v>
      </c>
      <c r="H79" s="83" t="s">
        <v>206</v>
      </c>
      <c r="I79" s="83">
        <v>2</v>
      </c>
      <c r="J79" s="83">
        <v>0</v>
      </c>
      <c r="K79" s="83">
        <v>0</v>
      </c>
      <c r="L79" s="83">
        <v>1</v>
      </c>
      <c r="M79" s="83">
        <v>13</v>
      </c>
      <c r="N79" s="83">
        <v>12</v>
      </c>
      <c r="O79" s="83">
        <v>1</v>
      </c>
      <c r="P79" s="83">
        <v>0</v>
      </c>
      <c r="Q79" s="83">
        <v>0</v>
      </c>
      <c r="R79" s="83">
        <v>0</v>
      </c>
      <c r="S79" s="83">
        <v>0</v>
      </c>
      <c r="T79" s="83">
        <v>0</v>
      </c>
      <c r="U79" s="83">
        <v>0</v>
      </c>
      <c r="V79" s="83">
        <v>0</v>
      </c>
      <c r="W79" s="83">
        <v>0</v>
      </c>
      <c r="X79" s="83">
        <v>0</v>
      </c>
      <c r="Y79" s="83">
        <v>0</v>
      </c>
      <c r="Z79" s="83" t="s">
        <v>200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</row>
    <row r="80" spans="1:31" x14ac:dyDescent="0.25">
      <c r="A80" s="83" t="s">
        <v>213</v>
      </c>
      <c r="B80" s="83" t="s">
        <v>215</v>
      </c>
      <c r="C80" s="83">
        <v>15</v>
      </c>
      <c r="D80" s="98" t="s">
        <v>341</v>
      </c>
      <c r="E80" s="83">
        <v>4</v>
      </c>
      <c r="F80" s="83" t="s">
        <v>240</v>
      </c>
      <c r="G80" s="83" t="s">
        <v>198</v>
      </c>
      <c r="H80" s="83" t="s">
        <v>206</v>
      </c>
      <c r="I80" s="83">
        <v>0</v>
      </c>
      <c r="J80" s="83">
        <v>0</v>
      </c>
      <c r="K80" s="83">
        <v>0</v>
      </c>
      <c r="L80" s="83">
        <v>0</v>
      </c>
      <c r="M80" s="83">
        <v>0</v>
      </c>
      <c r="N80" s="83">
        <v>0</v>
      </c>
      <c r="O80" s="83">
        <v>0</v>
      </c>
      <c r="P80" s="83">
        <v>0</v>
      </c>
      <c r="Q80" s="83">
        <v>0</v>
      </c>
      <c r="R80" s="83">
        <v>0</v>
      </c>
      <c r="S80" s="83">
        <v>0</v>
      </c>
      <c r="T80" s="83">
        <v>0</v>
      </c>
      <c r="U80" s="83">
        <v>0</v>
      </c>
      <c r="V80" s="83">
        <v>0</v>
      </c>
      <c r="W80" s="83">
        <v>0</v>
      </c>
      <c r="X80" s="83">
        <v>0</v>
      </c>
      <c r="Y80" s="83">
        <v>0</v>
      </c>
      <c r="Z80" s="83" t="s">
        <v>200</v>
      </c>
      <c r="AA80" s="102">
        <v>0</v>
      </c>
      <c r="AB80" s="102">
        <v>0</v>
      </c>
      <c r="AC80" s="102">
        <v>0</v>
      </c>
      <c r="AD80" s="102">
        <v>0</v>
      </c>
      <c r="AE80" s="102">
        <v>0</v>
      </c>
    </row>
    <row r="81" spans="1:31" x14ac:dyDescent="0.25">
      <c r="A81" s="83" t="s">
        <v>216</v>
      </c>
      <c r="B81" s="83" t="s">
        <v>217</v>
      </c>
      <c r="C81" s="83">
        <v>28</v>
      </c>
      <c r="D81" s="98" t="s">
        <v>342</v>
      </c>
      <c r="E81" s="83">
        <v>4</v>
      </c>
      <c r="F81" s="83" t="s">
        <v>240</v>
      </c>
      <c r="G81" s="83" t="s">
        <v>198</v>
      </c>
      <c r="H81" s="83" t="s">
        <v>218</v>
      </c>
      <c r="I81" s="83">
        <v>0</v>
      </c>
      <c r="J81" s="83">
        <v>0</v>
      </c>
      <c r="K81" s="83">
        <v>0</v>
      </c>
      <c r="L81" s="83">
        <v>1</v>
      </c>
      <c r="M81" s="83">
        <v>0</v>
      </c>
      <c r="N81" s="83">
        <v>0</v>
      </c>
      <c r="O81" s="83">
        <v>0</v>
      </c>
      <c r="P81" s="83">
        <v>1</v>
      </c>
      <c r="Q81" s="83">
        <v>0</v>
      </c>
      <c r="R81" s="83">
        <v>0</v>
      </c>
      <c r="S81" s="83">
        <v>0</v>
      </c>
      <c r="T81" s="83">
        <v>0</v>
      </c>
      <c r="U81" s="83">
        <v>0</v>
      </c>
      <c r="V81" s="83">
        <v>0</v>
      </c>
      <c r="W81" s="83">
        <v>0</v>
      </c>
      <c r="X81" s="83">
        <v>0</v>
      </c>
      <c r="Y81" s="83">
        <v>0</v>
      </c>
      <c r="Z81" s="83" t="s">
        <v>200</v>
      </c>
      <c r="AA81" s="102">
        <v>0</v>
      </c>
      <c r="AB81" s="102">
        <v>0</v>
      </c>
      <c r="AC81" s="102">
        <v>0</v>
      </c>
      <c r="AD81" s="102">
        <v>0</v>
      </c>
      <c r="AE81" s="102">
        <v>0</v>
      </c>
    </row>
    <row r="82" spans="1:31" x14ac:dyDescent="0.25">
      <c r="A82" s="83" t="s">
        <v>219</v>
      </c>
      <c r="B82" s="83" t="s">
        <v>220</v>
      </c>
      <c r="C82" s="83">
        <v>7</v>
      </c>
      <c r="D82" s="98" t="s">
        <v>343</v>
      </c>
      <c r="E82" s="83">
        <v>4</v>
      </c>
      <c r="F82" s="83" t="s">
        <v>240</v>
      </c>
      <c r="G82" s="83" t="s">
        <v>198</v>
      </c>
      <c r="H82" s="83" t="s">
        <v>218</v>
      </c>
      <c r="I82" s="83">
        <v>0</v>
      </c>
      <c r="J82" s="83">
        <v>0</v>
      </c>
      <c r="K82" s="83">
        <v>0</v>
      </c>
      <c r="L82" s="83">
        <v>0</v>
      </c>
      <c r="M82" s="83">
        <v>0</v>
      </c>
      <c r="N82" s="83">
        <v>0</v>
      </c>
      <c r="O82" s="83">
        <v>0</v>
      </c>
      <c r="P82" s="83">
        <v>0</v>
      </c>
      <c r="Q82" s="83">
        <v>0</v>
      </c>
      <c r="R82" s="83">
        <v>0</v>
      </c>
      <c r="S82" s="83">
        <v>0</v>
      </c>
      <c r="T82" s="83">
        <v>0</v>
      </c>
      <c r="U82" s="83">
        <v>0</v>
      </c>
      <c r="V82" s="83">
        <v>0</v>
      </c>
      <c r="W82" s="83">
        <v>0</v>
      </c>
      <c r="X82" s="83">
        <v>0</v>
      </c>
      <c r="Y82" s="83">
        <v>0</v>
      </c>
      <c r="Z82" s="83" t="s">
        <v>200</v>
      </c>
      <c r="AA82" s="102">
        <v>0</v>
      </c>
      <c r="AB82" s="102">
        <v>0</v>
      </c>
      <c r="AC82" s="102">
        <v>0</v>
      </c>
      <c r="AD82" s="102">
        <v>0</v>
      </c>
      <c r="AE82" s="102">
        <v>0</v>
      </c>
    </row>
    <row r="83" spans="1:31" x14ac:dyDescent="0.25">
      <c r="A83" s="83" t="s">
        <v>221</v>
      </c>
      <c r="B83" s="83" t="s">
        <v>222</v>
      </c>
      <c r="C83" s="83">
        <v>14</v>
      </c>
      <c r="D83" s="98" t="s">
        <v>344</v>
      </c>
      <c r="E83" s="83">
        <v>4</v>
      </c>
      <c r="F83" s="83" t="s">
        <v>240</v>
      </c>
      <c r="G83" s="83" t="s">
        <v>198</v>
      </c>
      <c r="H83" s="83" t="s">
        <v>218</v>
      </c>
      <c r="I83" s="83">
        <v>0</v>
      </c>
      <c r="J83" s="83">
        <v>0</v>
      </c>
      <c r="K83" s="83">
        <v>0</v>
      </c>
      <c r="L83" s="83">
        <v>0</v>
      </c>
      <c r="M83" s="83">
        <v>0</v>
      </c>
      <c r="N83" s="83">
        <v>0</v>
      </c>
      <c r="O83" s="83">
        <v>0</v>
      </c>
      <c r="P83" s="83">
        <v>0</v>
      </c>
      <c r="Q83" s="83">
        <v>0</v>
      </c>
      <c r="R83" s="83">
        <v>0</v>
      </c>
      <c r="S83" s="83">
        <v>0</v>
      </c>
      <c r="T83" s="83">
        <v>0</v>
      </c>
      <c r="U83" s="83">
        <v>0</v>
      </c>
      <c r="V83" s="83">
        <v>0</v>
      </c>
      <c r="W83" s="83">
        <v>0</v>
      </c>
      <c r="X83" s="83">
        <v>0</v>
      </c>
      <c r="Y83" s="83">
        <v>0</v>
      </c>
      <c r="Z83" s="83" t="s">
        <v>200</v>
      </c>
      <c r="AA83" s="102">
        <v>0</v>
      </c>
      <c r="AB83" s="102">
        <v>0</v>
      </c>
      <c r="AC83" s="102">
        <v>0</v>
      </c>
      <c r="AD83" s="102">
        <v>0</v>
      </c>
      <c r="AE83" s="102">
        <v>0</v>
      </c>
    </row>
    <row r="84" spans="1:31" x14ac:dyDescent="0.25">
      <c r="A84" s="83" t="s">
        <v>221</v>
      </c>
      <c r="B84" s="83" t="s">
        <v>223</v>
      </c>
      <c r="C84" s="83">
        <v>20</v>
      </c>
      <c r="D84" s="98" t="s">
        <v>345</v>
      </c>
      <c r="E84" s="83">
        <v>4</v>
      </c>
      <c r="F84" s="83" t="s">
        <v>240</v>
      </c>
      <c r="G84" s="83" t="s">
        <v>198</v>
      </c>
      <c r="H84" s="83" t="s">
        <v>218</v>
      </c>
      <c r="I84" s="83">
        <v>0</v>
      </c>
      <c r="J84" s="83">
        <v>0</v>
      </c>
      <c r="K84" s="83">
        <v>0</v>
      </c>
      <c r="L84" s="83">
        <v>3</v>
      </c>
      <c r="M84" s="83">
        <v>0</v>
      </c>
      <c r="N84" s="83">
        <v>0</v>
      </c>
      <c r="O84" s="83">
        <v>0</v>
      </c>
      <c r="P84" s="83">
        <v>0</v>
      </c>
      <c r="Q84" s="83">
        <v>0</v>
      </c>
      <c r="R84" s="83">
        <v>0</v>
      </c>
      <c r="S84" s="83">
        <v>0</v>
      </c>
      <c r="T84" s="83">
        <v>0</v>
      </c>
      <c r="U84" s="83">
        <v>0</v>
      </c>
      <c r="V84" s="83">
        <v>0</v>
      </c>
      <c r="W84" s="83">
        <v>0</v>
      </c>
      <c r="X84" s="83">
        <v>0</v>
      </c>
      <c r="Y84" s="83">
        <v>0</v>
      </c>
      <c r="Z84" s="83" t="s">
        <v>200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</row>
    <row r="85" spans="1:31" x14ac:dyDescent="0.25">
      <c r="A85" s="83" t="s">
        <v>216</v>
      </c>
      <c r="B85" s="83" t="s">
        <v>224</v>
      </c>
      <c r="C85" s="83">
        <v>26</v>
      </c>
      <c r="D85" s="98" t="s">
        <v>346</v>
      </c>
      <c r="E85" s="83">
        <v>4</v>
      </c>
      <c r="F85" s="83" t="s">
        <v>240</v>
      </c>
      <c r="G85" s="83" t="s">
        <v>198</v>
      </c>
      <c r="H85" s="83" t="s">
        <v>218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  <c r="R85" s="83">
        <v>0</v>
      </c>
      <c r="S85" s="83">
        <v>0</v>
      </c>
      <c r="T85" s="83">
        <v>0</v>
      </c>
      <c r="U85" s="83">
        <v>0</v>
      </c>
      <c r="V85" s="83">
        <v>0</v>
      </c>
      <c r="W85" s="83">
        <v>0</v>
      </c>
      <c r="X85" s="83">
        <v>0</v>
      </c>
      <c r="Y85" s="83">
        <v>0</v>
      </c>
      <c r="Z85" s="83" t="s">
        <v>200</v>
      </c>
      <c r="AA85" s="102">
        <v>0</v>
      </c>
      <c r="AB85" s="102">
        <v>0</v>
      </c>
      <c r="AC85" s="102">
        <v>0</v>
      </c>
      <c r="AD85" s="102">
        <v>0</v>
      </c>
      <c r="AE85" s="102">
        <v>0</v>
      </c>
    </row>
    <row r="86" spans="1:31" x14ac:dyDescent="0.25">
      <c r="A86" s="83" t="s">
        <v>216</v>
      </c>
      <c r="B86" s="83" t="s">
        <v>225</v>
      </c>
      <c r="C86" s="83">
        <v>52</v>
      </c>
      <c r="D86" s="98" t="s">
        <v>347</v>
      </c>
      <c r="E86" s="83">
        <v>4</v>
      </c>
      <c r="F86" s="83" t="s">
        <v>240</v>
      </c>
      <c r="G86" s="83" t="s">
        <v>198</v>
      </c>
      <c r="H86" s="83" t="s">
        <v>218</v>
      </c>
      <c r="I86" s="83">
        <v>0</v>
      </c>
      <c r="J86" s="83">
        <v>0</v>
      </c>
      <c r="K86" s="83">
        <v>0</v>
      </c>
      <c r="L86" s="83">
        <v>0</v>
      </c>
      <c r="M86" s="83">
        <v>0</v>
      </c>
      <c r="N86" s="83">
        <v>0</v>
      </c>
      <c r="O86" s="83">
        <v>0</v>
      </c>
      <c r="P86" s="83">
        <v>0</v>
      </c>
      <c r="Q86" s="83">
        <v>0</v>
      </c>
      <c r="R86" s="83">
        <v>0</v>
      </c>
      <c r="S86" s="83">
        <v>0</v>
      </c>
      <c r="T86" s="83">
        <v>0</v>
      </c>
      <c r="U86" s="83">
        <v>0</v>
      </c>
      <c r="V86" s="83">
        <v>0</v>
      </c>
      <c r="W86" s="83">
        <v>0</v>
      </c>
      <c r="X86" s="83">
        <v>0</v>
      </c>
      <c r="Y86" s="83">
        <v>0</v>
      </c>
      <c r="Z86" s="83" t="s">
        <v>200</v>
      </c>
      <c r="AA86" s="102">
        <v>0</v>
      </c>
      <c r="AB86" s="102">
        <v>0</v>
      </c>
      <c r="AC86" s="102">
        <v>0</v>
      </c>
      <c r="AD86" s="102">
        <v>0</v>
      </c>
      <c r="AE86" s="102">
        <v>0</v>
      </c>
    </row>
    <row r="87" spans="1:31" x14ac:dyDescent="0.25">
      <c r="A87" s="83" t="s">
        <v>221</v>
      </c>
      <c r="B87" s="83" t="s">
        <v>226</v>
      </c>
      <c r="C87" s="83">
        <v>2</v>
      </c>
      <c r="D87" s="98" t="s">
        <v>348</v>
      </c>
      <c r="E87" s="83">
        <v>4</v>
      </c>
      <c r="F87" s="83" t="s">
        <v>240</v>
      </c>
      <c r="G87" s="83" t="s">
        <v>198</v>
      </c>
      <c r="H87" s="83" t="s">
        <v>218</v>
      </c>
      <c r="I87" s="83">
        <v>0</v>
      </c>
      <c r="J87" s="83">
        <v>0</v>
      </c>
      <c r="K87" s="83">
        <v>0</v>
      </c>
      <c r="L87" s="83">
        <v>2</v>
      </c>
      <c r="M87" s="83">
        <v>0</v>
      </c>
      <c r="N87" s="83">
        <v>0</v>
      </c>
      <c r="O87" s="83">
        <v>0</v>
      </c>
      <c r="P87" s="83">
        <v>0</v>
      </c>
      <c r="Q87" s="83">
        <v>3</v>
      </c>
      <c r="R87" s="83">
        <v>0</v>
      </c>
      <c r="S87" s="83">
        <v>0</v>
      </c>
      <c r="T87" s="83">
        <v>0</v>
      </c>
      <c r="U87" s="83">
        <v>0</v>
      </c>
      <c r="V87" s="83">
        <v>0</v>
      </c>
      <c r="W87" s="83">
        <v>0</v>
      </c>
      <c r="X87" s="83">
        <v>0</v>
      </c>
      <c r="Y87" s="83">
        <v>0</v>
      </c>
      <c r="Z87" s="83" t="s">
        <v>200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</row>
    <row r="88" spans="1:31" x14ac:dyDescent="0.25">
      <c r="A88" s="83" t="s">
        <v>216</v>
      </c>
      <c r="B88" s="83" t="s">
        <v>227</v>
      </c>
      <c r="C88" s="83">
        <v>69</v>
      </c>
      <c r="D88" s="98" t="s">
        <v>349</v>
      </c>
      <c r="E88" s="83">
        <v>4</v>
      </c>
      <c r="F88" s="83" t="s">
        <v>240</v>
      </c>
      <c r="G88" s="83" t="s">
        <v>198</v>
      </c>
      <c r="H88" s="83" t="s">
        <v>218</v>
      </c>
      <c r="I88" s="83">
        <v>0</v>
      </c>
      <c r="J88" s="83">
        <v>0</v>
      </c>
      <c r="K88" s="83">
        <v>0</v>
      </c>
      <c r="L88" s="83">
        <v>5</v>
      </c>
      <c r="M88" s="83">
        <v>0</v>
      </c>
      <c r="N88" s="83">
        <v>0</v>
      </c>
      <c r="O88" s="83">
        <v>0</v>
      </c>
      <c r="P88" s="83">
        <v>0</v>
      </c>
      <c r="Q88" s="83">
        <v>3</v>
      </c>
      <c r="R88" s="83">
        <v>0</v>
      </c>
      <c r="S88" s="83">
        <v>0</v>
      </c>
      <c r="T88" s="83">
        <v>0</v>
      </c>
      <c r="U88" s="83">
        <v>0</v>
      </c>
      <c r="V88" s="83">
        <v>0</v>
      </c>
      <c r="W88" s="83">
        <v>0</v>
      </c>
      <c r="X88" s="83">
        <v>0</v>
      </c>
      <c r="Y88" s="83">
        <v>0</v>
      </c>
      <c r="Z88" s="83" t="s">
        <v>200</v>
      </c>
      <c r="AA88" s="102">
        <v>0</v>
      </c>
      <c r="AB88" s="102">
        <v>0</v>
      </c>
      <c r="AC88" s="102">
        <v>0</v>
      </c>
      <c r="AD88" s="102">
        <v>0</v>
      </c>
      <c r="AE88" s="102">
        <v>0</v>
      </c>
    </row>
    <row r="89" spans="1:31" x14ac:dyDescent="0.25">
      <c r="A89" s="83" t="s">
        <v>221</v>
      </c>
      <c r="B89" s="83" t="s">
        <v>228</v>
      </c>
      <c r="C89" s="83">
        <v>23</v>
      </c>
      <c r="D89" s="98" t="s">
        <v>350</v>
      </c>
      <c r="E89" s="83">
        <v>4</v>
      </c>
      <c r="F89" s="83" t="s">
        <v>240</v>
      </c>
      <c r="G89" s="83" t="s">
        <v>198</v>
      </c>
      <c r="H89" s="83" t="s">
        <v>218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  <c r="R89" s="83">
        <v>0</v>
      </c>
      <c r="S89" s="83">
        <v>0</v>
      </c>
      <c r="T89" s="83">
        <v>0</v>
      </c>
      <c r="U89" s="83">
        <v>0</v>
      </c>
      <c r="V89" s="83">
        <v>0</v>
      </c>
      <c r="W89" s="83">
        <v>0</v>
      </c>
      <c r="X89" s="83">
        <v>0</v>
      </c>
      <c r="Y89" s="83">
        <v>0</v>
      </c>
      <c r="Z89" s="83" t="s">
        <v>200</v>
      </c>
      <c r="AA89" s="102">
        <v>0</v>
      </c>
      <c r="AB89" s="102">
        <v>0</v>
      </c>
      <c r="AC89" s="102">
        <v>0</v>
      </c>
      <c r="AD89" s="102">
        <v>0</v>
      </c>
      <c r="AE89" s="102">
        <v>0</v>
      </c>
    </row>
    <row r="90" spans="1:31" x14ac:dyDescent="0.25">
      <c r="A90" s="83" t="s">
        <v>221</v>
      </c>
      <c r="B90" s="83" t="s">
        <v>229</v>
      </c>
      <c r="C90" s="83">
        <v>33</v>
      </c>
      <c r="D90" s="98" t="s">
        <v>351</v>
      </c>
      <c r="E90" s="83">
        <v>4</v>
      </c>
      <c r="F90" s="83" t="s">
        <v>240</v>
      </c>
      <c r="G90" s="83" t="s">
        <v>198</v>
      </c>
      <c r="H90" s="83" t="s">
        <v>218</v>
      </c>
      <c r="I90" s="83">
        <v>0</v>
      </c>
      <c r="J90" s="83">
        <v>0</v>
      </c>
      <c r="K90" s="83">
        <v>0</v>
      </c>
      <c r="L90" s="83">
        <v>0</v>
      </c>
      <c r="M90" s="83">
        <v>0</v>
      </c>
      <c r="N90" s="83">
        <v>0</v>
      </c>
      <c r="O90" s="83">
        <v>0</v>
      </c>
      <c r="P90" s="83">
        <v>0</v>
      </c>
      <c r="Q90" s="83">
        <v>0</v>
      </c>
      <c r="R90" s="83">
        <v>0</v>
      </c>
      <c r="S90" s="83">
        <v>0</v>
      </c>
      <c r="T90" s="83">
        <v>0</v>
      </c>
      <c r="U90" s="83">
        <v>0</v>
      </c>
      <c r="V90" s="83">
        <v>0</v>
      </c>
      <c r="W90" s="83">
        <v>0</v>
      </c>
      <c r="X90" s="83">
        <v>0</v>
      </c>
      <c r="Y90" s="83">
        <v>0</v>
      </c>
      <c r="Z90" s="83" t="s">
        <v>200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</row>
    <row r="91" spans="1:31" x14ac:dyDescent="0.25">
      <c r="A91" s="83" t="s">
        <v>230</v>
      </c>
      <c r="B91" s="83" t="s">
        <v>231</v>
      </c>
      <c r="C91" s="83" t="s">
        <v>205</v>
      </c>
      <c r="D91" s="99" t="s">
        <v>352</v>
      </c>
      <c r="E91" s="83">
        <v>4</v>
      </c>
      <c r="F91" s="83" t="s">
        <v>240</v>
      </c>
      <c r="G91" s="83" t="s">
        <v>198</v>
      </c>
      <c r="H91" s="83" t="s">
        <v>232</v>
      </c>
      <c r="Z91" s="83" t="s">
        <v>200</v>
      </c>
      <c r="AA91" s="102">
        <v>0</v>
      </c>
      <c r="AB91" s="102">
        <v>0</v>
      </c>
      <c r="AC91" s="102">
        <v>0</v>
      </c>
      <c r="AD91" s="102">
        <v>0</v>
      </c>
      <c r="AE91" s="102">
        <v>0</v>
      </c>
    </row>
    <row r="92" spans="1:31" x14ac:dyDescent="0.25">
      <c r="A92" s="83" t="s">
        <v>233</v>
      </c>
      <c r="B92" s="83" t="s">
        <v>234</v>
      </c>
      <c r="C92" s="83" t="s">
        <v>205</v>
      </c>
      <c r="D92" s="98" t="s">
        <v>353</v>
      </c>
      <c r="E92" s="83">
        <v>4</v>
      </c>
      <c r="F92" s="83" t="s">
        <v>240</v>
      </c>
      <c r="G92" s="83" t="s">
        <v>198</v>
      </c>
      <c r="H92" s="83" t="s">
        <v>232</v>
      </c>
      <c r="Z92" s="83" t="s">
        <v>200</v>
      </c>
      <c r="AA92" s="102">
        <v>0</v>
      </c>
      <c r="AB92" s="102">
        <v>0</v>
      </c>
      <c r="AC92" s="102">
        <v>0</v>
      </c>
      <c r="AD92" s="102">
        <v>0</v>
      </c>
      <c r="AE92" s="102">
        <v>0</v>
      </c>
    </row>
    <row r="93" spans="1:31" x14ac:dyDescent="0.25">
      <c r="A93" s="83" t="s">
        <v>235</v>
      </c>
      <c r="B93" s="83" t="s">
        <v>231</v>
      </c>
      <c r="C93" s="83" t="s">
        <v>205</v>
      </c>
      <c r="D93" s="99" t="s">
        <v>352</v>
      </c>
      <c r="E93" s="83">
        <v>4</v>
      </c>
      <c r="F93" s="83" t="s">
        <v>240</v>
      </c>
      <c r="G93" s="83" t="s">
        <v>198</v>
      </c>
      <c r="H93" s="83" t="s">
        <v>232</v>
      </c>
      <c r="Z93" s="83" t="s">
        <v>200</v>
      </c>
      <c r="AA93" s="102">
        <v>0</v>
      </c>
      <c r="AB93" s="102">
        <v>0</v>
      </c>
      <c r="AC93" s="102">
        <v>0</v>
      </c>
      <c r="AD93" s="102">
        <v>0</v>
      </c>
      <c r="AE93" s="102">
        <v>0</v>
      </c>
    </row>
    <row r="94" spans="1:31" x14ac:dyDescent="0.25">
      <c r="A94" s="83" t="s">
        <v>195</v>
      </c>
      <c r="B94" s="83" t="s">
        <v>196</v>
      </c>
      <c r="C94" s="83">
        <v>1</v>
      </c>
      <c r="D94" s="98" t="s">
        <v>333</v>
      </c>
      <c r="E94" s="83">
        <v>5</v>
      </c>
      <c r="F94" s="83" t="s">
        <v>241</v>
      </c>
      <c r="G94" s="83" t="s">
        <v>242</v>
      </c>
      <c r="H94" s="83" t="s">
        <v>199</v>
      </c>
      <c r="I94">
        <v>0</v>
      </c>
      <c r="J94" s="83">
        <v>0</v>
      </c>
      <c r="K94" s="83">
        <v>0</v>
      </c>
      <c r="L94" s="83">
        <v>0</v>
      </c>
      <c r="M94" s="83">
        <v>0</v>
      </c>
      <c r="N94" s="83">
        <v>0</v>
      </c>
      <c r="O94" s="83">
        <v>0</v>
      </c>
      <c r="P94" s="83">
        <v>0</v>
      </c>
      <c r="Q94" s="83">
        <v>0</v>
      </c>
      <c r="R94" s="83">
        <v>16</v>
      </c>
      <c r="S94" s="83">
        <v>13</v>
      </c>
      <c r="T94" s="83">
        <v>1</v>
      </c>
      <c r="U94" s="83">
        <v>0</v>
      </c>
      <c r="V94" s="83">
        <v>0</v>
      </c>
      <c r="W94" s="83">
        <v>0</v>
      </c>
      <c r="X94" s="83">
        <v>3</v>
      </c>
      <c r="Y94" s="83">
        <v>0</v>
      </c>
      <c r="Z94" s="83" t="s">
        <v>200</v>
      </c>
      <c r="AA94" s="101">
        <v>18</v>
      </c>
      <c r="AB94" s="101">
        <v>23</v>
      </c>
      <c r="AC94" s="83">
        <v>3</v>
      </c>
      <c r="AD94" s="83">
        <v>1</v>
      </c>
      <c r="AE94" s="102">
        <v>0</v>
      </c>
    </row>
    <row r="95" spans="1:31" x14ac:dyDescent="0.25">
      <c r="A95" s="83" t="s">
        <v>201</v>
      </c>
      <c r="B95" s="83" t="s">
        <v>202</v>
      </c>
      <c r="C95" s="83">
        <v>5</v>
      </c>
      <c r="D95" s="98" t="s">
        <v>332</v>
      </c>
      <c r="E95" s="83">
        <v>5</v>
      </c>
      <c r="F95" s="83" t="s">
        <v>241</v>
      </c>
      <c r="G95" s="83" t="s">
        <v>242</v>
      </c>
      <c r="H95" s="83" t="s">
        <v>199</v>
      </c>
      <c r="I95" s="83">
        <v>2</v>
      </c>
      <c r="J95" s="83">
        <v>0</v>
      </c>
      <c r="K95" s="83">
        <v>0</v>
      </c>
      <c r="L95" s="83">
        <v>0</v>
      </c>
      <c r="M95" s="83">
        <v>4</v>
      </c>
      <c r="N95" s="83">
        <v>3</v>
      </c>
      <c r="O95" s="83">
        <v>1</v>
      </c>
      <c r="P95" s="83">
        <v>0</v>
      </c>
      <c r="Q95" s="83">
        <v>0</v>
      </c>
      <c r="R95" s="83">
        <v>0</v>
      </c>
      <c r="S95" s="83">
        <v>0</v>
      </c>
      <c r="T95" s="83">
        <v>0</v>
      </c>
      <c r="U95" s="83">
        <v>0</v>
      </c>
      <c r="V95" s="83">
        <v>0</v>
      </c>
      <c r="W95" s="83">
        <v>0</v>
      </c>
      <c r="X95" s="83">
        <v>0</v>
      </c>
      <c r="Y95" s="83">
        <v>0</v>
      </c>
      <c r="Z95" s="83" t="s">
        <v>200</v>
      </c>
      <c r="AA95" s="102">
        <v>0</v>
      </c>
      <c r="AB95" s="102">
        <v>0</v>
      </c>
      <c r="AC95" s="102">
        <v>0</v>
      </c>
      <c r="AD95" s="102">
        <v>0</v>
      </c>
      <c r="AE95" s="102">
        <v>0</v>
      </c>
    </row>
    <row r="96" spans="1:31" x14ac:dyDescent="0.25">
      <c r="A96" s="83" t="s">
        <v>203</v>
      </c>
      <c r="B96" s="83" t="s">
        <v>204</v>
      </c>
      <c r="C96" s="83">
        <v>8</v>
      </c>
      <c r="D96" s="98" t="s">
        <v>334</v>
      </c>
      <c r="E96" s="83">
        <v>5</v>
      </c>
      <c r="F96" s="83" t="s">
        <v>241</v>
      </c>
      <c r="G96" s="83" t="s">
        <v>242</v>
      </c>
      <c r="H96" s="83" t="s">
        <v>206</v>
      </c>
      <c r="I96" s="83">
        <v>0</v>
      </c>
      <c r="J96" s="83">
        <v>0</v>
      </c>
      <c r="K96" s="83">
        <v>0</v>
      </c>
      <c r="L96" s="83">
        <v>0</v>
      </c>
      <c r="M96" s="83">
        <v>0</v>
      </c>
      <c r="N96" s="83">
        <v>0</v>
      </c>
      <c r="O96" s="83">
        <v>0</v>
      </c>
      <c r="P96" s="83">
        <v>0</v>
      </c>
      <c r="Q96" s="83">
        <v>0</v>
      </c>
      <c r="R96" s="83">
        <v>0</v>
      </c>
      <c r="S96" s="83">
        <v>0</v>
      </c>
      <c r="T96" s="83">
        <v>0</v>
      </c>
      <c r="U96" s="83">
        <v>0</v>
      </c>
      <c r="V96" s="83">
        <v>0</v>
      </c>
      <c r="W96" s="83">
        <v>0</v>
      </c>
      <c r="X96" s="83">
        <v>0</v>
      </c>
      <c r="Y96" s="83">
        <v>0</v>
      </c>
      <c r="Z96" s="83" t="s">
        <v>200</v>
      </c>
      <c r="AA96" s="102">
        <v>0</v>
      </c>
      <c r="AB96" s="102">
        <v>0</v>
      </c>
      <c r="AC96" s="102">
        <v>0</v>
      </c>
      <c r="AD96" s="102">
        <v>0</v>
      </c>
      <c r="AE96" s="102">
        <v>0</v>
      </c>
    </row>
    <row r="97" spans="1:31" x14ac:dyDescent="0.25">
      <c r="A97" s="83" t="s">
        <v>203</v>
      </c>
      <c r="B97" s="83" t="s">
        <v>207</v>
      </c>
      <c r="C97" s="83">
        <v>12</v>
      </c>
      <c r="D97" s="98" t="s">
        <v>335</v>
      </c>
      <c r="E97" s="83">
        <v>5</v>
      </c>
      <c r="F97" s="83" t="s">
        <v>241</v>
      </c>
      <c r="G97" s="83" t="s">
        <v>242</v>
      </c>
      <c r="H97" s="83" t="s">
        <v>206</v>
      </c>
      <c r="I97" s="83">
        <v>0</v>
      </c>
      <c r="J97" s="83">
        <v>0</v>
      </c>
      <c r="K97" s="83">
        <v>0</v>
      </c>
      <c r="L97" s="83">
        <v>0</v>
      </c>
      <c r="M97" s="83">
        <v>3</v>
      </c>
      <c r="N97" s="83">
        <v>2</v>
      </c>
      <c r="O97" s="83">
        <v>1</v>
      </c>
      <c r="P97" s="83">
        <v>0</v>
      </c>
      <c r="Q97" s="83">
        <v>0</v>
      </c>
      <c r="R97" s="83">
        <v>0</v>
      </c>
      <c r="S97" s="83">
        <v>0</v>
      </c>
      <c r="T97" s="83">
        <v>0</v>
      </c>
      <c r="U97" s="83">
        <v>0</v>
      </c>
      <c r="V97" s="83">
        <v>0</v>
      </c>
      <c r="W97" s="83">
        <v>0</v>
      </c>
      <c r="X97" s="83">
        <v>0</v>
      </c>
      <c r="Y97" s="83">
        <v>0</v>
      </c>
      <c r="Z97" s="83" t="s">
        <v>200</v>
      </c>
      <c r="AA97" s="102">
        <v>0</v>
      </c>
      <c r="AB97" s="102">
        <v>0</v>
      </c>
      <c r="AC97" s="102">
        <v>0</v>
      </c>
      <c r="AD97" s="102">
        <v>0</v>
      </c>
      <c r="AE97" s="102">
        <v>0</v>
      </c>
    </row>
    <row r="98" spans="1:31" x14ac:dyDescent="0.25">
      <c r="A98" s="83" t="s">
        <v>239</v>
      </c>
      <c r="B98" s="83" t="s">
        <v>209</v>
      </c>
      <c r="C98" s="83">
        <v>22</v>
      </c>
      <c r="D98" s="98" t="s">
        <v>336</v>
      </c>
      <c r="E98" s="83">
        <v>5</v>
      </c>
      <c r="F98" s="83" t="s">
        <v>241</v>
      </c>
      <c r="G98" s="83" t="s">
        <v>242</v>
      </c>
      <c r="H98" s="83" t="s">
        <v>206</v>
      </c>
      <c r="I98" s="83">
        <v>0</v>
      </c>
      <c r="J98" s="83">
        <v>0</v>
      </c>
      <c r="K98" s="83">
        <v>0</v>
      </c>
      <c r="L98" s="83">
        <v>0</v>
      </c>
      <c r="M98" s="83">
        <v>0</v>
      </c>
      <c r="N98" s="83">
        <v>0</v>
      </c>
      <c r="O98" s="83">
        <v>0</v>
      </c>
      <c r="P98" s="83">
        <v>0</v>
      </c>
      <c r="Q98" s="83">
        <v>0</v>
      </c>
      <c r="R98" s="83">
        <v>0</v>
      </c>
      <c r="S98" s="83">
        <v>0</v>
      </c>
      <c r="T98" s="83">
        <v>0</v>
      </c>
      <c r="U98" s="83">
        <v>0</v>
      </c>
      <c r="V98" s="83">
        <v>0</v>
      </c>
      <c r="W98" s="83">
        <v>0</v>
      </c>
      <c r="X98" s="83">
        <v>0</v>
      </c>
      <c r="Y98" s="83">
        <v>0</v>
      </c>
      <c r="Z98" s="83" t="s">
        <v>200</v>
      </c>
      <c r="AA98" s="102">
        <v>0</v>
      </c>
      <c r="AB98" s="102">
        <v>0</v>
      </c>
      <c r="AC98" s="102">
        <v>0</v>
      </c>
      <c r="AD98" s="102">
        <v>0</v>
      </c>
      <c r="AE98" s="102">
        <v>0</v>
      </c>
    </row>
    <row r="99" spans="1:31" x14ac:dyDescent="0.25">
      <c r="A99" s="83" t="s">
        <v>203</v>
      </c>
      <c r="B99" s="83" t="s">
        <v>210</v>
      </c>
      <c r="C99" s="83">
        <v>16</v>
      </c>
      <c r="D99" s="98" t="s">
        <v>337</v>
      </c>
      <c r="E99" s="83">
        <v>5</v>
      </c>
      <c r="F99" s="83" t="s">
        <v>241</v>
      </c>
      <c r="G99" s="83" t="s">
        <v>242</v>
      </c>
      <c r="H99" s="83" t="s">
        <v>206</v>
      </c>
      <c r="I99" s="83">
        <v>0</v>
      </c>
      <c r="J99" s="83">
        <v>0</v>
      </c>
      <c r="K99" s="83">
        <v>0</v>
      </c>
      <c r="L99" s="83">
        <v>0</v>
      </c>
      <c r="M99" s="83">
        <v>0</v>
      </c>
      <c r="N99" s="83">
        <v>0</v>
      </c>
      <c r="O99" s="83">
        <v>0</v>
      </c>
      <c r="P99" s="83">
        <v>0</v>
      </c>
      <c r="Q99" s="83">
        <v>0</v>
      </c>
      <c r="R99" s="83">
        <v>0</v>
      </c>
      <c r="S99" s="83">
        <v>0</v>
      </c>
      <c r="T99" s="83">
        <v>0</v>
      </c>
      <c r="U99" s="83">
        <v>0</v>
      </c>
      <c r="V99" s="83">
        <v>0</v>
      </c>
      <c r="W99" s="83">
        <v>0</v>
      </c>
      <c r="X99" s="83">
        <v>0</v>
      </c>
      <c r="Y99" s="83">
        <v>0</v>
      </c>
      <c r="Z99" s="83" t="s">
        <v>200</v>
      </c>
      <c r="AA99" s="102">
        <v>0</v>
      </c>
      <c r="AB99" s="102">
        <v>0</v>
      </c>
      <c r="AC99" s="102">
        <v>0</v>
      </c>
      <c r="AD99" s="102">
        <v>0</v>
      </c>
      <c r="AE99" s="102">
        <v>0</v>
      </c>
    </row>
    <row r="100" spans="1:31" x14ac:dyDescent="0.25">
      <c r="A100" s="83" t="s">
        <v>203</v>
      </c>
      <c r="B100" s="83" t="s">
        <v>211</v>
      </c>
      <c r="C100" s="83">
        <v>9</v>
      </c>
      <c r="D100" s="98" t="s">
        <v>338</v>
      </c>
      <c r="E100" s="83">
        <v>5</v>
      </c>
      <c r="F100" s="83" t="s">
        <v>241</v>
      </c>
      <c r="G100" s="83" t="s">
        <v>242</v>
      </c>
      <c r="H100" s="83" t="s">
        <v>206</v>
      </c>
      <c r="I100" s="83">
        <v>0</v>
      </c>
      <c r="J100" s="83">
        <v>0</v>
      </c>
      <c r="K100" s="83">
        <v>0</v>
      </c>
      <c r="L100" s="83">
        <v>0</v>
      </c>
      <c r="M100" s="83">
        <v>0</v>
      </c>
      <c r="N100" s="83">
        <v>0</v>
      </c>
      <c r="O100" s="83">
        <v>0</v>
      </c>
      <c r="P100" s="83">
        <v>0</v>
      </c>
      <c r="Q100" s="83">
        <v>0</v>
      </c>
      <c r="R100" s="83">
        <v>0</v>
      </c>
      <c r="S100" s="83">
        <v>0</v>
      </c>
      <c r="T100" s="83">
        <v>0</v>
      </c>
      <c r="U100" s="83">
        <v>0</v>
      </c>
      <c r="V100" s="83">
        <v>0</v>
      </c>
      <c r="W100" s="83">
        <v>0</v>
      </c>
      <c r="X100" s="83">
        <v>0</v>
      </c>
      <c r="Y100" s="83">
        <v>0</v>
      </c>
      <c r="Z100" s="83" t="s">
        <v>200</v>
      </c>
      <c r="AA100" s="102">
        <v>0</v>
      </c>
      <c r="AB100" s="102">
        <v>0</v>
      </c>
      <c r="AC100" s="102">
        <v>0</v>
      </c>
      <c r="AD100" s="102">
        <v>0</v>
      </c>
      <c r="AE100" s="102">
        <v>0</v>
      </c>
    </row>
    <row r="101" spans="1:31" x14ac:dyDescent="0.25">
      <c r="A101" s="83" t="s">
        <v>203</v>
      </c>
      <c r="B101" s="83" t="s">
        <v>212</v>
      </c>
      <c r="C101" s="83">
        <v>11</v>
      </c>
      <c r="D101" s="98" t="s">
        <v>339</v>
      </c>
      <c r="E101" s="83">
        <v>5</v>
      </c>
      <c r="F101" s="83" t="s">
        <v>241</v>
      </c>
      <c r="G101" s="83" t="s">
        <v>242</v>
      </c>
      <c r="H101" s="83" t="s">
        <v>206</v>
      </c>
      <c r="I101" s="83">
        <v>0</v>
      </c>
      <c r="J101" s="83">
        <v>0</v>
      </c>
      <c r="K101" s="83">
        <v>0</v>
      </c>
      <c r="L101" s="83">
        <v>0</v>
      </c>
      <c r="M101" s="83">
        <v>0</v>
      </c>
      <c r="N101" s="83">
        <v>0</v>
      </c>
      <c r="O101" s="83">
        <v>0</v>
      </c>
      <c r="P101" s="83">
        <v>1</v>
      </c>
      <c r="Q101" s="83">
        <v>0</v>
      </c>
      <c r="R101" s="83">
        <v>0</v>
      </c>
      <c r="S101" s="83">
        <v>0</v>
      </c>
      <c r="T101" s="83">
        <v>0</v>
      </c>
      <c r="U101" s="83">
        <v>0</v>
      </c>
      <c r="V101" s="83">
        <v>0</v>
      </c>
      <c r="W101" s="83">
        <v>0</v>
      </c>
      <c r="X101" s="83">
        <v>0</v>
      </c>
      <c r="Y101" s="83">
        <v>0</v>
      </c>
      <c r="Z101" s="83" t="s">
        <v>200</v>
      </c>
      <c r="AA101" s="102">
        <v>0</v>
      </c>
      <c r="AB101" s="102">
        <v>0</v>
      </c>
      <c r="AC101" s="102">
        <v>0</v>
      </c>
      <c r="AD101" s="102">
        <v>0</v>
      </c>
      <c r="AE101" s="102">
        <v>0</v>
      </c>
    </row>
    <row r="102" spans="1:31" x14ac:dyDescent="0.25">
      <c r="A102" s="83" t="s">
        <v>213</v>
      </c>
      <c r="B102" s="83" t="s">
        <v>214</v>
      </c>
      <c r="C102" s="83">
        <v>84</v>
      </c>
      <c r="D102" s="98" t="s">
        <v>340</v>
      </c>
      <c r="E102" s="83">
        <v>5</v>
      </c>
      <c r="F102" s="83" t="s">
        <v>241</v>
      </c>
      <c r="G102" s="83" t="s">
        <v>242</v>
      </c>
      <c r="H102" s="83" t="s">
        <v>206</v>
      </c>
      <c r="I102" s="83">
        <v>1</v>
      </c>
      <c r="J102" s="83">
        <v>0</v>
      </c>
      <c r="K102" s="83">
        <v>0</v>
      </c>
      <c r="L102" s="83">
        <v>0</v>
      </c>
      <c r="M102" s="83">
        <v>5</v>
      </c>
      <c r="N102" s="83">
        <v>5</v>
      </c>
      <c r="O102" s="83">
        <v>0</v>
      </c>
      <c r="P102" s="83">
        <v>0</v>
      </c>
      <c r="Q102" s="83">
        <v>0</v>
      </c>
      <c r="R102" s="83">
        <v>0</v>
      </c>
      <c r="S102" s="83">
        <v>0</v>
      </c>
      <c r="T102" s="83">
        <v>0</v>
      </c>
      <c r="U102" s="83">
        <v>0</v>
      </c>
      <c r="V102" s="83">
        <v>0</v>
      </c>
      <c r="W102" s="83">
        <v>0</v>
      </c>
      <c r="X102" s="83">
        <v>0</v>
      </c>
      <c r="Y102" s="83">
        <v>0</v>
      </c>
      <c r="Z102" s="83" t="s">
        <v>200</v>
      </c>
      <c r="AA102" s="102">
        <v>0</v>
      </c>
      <c r="AB102" s="102">
        <v>0</v>
      </c>
      <c r="AC102" s="102">
        <v>0</v>
      </c>
      <c r="AD102" s="102">
        <v>0</v>
      </c>
      <c r="AE102" s="102">
        <v>0</v>
      </c>
    </row>
    <row r="103" spans="1:31" x14ac:dyDescent="0.25">
      <c r="A103" s="83" t="s">
        <v>213</v>
      </c>
      <c r="B103" s="83" t="s">
        <v>215</v>
      </c>
      <c r="C103" s="83">
        <v>15</v>
      </c>
      <c r="D103" s="98" t="s">
        <v>341</v>
      </c>
      <c r="E103" s="83">
        <v>5</v>
      </c>
      <c r="F103" s="83" t="s">
        <v>241</v>
      </c>
      <c r="G103" s="83" t="s">
        <v>242</v>
      </c>
      <c r="H103" s="83" t="s">
        <v>206</v>
      </c>
      <c r="I103" s="83">
        <v>0</v>
      </c>
      <c r="J103" s="83">
        <v>0</v>
      </c>
      <c r="K103" s="83">
        <v>0</v>
      </c>
      <c r="L103" s="83">
        <v>0</v>
      </c>
      <c r="M103" s="83">
        <v>2</v>
      </c>
      <c r="N103" s="83">
        <v>2</v>
      </c>
      <c r="O103" s="83">
        <v>0</v>
      </c>
      <c r="P103" s="83">
        <v>0</v>
      </c>
      <c r="Q103" s="83">
        <v>0</v>
      </c>
      <c r="R103" s="83">
        <v>0</v>
      </c>
      <c r="S103" s="83">
        <v>0</v>
      </c>
      <c r="T103" s="83">
        <v>0</v>
      </c>
      <c r="U103" s="83">
        <v>0</v>
      </c>
      <c r="V103" s="83">
        <v>0</v>
      </c>
      <c r="W103" s="83">
        <v>0</v>
      </c>
      <c r="X103" s="83">
        <v>0</v>
      </c>
      <c r="Y103" s="83">
        <v>0</v>
      </c>
      <c r="Z103" s="83" t="s">
        <v>200</v>
      </c>
      <c r="AA103" s="102">
        <v>0</v>
      </c>
      <c r="AB103" s="102">
        <v>0</v>
      </c>
      <c r="AC103" s="102">
        <v>0</v>
      </c>
      <c r="AD103" s="102">
        <v>0</v>
      </c>
      <c r="AE103" s="102">
        <v>0</v>
      </c>
    </row>
    <row r="104" spans="1:31" x14ac:dyDescent="0.25">
      <c r="A104" s="83" t="s">
        <v>216</v>
      </c>
      <c r="B104" s="83" t="s">
        <v>217</v>
      </c>
      <c r="C104" s="83">
        <v>28</v>
      </c>
      <c r="D104" s="98" t="s">
        <v>342</v>
      </c>
      <c r="E104" s="83">
        <v>5</v>
      </c>
      <c r="F104" s="83" t="s">
        <v>241</v>
      </c>
      <c r="G104" s="83" t="s">
        <v>242</v>
      </c>
      <c r="H104" s="83" t="s">
        <v>218</v>
      </c>
      <c r="I104" s="83">
        <v>0</v>
      </c>
      <c r="J104" s="83">
        <v>0</v>
      </c>
      <c r="K104" s="83">
        <v>0</v>
      </c>
      <c r="L104" s="83">
        <v>1</v>
      </c>
      <c r="M104" s="83">
        <v>0</v>
      </c>
      <c r="N104" s="83">
        <v>0</v>
      </c>
      <c r="O104" s="83">
        <v>0</v>
      </c>
      <c r="P104" s="83">
        <v>0</v>
      </c>
      <c r="Q104" s="83">
        <v>1</v>
      </c>
      <c r="R104" s="83">
        <v>0</v>
      </c>
      <c r="S104" s="83">
        <v>0</v>
      </c>
      <c r="T104" s="83">
        <v>0</v>
      </c>
      <c r="U104" s="83">
        <v>0</v>
      </c>
      <c r="V104" s="83">
        <v>0</v>
      </c>
      <c r="W104" s="83">
        <v>0</v>
      </c>
      <c r="X104" s="83">
        <v>0</v>
      </c>
      <c r="Y104" s="83">
        <v>0</v>
      </c>
      <c r="Z104" s="83" t="s">
        <v>200</v>
      </c>
      <c r="AA104" s="102">
        <v>0</v>
      </c>
      <c r="AB104" s="102">
        <v>0</v>
      </c>
      <c r="AC104" s="102">
        <v>0</v>
      </c>
      <c r="AD104" s="102">
        <v>0</v>
      </c>
      <c r="AE104" s="102">
        <v>0</v>
      </c>
    </row>
    <row r="105" spans="1:31" x14ac:dyDescent="0.25">
      <c r="A105" s="83" t="s">
        <v>219</v>
      </c>
      <c r="B105" s="83" t="s">
        <v>220</v>
      </c>
      <c r="C105" s="83">
        <v>7</v>
      </c>
      <c r="D105" s="98" t="s">
        <v>343</v>
      </c>
      <c r="E105" s="83">
        <v>5</v>
      </c>
      <c r="F105" s="83" t="s">
        <v>241</v>
      </c>
      <c r="G105" s="83" t="s">
        <v>242</v>
      </c>
      <c r="H105" s="83" t="s">
        <v>218</v>
      </c>
      <c r="I105" s="83">
        <v>0</v>
      </c>
      <c r="J105" s="83">
        <v>0</v>
      </c>
      <c r="K105" s="83">
        <v>0</v>
      </c>
      <c r="L105" s="83">
        <v>0</v>
      </c>
      <c r="M105" s="83">
        <v>0</v>
      </c>
      <c r="N105" s="83">
        <v>0</v>
      </c>
      <c r="O105" s="83">
        <v>0</v>
      </c>
      <c r="P105" s="83">
        <v>0</v>
      </c>
      <c r="Q105" s="83">
        <v>0</v>
      </c>
      <c r="R105" s="83">
        <v>0</v>
      </c>
      <c r="S105" s="83">
        <v>0</v>
      </c>
      <c r="T105" s="83">
        <v>0</v>
      </c>
      <c r="U105" s="83">
        <v>0</v>
      </c>
      <c r="V105" s="83">
        <v>1</v>
      </c>
      <c r="W105" s="83">
        <v>0</v>
      </c>
      <c r="X105" s="83">
        <v>0</v>
      </c>
      <c r="Y105" s="83">
        <v>0</v>
      </c>
      <c r="Z105" s="83" t="s">
        <v>200</v>
      </c>
      <c r="AA105" s="102">
        <v>0</v>
      </c>
      <c r="AB105" s="102">
        <v>0</v>
      </c>
      <c r="AC105" s="102">
        <v>0</v>
      </c>
      <c r="AD105" s="102">
        <v>0</v>
      </c>
      <c r="AE105" s="102">
        <v>0</v>
      </c>
    </row>
    <row r="106" spans="1:31" x14ac:dyDescent="0.25">
      <c r="A106" s="83" t="s">
        <v>221</v>
      </c>
      <c r="B106" s="83" t="s">
        <v>222</v>
      </c>
      <c r="C106" s="83">
        <v>14</v>
      </c>
      <c r="D106" s="98" t="s">
        <v>344</v>
      </c>
      <c r="E106" s="83">
        <v>5</v>
      </c>
      <c r="F106" s="83" t="s">
        <v>241</v>
      </c>
      <c r="G106" s="83" t="s">
        <v>242</v>
      </c>
      <c r="H106" s="83" t="s">
        <v>218</v>
      </c>
      <c r="I106" s="83">
        <v>0</v>
      </c>
      <c r="J106" s="83">
        <v>0</v>
      </c>
      <c r="K106" s="83">
        <v>0</v>
      </c>
      <c r="L106" s="83">
        <v>0</v>
      </c>
      <c r="M106" s="83">
        <v>0</v>
      </c>
      <c r="N106" s="83">
        <v>0</v>
      </c>
      <c r="O106" s="83">
        <v>0</v>
      </c>
      <c r="P106" s="83">
        <v>0</v>
      </c>
      <c r="Q106" s="83">
        <v>0</v>
      </c>
      <c r="R106" s="83">
        <v>0</v>
      </c>
      <c r="S106" s="83">
        <v>0</v>
      </c>
      <c r="T106" s="83">
        <v>0</v>
      </c>
      <c r="U106" s="83">
        <v>0</v>
      </c>
      <c r="V106" s="83">
        <v>0</v>
      </c>
      <c r="W106" s="83">
        <v>0</v>
      </c>
      <c r="X106" s="83">
        <v>0</v>
      </c>
      <c r="Y106" s="83">
        <v>0</v>
      </c>
      <c r="Z106" s="83" t="s">
        <v>200</v>
      </c>
      <c r="AA106" s="102">
        <v>0</v>
      </c>
      <c r="AB106" s="102">
        <v>0</v>
      </c>
      <c r="AC106" s="102">
        <v>0</v>
      </c>
      <c r="AD106" s="102">
        <v>0</v>
      </c>
      <c r="AE106" s="102">
        <v>0</v>
      </c>
    </row>
    <row r="107" spans="1:31" x14ac:dyDescent="0.25">
      <c r="A107" s="83" t="s">
        <v>221</v>
      </c>
      <c r="B107" s="83" t="s">
        <v>223</v>
      </c>
      <c r="C107" s="83">
        <v>20</v>
      </c>
      <c r="D107" s="98" t="s">
        <v>345</v>
      </c>
      <c r="E107" s="83">
        <v>5</v>
      </c>
      <c r="F107" s="83" t="s">
        <v>241</v>
      </c>
      <c r="G107" s="83" t="s">
        <v>242</v>
      </c>
      <c r="H107" s="83" t="s">
        <v>218</v>
      </c>
      <c r="I107" s="83">
        <v>0</v>
      </c>
      <c r="J107" s="83">
        <v>0</v>
      </c>
      <c r="K107" s="83">
        <v>0</v>
      </c>
      <c r="L107" s="83">
        <v>5</v>
      </c>
      <c r="M107" s="83">
        <v>0</v>
      </c>
      <c r="N107" s="83">
        <v>0</v>
      </c>
      <c r="O107" s="83">
        <v>0</v>
      </c>
      <c r="P107" s="83">
        <v>0</v>
      </c>
      <c r="Q107" s="83">
        <v>1</v>
      </c>
      <c r="R107" s="83">
        <v>0</v>
      </c>
      <c r="S107" s="83">
        <v>0</v>
      </c>
      <c r="T107" s="83">
        <v>0</v>
      </c>
      <c r="U107" s="83">
        <v>0</v>
      </c>
      <c r="V107" s="83">
        <v>0</v>
      </c>
      <c r="W107" s="83">
        <v>0</v>
      </c>
      <c r="X107" s="83">
        <v>0</v>
      </c>
      <c r="Y107" s="83">
        <v>0</v>
      </c>
      <c r="Z107" s="83" t="s">
        <v>200</v>
      </c>
      <c r="AA107" s="102">
        <v>0</v>
      </c>
      <c r="AB107" s="102">
        <v>0</v>
      </c>
      <c r="AC107" s="102">
        <v>0</v>
      </c>
      <c r="AD107" s="102">
        <v>0</v>
      </c>
      <c r="AE107" s="102">
        <v>0</v>
      </c>
    </row>
    <row r="108" spans="1:31" x14ac:dyDescent="0.25">
      <c r="A108" s="83" t="s">
        <v>216</v>
      </c>
      <c r="B108" s="83" t="s">
        <v>224</v>
      </c>
      <c r="C108" s="83">
        <v>26</v>
      </c>
      <c r="D108" s="98" t="s">
        <v>346</v>
      </c>
      <c r="E108" s="83">
        <v>5</v>
      </c>
      <c r="F108" s="83" t="s">
        <v>241</v>
      </c>
      <c r="G108" s="83" t="s">
        <v>242</v>
      </c>
      <c r="H108" s="83" t="s">
        <v>218</v>
      </c>
      <c r="I108" s="83">
        <v>0</v>
      </c>
      <c r="J108" s="83">
        <v>0</v>
      </c>
      <c r="K108" s="83">
        <v>0</v>
      </c>
      <c r="L108" s="83">
        <v>0</v>
      </c>
      <c r="M108" s="83">
        <v>0</v>
      </c>
      <c r="N108" s="83">
        <v>0</v>
      </c>
      <c r="O108" s="83">
        <v>0</v>
      </c>
      <c r="P108" s="83">
        <v>0</v>
      </c>
      <c r="Q108" s="83">
        <v>0</v>
      </c>
      <c r="R108" s="83">
        <v>0</v>
      </c>
      <c r="S108" s="83">
        <v>0</v>
      </c>
      <c r="T108" s="83">
        <v>0</v>
      </c>
      <c r="U108" s="83">
        <v>0</v>
      </c>
      <c r="V108" s="83">
        <v>0</v>
      </c>
      <c r="W108" s="83">
        <v>0</v>
      </c>
      <c r="X108" s="83">
        <v>0</v>
      </c>
      <c r="Y108" s="83">
        <v>0</v>
      </c>
      <c r="Z108" s="83" t="s">
        <v>200</v>
      </c>
      <c r="AA108" s="102">
        <v>0</v>
      </c>
      <c r="AB108" s="102">
        <v>0</v>
      </c>
      <c r="AC108" s="102">
        <v>0</v>
      </c>
      <c r="AD108" s="102">
        <v>0</v>
      </c>
      <c r="AE108" s="102">
        <v>0</v>
      </c>
    </row>
    <row r="109" spans="1:31" x14ac:dyDescent="0.25">
      <c r="A109" s="83" t="s">
        <v>216</v>
      </c>
      <c r="B109" s="83" t="s">
        <v>225</v>
      </c>
      <c r="C109" s="83">
        <v>52</v>
      </c>
      <c r="D109" s="98" t="s">
        <v>347</v>
      </c>
      <c r="E109" s="83">
        <v>5</v>
      </c>
      <c r="F109" s="83" t="s">
        <v>241</v>
      </c>
      <c r="G109" s="83" t="s">
        <v>242</v>
      </c>
      <c r="H109" s="83" t="s">
        <v>218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  <c r="R109" s="83">
        <v>0</v>
      </c>
      <c r="S109" s="83">
        <v>0</v>
      </c>
      <c r="T109" s="83">
        <v>0</v>
      </c>
      <c r="U109" s="83">
        <v>0</v>
      </c>
      <c r="V109" s="83">
        <v>0</v>
      </c>
      <c r="W109" s="83">
        <v>0</v>
      </c>
      <c r="X109" s="83">
        <v>0</v>
      </c>
      <c r="Y109" s="83">
        <v>0</v>
      </c>
      <c r="Z109" s="83" t="s">
        <v>200</v>
      </c>
      <c r="AA109" s="102">
        <v>0</v>
      </c>
      <c r="AB109" s="102">
        <v>0</v>
      </c>
      <c r="AC109" s="102">
        <v>0</v>
      </c>
      <c r="AD109" s="102">
        <v>0</v>
      </c>
      <c r="AE109" s="102">
        <v>0</v>
      </c>
    </row>
    <row r="110" spans="1:31" x14ac:dyDescent="0.25">
      <c r="A110" s="83" t="s">
        <v>221</v>
      </c>
      <c r="B110" s="83" t="s">
        <v>226</v>
      </c>
      <c r="C110" s="83">
        <v>2</v>
      </c>
      <c r="D110" s="98" t="s">
        <v>348</v>
      </c>
      <c r="E110" s="83">
        <v>5</v>
      </c>
      <c r="F110" s="83" t="s">
        <v>241</v>
      </c>
      <c r="G110" s="83" t="s">
        <v>242</v>
      </c>
      <c r="H110" s="83" t="s">
        <v>218</v>
      </c>
      <c r="I110" s="83">
        <v>0</v>
      </c>
      <c r="J110" s="83">
        <v>0</v>
      </c>
      <c r="K110" s="83">
        <v>0</v>
      </c>
      <c r="L110" s="83">
        <v>3</v>
      </c>
      <c r="M110" s="83">
        <v>0</v>
      </c>
      <c r="N110" s="83">
        <v>0</v>
      </c>
      <c r="O110" s="83">
        <v>0</v>
      </c>
      <c r="P110" s="83">
        <v>2</v>
      </c>
      <c r="Q110" s="83">
        <v>3</v>
      </c>
      <c r="R110" s="83">
        <v>0</v>
      </c>
      <c r="S110" s="83">
        <v>0</v>
      </c>
      <c r="T110" s="83">
        <v>0</v>
      </c>
      <c r="U110" s="83">
        <v>0</v>
      </c>
      <c r="V110" s="83">
        <v>0</v>
      </c>
      <c r="W110" s="83">
        <v>0</v>
      </c>
      <c r="X110" s="83">
        <v>0</v>
      </c>
      <c r="Y110" s="83">
        <v>0</v>
      </c>
      <c r="Z110" s="83" t="s">
        <v>200</v>
      </c>
      <c r="AA110" s="102">
        <v>0</v>
      </c>
      <c r="AB110" s="102">
        <v>0</v>
      </c>
      <c r="AC110" s="102">
        <v>0</v>
      </c>
      <c r="AD110" s="102">
        <v>0</v>
      </c>
      <c r="AE110" s="102">
        <v>0</v>
      </c>
    </row>
    <row r="111" spans="1:31" x14ac:dyDescent="0.25">
      <c r="A111" s="83" t="s">
        <v>216</v>
      </c>
      <c r="B111" s="83" t="s">
        <v>227</v>
      </c>
      <c r="C111" s="83">
        <v>69</v>
      </c>
      <c r="D111" s="98" t="s">
        <v>349</v>
      </c>
      <c r="E111" s="83">
        <v>5</v>
      </c>
      <c r="F111" s="83" t="s">
        <v>241</v>
      </c>
      <c r="G111" s="83" t="s">
        <v>242</v>
      </c>
      <c r="H111" s="83" t="s">
        <v>218</v>
      </c>
      <c r="I111" s="83">
        <v>0</v>
      </c>
      <c r="J111" s="83">
        <v>0</v>
      </c>
      <c r="K111" s="83">
        <v>0</v>
      </c>
      <c r="L111" s="83">
        <v>4</v>
      </c>
      <c r="M111" s="83">
        <v>0</v>
      </c>
      <c r="N111" s="83">
        <v>0</v>
      </c>
      <c r="O111" s="83">
        <v>0</v>
      </c>
      <c r="P111" s="83">
        <v>0</v>
      </c>
      <c r="Q111" s="83">
        <v>1</v>
      </c>
      <c r="R111" s="83">
        <v>0</v>
      </c>
      <c r="S111" s="83">
        <v>0</v>
      </c>
      <c r="T111" s="83">
        <v>0</v>
      </c>
      <c r="U111" s="83">
        <v>0</v>
      </c>
      <c r="V111" s="83">
        <v>0</v>
      </c>
      <c r="W111" s="83">
        <v>0</v>
      </c>
      <c r="X111" s="83">
        <v>0</v>
      </c>
      <c r="Y111" s="83">
        <v>0</v>
      </c>
      <c r="Z111" s="83" t="s">
        <v>200</v>
      </c>
      <c r="AA111" s="102">
        <v>0</v>
      </c>
      <c r="AB111" s="102">
        <v>0</v>
      </c>
      <c r="AC111" s="102">
        <v>0</v>
      </c>
      <c r="AD111" s="102">
        <v>0</v>
      </c>
      <c r="AE111" s="102">
        <v>0</v>
      </c>
    </row>
    <row r="112" spans="1:31" x14ac:dyDescent="0.25">
      <c r="A112" s="83" t="s">
        <v>221</v>
      </c>
      <c r="B112" s="83" t="s">
        <v>228</v>
      </c>
      <c r="C112" s="83">
        <v>23</v>
      </c>
      <c r="D112" s="98" t="s">
        <v>350</v>
      </c>
      <c r="E112" s="83">
        <v>5</v>
      </c>
      <c r="F112" s="83" t="s">
        <v>241</v>
      </c>
      <c r="G112" s="83" t="s">
        <v>242</v>
      </c>
      <c r="H112" s="83" t="s">
        <v>218</v>
      </c>
      <c r="I112" s="83">
        <v>0</v>
      </c>
      <c r="J112" s="83">
        <v>0</v>
      </c>
      <c r="K112" s="83">
        <v>0</v>
      </c>
      <c r="L112" s="83">
        <v>0</v>
      </c>
      <c r="M112" s="83">
        <v>0</v>
      </c>
      <c r="N112" s="83">
        <v>0</v>
      </c>
      <c r="O112" s="83">
        <v>0</v>
      </c>
      <c r="P112" s="83">
        <v>0</v>
      </c>
      <c r="Q112" s="83">
        <v>0</v>
      </c>
      <c r="R112" s="83">
        <v>0</v>
      </c>
      <c r="S112" s="83">
        <v>0</v>
      </c>
      <c r="T112" s="83">
        <v>0</v>
      </c>
      <c r="U112" s="83">
        <v>0</v>
      </c>
      <c r="V112" s="83">
        <v>0</v>
      </c>
      <c r="W112" s="83">
        <v>0</v>
      </c>
      <c r="X112" s="83">
        <v>0</v>
      </c>
      <c r="Y112" s="83">
        <v>0</v>
      </c>
      <c r="Z112" s="83" t="s">
        <v>200</v>
      </c>
      <c r="AA112" s="102">
        <v>0</v>
      </c>
      <c r="AB112" s="102">
        <v>0</v>
      </c>
      <c r="AC112" s="102">
        <v>0</v>
      </c>
      <c r="AD112" s="102">
        <v>0</v>
      </c>
      <c r="AE112" s="102">
        <v>0</v>
      </c>
    </row>
    <row r="113" spans="1:31" x14ac:dyDescent="0.25">
      <c r="A113" s="83" t="s">
        <v>221</v>
      </c>
      <c r="B113" s="83" t="s">
        <v>229</v>
      </c>
      <c r="C113" s="83">
        <v>33</v>
      </c>
      <c r="D113" s="98" t="s">
        <v>351</v>
      </c>
      <c r="E113" s="83">
        <v>5</v>
      </c>
      <c r="F113" s="83" t="s">
        <v>241</v>
      </c>
      <c r="G113" s="83" t="s">
        <v>242</v>
      </c>
      <c r="H113" s="83" t="s">
        <v>218</v>
      </c>
      <c r="I113" s="83">
        <v>0</v>
      </c>
      <c r="J113" s="83">
        <v>0</v>
      </c>
      <c r="K113" s="83">
        <v>0</v>
      </c>
      <c r="L113" s="83">
        <v>0</v>
      </c>
      <c r="M113" s="83">
        <v>0</v>
      </c>
      <c r="N113" s="83">
        <v>0</v>
      </c>
      <c r="O113" s="83">
        <v>0</v>
      </c>
      <c r="P113" s="83">
        <v>0</v>
      </c>
      <c r="Q113" s="83">
        <v>0</v>
      </c>
      <c r="R113" s="83">
        <v>0</v>
      </c>
      <c r="S113" s="83">
        <v>0</v>
      </c>
      <c r="T113" s="83">
        <v>0</v>
      </c>
      <c r="U113" s="83">
        <v>0</v>
      </c>
      <c r="V113" s="83">
        <v>0</v>
      </c>
      <c r="W113" s="83">
        <v>0</v>
      </c>
      <c r="X113" s="83">
        <v>0</v>
      </c>
      <c r="Y113" s="83">
        <v>0</v>
      </c>
      <c r="Z113" s="83" t="s">
        <v>200</v>
      </c>
      <c r="AA113" s="102">
        <v>0</v>
      </c>
      <c r="AB113" s="102">
        <v>0</v>
      </c>
      <c r="AC113" s="102">
        <v>0</v>
      </c>
      <c r="AD113" s="102">
        <v>0</v>
      </c>
      <c r="AE113" s="102">
        <v>0</v>
      </c>
    </row>
    <row r="114" spans="1:31" x14ac:dyDescent="0.25">
      <c r="A114" s="83" t="s">
        <v>230</v>
      </c>
      <c r="B114" s="83" t="s">
        <v>231</v>
      </c>
      <c r="C114" s="83" t="s">
        <v>205</v>
      </c>
      <c r="D114" s="99" t="s">
        <v>352</v>
      </c>
      <c r="E114" s="83">
        <v>5</v>
      </c>
      <c r="F114" s="83" t="s">
        <v>241</v>
      </c>
      <c r="G114" s="83" t="s">
        <v>242</v>
      </c>
      <c r="H114" s="83" t="s">
        <v>232</v>
      </c>
      <c r="Z114" s="83" t="s">
        <v>200</v>
      </c>
      <c r="AA114" s="102">
        <v>0</v>
      </c>
      <c r="AB114" s="102">
        <v>0</v>
      </c>
      <c r="AC114" s="102">
        <v>0</v>
      </c>
      <c r="AD114" s="102">
        <v>0</v>
      </c>
      <c r="AE114" s="102">
        <v>0</v>
      </c>
    </row>
    <row r="115" spans="1:31" x14ac:dyDescent="0.25">
      <c r="A115" s="83" t="s">
        <v>233</v>
      </c>
      <c r="B115" s="83" t="s">
        <v>234</v>
      </c>
      <c r="C115" s="83" t="s">
        <v>205</v>
      </c>
      <c r="D115" s="98" t="s">
        <v>353</v>
      </c>
      <c r="E115" s="83">
        <v>5</v>
      </c>
      <c r="F115" s="83" t="s">
        <v>241</v>
      </c>
      <c r="G115" s="83" t="s">
        <v>242</v>
      </c>
      <c r="H115" s="83" t="s">
        <v>232</v>
      </c>
      <c r="Z115" s="83" t="s">
        <v>200</v>
      </c>
      <c r="AA115" s="102">
        <v>0</v>
      </c>
      <c r="AB115" s="102">
        <v>0</v>
      </c>
      <c r="AC115" s="102">
        <v>0</v>
      </c>
      <c r="AD115" s="102">
        <v>0</v>
      </c>
      <c r="AE115" s="102">
        <v>0</v>
      </c>
    </row>
    <row r="116" spans="1:31" x14ac:dyDescent="0.25">
      <c r="A116" s="83" t="s">
        <v>235</v>
      </c>
      <c r="B116" s="83" t="s">
        <v>231</v>
      </c>
      <c r="C116" s="83" t="s">
        <v>205</v>
      </c>
      <c r="D116" s="99" t="s">
        <v>352</v>
      </c>
      <c r="E116" s="83">
        <v>5</v>
      </c>
      <c r="F116" s="83" t="s">
        <v>241</v>
      </c>
      <c r="G116" s="83" t="s">
        <v>242</v>
      </c>
      <c r="H116" s="83" t="s">
        <v>232</v>
      </c>
      <c r="Z116" s="83" t="s">
        <v>200</v>
      </c>
      <c r="AA116" s="102">
        <v>0</v>
      </c>
      <c r="AB116" s="102">
        <v>0</v>
      </c>
      <c r="AC116" s="102">
        <v>0</v>
      </c>
      <c r="AD116" s="102">
        <v>0</v>
      </c>
      <c r="AE116" s="102">
        <v>0</v>
      </c>
    </row>
    <row r="117" spans="1:31" x14ac:dyDescent="0.25">
      <c r="A117" s="83" t="s">
        <v>195</v>
      </c>
      <c r="B117" s="83" t="s">
        <v>196</v>
      </c>
      <c r="C117" s="83">
        <v>1</v>
      </c>
      <c r="D117" s="98" t="s">
        <v>333</v>
      </c>
      <c r="E117" s="83">
        <v>6</v>
      </c>
      <c r="F117" s="83" t="s">
        <v>238</v>
      </c>
      <c r="G117" s="83" t="s">
        <v>242</v>
      </c>
      <c r="H117" s="83" t="s">
        <v>199</v>
      </c>
      <c r="I117">
        <v>1</v>
      </c>
      <c r="J117" s="83">
        <v>0</v>
      </c>
      <c r="K117" s="83">
        <v>0</v>
      </c>
      <c r="L117" s="83">
        <v>0</v>
      </c>
      <c r="M117" s="83">
        <v>0</v>
      </c>
      <c r="N117" s="83">
        <v>0</v>
      </c>
      <c r="O117" s="83">
        <v>0</v>
      </c>
      <c r="P117" s="83">
        <v>0</v>
      </c>
      <c r="Q117" s="83">
        <v>0</v>
      </c>
      <c r="R117" s="83">
        <v>23</v>
      </c>
      <c r="S117" s="83">
        <v>8</v>
      </c>
      <c r="T117" s="83">
        <v>0</v>
      </c>
      <c r="U117" s="83">
        <v>0</v>
      </c>
      <c r="V117" s="83">
        <v>0</v>
      </c>
      <c r="W117" s="83">
        <v>0</v>
      </c>
      <c r="X117" s="83">
        <v>1</v>
      </c>
      <c r="Y117" s="83">
        <v>0</v>
      </c>
      <c r="Z117" s="83" t="s">
        <v>237</v>
      </c>
      <c r="AA117" s="103">
        <v>26</v>
      </c>
      <c r="AB117" s="103">
        <v>19</v>
      </c>
      <c r="AC117" s="83">
        <v>3</v>
      </c>
      <c r="AD117" s="83">
        <v>3</v>
      </c>
      <c r="AE117" s="104">
        <v>1</v>
      </c>
    </row>
    <row r="118" spans="1:31" x14ac:dyDescent="0.25">
      <c r="A118" s="83" t="s">
        <v>201</v>
      </c>
      <c r="B118" s="83" t="s">
        <v>202</v>
      </c>
      <c r="C118" s="83">
        <v>5</v>
      </c>
      <c r="D118" s="98" t="s">
        <v>332</v>
      </c>
      <c r="E118" s="83">
        <v>6</v>
      </c>
      <c r="F118" s="83" t="s">
        <v>238</v>
      </c>
      <c r="G118" s="83" t="s">
        <v>242</v>
      </c>
      <c r="H118" s="83" t="s">
        <v>199</v>
      </c>
      <c r="I118" s="83">
        <v>1</v>
      </c>
      <c r="J118" s="83">
        <v>0</v>
      </c>
      <c r="K118" s="83">
        <v>0</v>
      </c>
      <c r="L118" s="83">
        <v>0</v>
      </c>
      <c r="M118" s="83">
        <v>9</v>
      </c>
      <c r="N118" s="83">
        <v>8</v>
      </c>
      <c r="O118" s="83">
        <v>1</v>
      </c>
      <c r="P118" s="83">
        <v>0</v>
      </c>
      <c r="Q118" s="83">
        <v>0</v>
      </c>
      <c r="R118" s="83">
        <v>0</v>
      </c>
      <c r="S118" s="83">
        <v>0</v>
      </c>
      <c r="T118" s="83">
        <v>0</v>
      </c>
      <c r="U118" s="83">
        <v>0</v>
      </c>
      <c r="V118" s="83">
        <v>0</v>
      </c>
      <c r="W118" s="83">
        <v>0</v>
      </c>
      <c r="X118" s="83">
        <v>0</v>
      </c>
      <c r="Y118" s="83">
        <v>0</v>
      </c>
      <c r="Z118" s="83" t="s">
        <v>237</v>
      </c>
      <c r="AA118" s="102">
        <v>0</v>
      </c>
      <c r="AB118" s="102">
        <v>0</v>
      </c>
      <c r="AC118" s="102">
        <v>0</v>
      </c>
      <c r="AD118" s="102">
        <v>0</v>
      </c>
      <c r="AE118" s="102">
        <v>0</v>
      </c>
    </row>
    <row r="119" spans="1:31" x14ac:dyDescent="0.25">
      <c r="A119" s="83" t="s">
        <v>203</v>
      </c>
      <c r="B119" s="83" t="s">
        <v>204</v>
      </c>
      <c r="C119" s="83">
        <v>8</v>
      </c>
      <c r="D119" s="98" t="s">
        <v>334</v>
      </c>
      <c r="E119" s="83">
        <v>6</v>
      </c>
      <c r="F119" s="83" t="s">
        <v>238</v>
      </c>
      <c r="G119" s="83" t="s">
        <v>242</v>
      </c>
      <c r="H119" s="83" t="s">
        <v>206</v>
      </c>
      <c r="I119" s="83">
        <v>0</v>
      </c>
      <c r="J119" s="83">
        <v>1</v>
      </c>
      <c r="K119" s="83">
        <v>0</v>
      </c>
      <c r="L119" s="83">
        <v>0</v>
      </c>
      <c r="M119" s="83">
        <v>2</v>
      </c>
      <c r="N119" s="83">
        <v>2</v>
      </c>
      <c r="O119" s="83">
        <v>0</v>
      </c>
      <c r="P119" s="83">
        <v>1</v>
      </c>
      <c r="Q119" s="83">
        <v>0</v>
      </c>
      <c r="R119" s="83">
        <v>0</v>
      </c>
      <c r="S119" s="83">
        <v>0</v>
      </c>
      <c r="T119" s="83">
        <v>0</v>
      </c>
      <c r="U119" s="83">
        <v>0</v>
      </c>
      <c r="V119" s="83">
        <v>0</v>
      </c>
      <c r="W119" s="83">
        <v>0</v>
      </c>
      <c r="X119" s="83">
        <v>0</v>
      </c>
      <c r="Y119" s="83">
        <v>0</v>
      </c>
      <c r="Z119" s="83" t="s">
        <v>237</v>
      </c>
      <c r="AA119" s="102">
        <v>0</v>
      </c>
      <c r="AB119" s="102">
        <v>0</v>
      </c>
      <c r="AC119" s="102">
        <v>0</v>
      </c>
      <c r="AD119" s="102">
        <v>0</v>
      </c>
      <c r="AE119" s="102">
        <v>0</v>
      </c>
    </row>
    <row r="120" spans="1:31" x14ac:dyDescent="0.25">
      <c r="A120" s="83" t="s">
        <v>203</v>
      </c>
      <c r="B120" s="83" t="s">
        <v>207</v>
      </c>
      <c r="C120" s="83">
        <v>12</v>
      </c>
      <c r="D120" s="98" t="s">
        <v>335</v>
      </c>
      <c r="E120" s="83">
        <v>6</v>
      </c>
      <c r="F120" s="83" t="s">
        <v>238</v>
      </c>
      <c r="G120" s="83" t="s">
        <v>242</v>
      </c>
      <c r="H120" s="83" t="s">
        <v>206</v>
      </c>
      <c r="I120" s="83">
        <v>0</v>
      </c>
      <c r="J120" s="83">
        <v>1</v>
      </c>
      <c r="K120" s="83">
        <v>0</v>
      </c>
      <c r="L120" s="83">
        <v>0</v>
      </c>
      <c r="M120" s="83">
        <v>3</v>
      </c>
      <c r="N120" s="83">
        <v>2</v>
      </c>
      <c r="O120" s="83">
        <v>1</v>
      </c>
      <c r="P120" s="83">
        <v>0</v>
      </c>
      <c r="Q120" s="83">
        <v>0</v>
      </c>
      <c r="R120" s="83">
        <v>0</v>
      </c>
      <c r="S120" s="83">
        <v>0</v>
      </c>
      <c r="T120" s="83">
        <v>0</v>
      </c>
      <c r="U120" s="83">
        <v>0</v>
      </c>
      <c r="V120" s="83">
        <v>0</v>
      </c>
      <c r="W120" s="83">
        <v>0</v>
      </c>
      <c r="X120" s="83">
        <v>0</v>
      </c>
      <c r="Y120" s="83">
        <v>0</v>
      </c>
      <c r="Z120" s="83" t="s">
        <v>237</v>
      </c>
      <c r="AA120" s="102">
        <v>0</v>
      </c>
      <c r="AB120" s="102">
        <v>0</v>
      </c>
      <c r="AC120" s="102">
        <v>0</v>
      </c>
      <c r="AD120" s="102">
        <v>0</v>
      </c>
      <c r="AE120" s="102">
        <v>0</v>
      </c>
    </row>
    <row r="121" spans="1:31" x14ac:dyDescent="0.25">
      <c r="A121" s="83" t="s">
        <v>239</v>
      </c>
      <c r="B121" s="83" t="s">
        <v>209</v>
      </c>
      <c r="C121" s="83">
        <v>22</v>
      </c>
      <c r="D121" s="98" t="s">
        <v>336</v>
      </c>
      <c r="E121" s="83">
        <v>6</v>
      </c>
      <c r="F121" s="83" t="s">
        <v>238</v>
      </c>
      <c r="G121" s="83" t="s">
        <v>242</v>
      </c>
      <c r="H121" s="83" t="s">
        <v>206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83">
        <v>0</v>
      </c>
      <c r="R121" s="83">
        <v>0</v>
      </c>
      <c r="S121" s="83">
        <v>0</v>
      </c>
      <c r="T121" s="83">
        <v>0</v>
      </c>
      <c r="U121" s="83">
        <v>0</v>
      </c>
      <c r="V121" s="83">
        <v>0</v>
      </c>
      <c r="W121" s="83">
        <v>0</v>
      </c>
      <c r="X121" s="83">
        <v>0</v>
      </c>
      <c r="Y121" s="83">
        <v>0</v>
      </c>
      <c r="Z121" s="83" t="s">
        <v>237</v>
      </c>
      <c r="AA121" s="102">
        <v>0</v>
      </c>
      <c r="AB121" s="102">
        <v>0</v>
      </c>
      <c r="AC121" s="102">
        <v>0</v>
      </c>
      <c r="AD121" s="102">
        <v>0</v>
      </c>
      <c r="AE121" s="102">
        <v>0</v>
      </c>
    </row>
    <row r="122" spans="1:31" x14ac:dyDescent="0.25">
      <c r="A122" s="83" t="s">
        <v>203</v>
      </c>
      <c r="B122" s="83" t="s">
        <v>210</v>
      </c>
      <c r="C122" s="83">
        <v>16</v>
      </c>
      <c r="D122" s="98" t="s">
        <v>337</v>
      </c>
      <c r="E122" s="83">
        <v>6</v>
      </c>
      <c r="F122" s="83" t="s">
        <v>238</v>
      </c>
      <c r="G122" s="83" t="s">
        <v>242</v>
      </c>
      <c r="H122" s="83" t="s">
        <v>206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83">
        <v>0</v>
      </c>
      <c r="R122" s="83">
        <v>0</v>
      </c>
      <c r="S122" s="83">
        <v>0</v>
      </c>
      <c r="T122" s="83">
        <v>0</v>
      </c>
      <c r="U122" s="83">
        <v>0</v>
      </c>
      <c r="V122" s="83">
        <v>0</v>
      </c>
      <c r="W122" s="83">
        <v>0</v>
      </c>
      <c r="X122" s="83">
        <v>0</v>
      </c>
      <c r="Y122" s="83">
        <v>0</v>
      </c>
      <c r="Z122" s="83" t="s">
        <v>237</v>
      </c>
      <c r="AA122" s="102">
        <v>0</v>
      </c>
      <c r="AB122" s="102">
        <v>0</v>
      </c>
      <c r="AC122" s="102">
        <v>0</v>
      </c>
      <c r="AD122" s="102">
        <v>0</v>
      </c>
      <c r="AE122" s="102">
        <v>0</v>
      </c>
    </row>
    <row r="123" spans="1:31" x14ac:dyDescent="0.25">
      <c r="A123" s="83" t="s">
        <v>203</v>
      </c>
      <c r="B123" s="83" t="s">
        <v>211</v>
      </c>
      <c r="C123" s="83">
        <v>9</v>
      </c>
      <c r="D123" s="98" t="s">
        <v>338</v>
      </c>
      <c r="E123" s="83">
        <v>6</v>
      </c>
      <c r="F123" s="83" t="s">
        <v>238</v>
      </c>
      <c r="G123" s="83" t="s">
        <v>242</v>
      </c>
      <c r="H123" s="83" t="s">
        <v>206</v>
      </c>
      <c r="I123" s="83">
        <v>0</v>
      </c>
      <c r="J123" s="83">
        <v>0</v>
      </c>
      <c r="K123" s="83">
        <v>0</v>
      </c>
      <c r="L123" s="83">
        <v>0</v>
      </c>
      <c r="M123" s="83">
        <v>0</v>
      </c>
      <c r="N123" s="83">
        <v>0</v>
      </c>
      <c r="O123" s="83">
        <v>0</v>
      </c>
      <c r="P123" s="83">
        <v>1</v>
      </c>
      <c r="Q123" s="83">
        <v>0</v>
      </c>
      <c r="R123" s="83">
        <v>0</v>
      </c>
      <c r="S123" s="83">
        <v>0</v>
      </c>
      <c r="T123" s="83">
        <v>0</v>
      </c>
      <c r="U123" s="83">
        <v>0</v>
      </c>
      <c r="V123" s="83">
        <v>0</v>
      </c>
      <c r="W123" s="83">
        <v>0</v>
      </c>
      <c r="X123" s="83">
        <v>0</v>
      </c>
      <c r="Y123" s="83">
        <v>0</v>
      </c>
      <c r="Z123" s="83" t="s">
        <v>237</v>
      </c>
      <c r="AA123" s="102">
        <v>0</v>
      </c>
      <c r="AB123" s="102">
        <v>0</v>
      </c>
      <c r="AC123" s="102">
        <v>0</v>
      </c>
      <c r="AD123" s="102">
        <v>0</v>
      </c>
      <c r="AE123" s="102">
        <v>0</v>
      </c>
    </row>
    <row r="124" spans="1:31" x14ac:dyDescent="0.25">
      <c r="A124" s="83" t="s">
        <v>203</v>
      </c>
      <c r="B124" s="83" t="s">
        <v>212</v>
      </c>
      <c r="C124" s="83">
        <v>11</v>
      </c>
      <c r="D124" s="98" t="s">
        <v>339</v>
      </c>
      <c r="E124" s="83">
        <v>6</v>
      </c>
      <c r="F124" s="83" t="s">
        <v>238</v>
      </c>
      <c r="G124" s="83" t="s">
        <v>242</v>
      </c>
      <c r="H124" s="83" t="s">
        <v>206</v>
      </c>
      <c r="I124" s="83">
        <v>0</v>
      </c>
      <c r="J124" s="83">
        <v>0</v>
      </c>
      <c r="K124" s="83">
        <v>0</v>
      </c>
      <c r="L124" s="83">
        <v>0</v>
      </c>
      <c r="M124" s="83">
        <v>0</v>
      </c>
      <c r="N124" s="83">
        <v>1</v>
      </c>
      <c r="O124" s="83">
        <v>0</v>
      </c>
      <c r="P124" s="83">
        <v>1</v>
      </c>
      <c r="Q124" s="83">
        <v>0</v>
      </c>
      <c r="R124" s="83">
        <v>0</v>
      </c>
      <c r="S124" s="83">
        <v>0</v>
      </c>
      <c r="T124" s="83">
        <v>0</v>
      </c>
      <c r="U124" s="83">
        <v>0</v>
      </c>
      <c r="V124" s="83">
        <v>0</v>
      </c>
      <c r="W124" s="83">
        <v>0</v>
      </c>
      <c r="X124" s="83">
        <v>0</v>
      </c>
      <c r="Y124" s="83">
        <v>0</v>
      </c>
      <c r="Z124" s="83" t="s">
        <v>237</v>
      </c>
      <c r="AA124" s="102">
        <v>0</v>
      </c>
      <c r="AB124" s="102">
        <v>0</v>
      </c>
      <c r="AC124" s="102">
        <v>0</v>
      </c>
      <c r="AD124" s="102">
        <v>0</v>
      </c>
      <c r="AE124" s="102">
        <v>0</v>
      </c>
    </row>
    <row r="125" spans="1:31" x14ac:dyDescent="0.25">
      <c r="A125" s="83" t="s">
        <v>213</v>
      </c>
      <c r="B125" s="83" t="s">
        <v>214</v>
      </c>
      <c r="C125" s="83">
        <v>84</v>
      </c>
      <c r="D125" s="98" t="s">
        <v>340</v>
      </c>
      <c r="E125" s="83">
        <v>6</v>
      </c>
      <c r="F125" s="83" t="s">
        <v>238</v>
      </c>
      <c r="G125" s="83" t="s">
        <v>242</v>
      </c>
      <c r="H125" s="83" t="s">
        <v>206</v>
      </c>
      <c r="I125" s="83">
        <v>1</v>
      </c>
      <c r="J125" s="83">
        <v>0</v>
      </c>
      <c r="K125" s="83">
        <v>0</v>
      </c>
      <c r="L125" s="83">
        <v>0</v>
      </c>
      <c r="M125" s="83">
        <v>5</v>
      </c>
      <c r="N125" s="83">
        <v>5</v>
      </c>
      <c r="O125" s="83">
        <v>0</v>
      </c>
      <c r="P125" s="83">
        <v>0</v>
      </c>
      <c r="Q125" s="83">
        <v>0</v>
      </c>
      <c r="R125" s="83">
        <v>0</v>
      </c>
      <c r="S125" s="83">
        <v>0</v>
      </c>
      <c r="T125" s="83">
        <v>0</v>
      </c>
      <c r="U125" s="83">
        <v>0</v>
      </c>
      <c r="V125" s="83">
        <v>0</v>
      </c>
      <c r="W125" s="83">
        <v>0</v>
      </c>
      <c r="X125" s="83">
        <v>0</v>
      </c>
      <c r="Y125" s="83">
        <v>0</v>
      </c>
      <c r="Z125" s="83" t="s">
        <v>237</v>
      </c>
      <c r="AA125" s="102">
        <v>0</v>
      </c>
      <c r="AB125" s="102">
        <v>0</v>
      </c>
      <c r="AC125" s="102">
        <v>0</v>
      </c>
      <c r="AD125" s="102">
        <v>0</v>
      </c>
      <c r="AE125" s="102">
        <v>0</v>
      </c>
    </row>
    <row r="126" spans="1:31" x14ac:dyDescent="0.25">
      <c r="A126" s="83" t="s">
        <v>213</v>
      </c>
      <c r="B126" s="83" t="s">
        <v>215</v>
      </c>
      <c r="C126" s="83">
        <v>15</v>
      </c>
      <c r="D126" s="98" t="s">
        <v>341</v>
      </c>
      <c r="E126" s="83">
        <v>6</v>
      </c>
      <c r="F126" s="83" t="s">
        <v>238</v>
      </c>
      <c r="G126" s="83" t="s">
        <v>242</v>
      </c>
      <c r="H126" s="83" t="s">
        <v>206</v>
      </c>
      <c r="I126" s="83">
        <v>1</v>
      </c>
      <c r="J126" s="83">
        <v>0</v>
      </c>
      <c r="K126" s="83">
        <v>0</v>
      </c>
      <c r="L126" s="83">
        <v>0</v>
      </c>
      <c r="M126" s="83">
        <v>6</v>
      </c>
      <c r="N126" s="83">
        <v>5</v>
      </c>
      <c r="O126" s="83">
        <v>1</v>
      </c>
      <c r="P126" s="83">
        <v>0</v>
      </c>
      <c r="Q126" s="83">
        <v>0</v>
      </c>
      <c r="R126" s="83">
        <v>0</v>
      </c>
      <c r="S126" s="83">
        <v>0</v>
      </c>
      <c r="T126" s="83">
        <v>0</v>
      </c>
      <c r="U126" s="83">
        <v>0</v>
      </c>
      <c r="V126" s="83">
        <v>0</v>
      </c>
      <c r="W126" s="83">
        <v>0</v>
      </c>
      <c r="X126" s="83">
        <v>0</v>
      </c>
      <c r="Y126" s="83">
        <v>0</v>
      </c>
      <c r="Z126" s="83" t="s">
        <v>237</v>
      </c>
      <c r="AA126" s="102">
        <v>0</v>
      </c>
      <c r="AB126" s="102">
        <v>0</v>
      </c>
      <c r="AC126" s="102">
        <v>0</v>
      </c>
      <c r="AD126" s="102">
        <v>0</v>
      </c>
      <c r="AE126" s="102">
        <v>0</v>
      </c>
    </row>
    <row r="127" spans="1:31" x14ac:dyDescent="0.25">
      <c r="A127" s="83" t="s">
        <v>216</v>
      </c>
      <c r="B127" s="83" t="s">
        <v>217</v>
      </c>
      <c r="C127" s="83">
        <v>28</v>
      </c>
      <c r="D127" s="98" t="s">
        <v>342</v>
      </c>
      <c r="E127" s="83">
        <v>6</v>
      </c>
      <c r="F127" s="83" t="s">
        <v>238</v>
      </c>
      <c r="G127" s="83" t="s">
        <v>242</v>
      </c>
      <c r="H127" s="83" t="s">
        <v>218</v>
      </c>
      <c r="I127" s="83">
        <v>0</v>
      </c>
      <c r="J127" s="83">
        <v>0</v>
      </c>
      <c r="K127" s="83">
        <v>0</v>
      </c>
      <c r="L127" s="83">
        <v>4</v>
      </c>
      <c r="M127" s="83">
        <v>0</v>
      </c>
      <c r="N127" s="83">
        <v>0</v>
      </c>
      <c r="O127" s="83">
        <v>0</v>
      </c>
      <c r="P127" s="83">
        <v>0</v>
      </c>
      <c r="Q127" s="83">
        <v>2</v>
      </c>
      <c r="R127" s="83">
        <v>0</v>
      </c>
      <c r="S127" s="83">
        <v>0</v>
      </c>
      <c r="T127" s="83">
        <v>0</v>
      </c>
      <c r="U127" s="83">
        <v>0</v>
      </c>
      <c r="V127" s="83">
        <v>0</v>
      </c>
      <c r="W127" s="83">
        <v>0</v>
      </c>
      <c r="X127" s="83">
        <v>0</v>
      </c>
      <c r="Y127" s="83">
        <v>0</v>
      </c>
      <c r="Z127" s="83" t="s">
        <v>237</v>
      </c>
      <c r="AA127" s="102">
        <v>0</v>
      </c>
      <c r="AB127" s="102">
        <v>0</v>
      </c>
      <c r="AC127" s="102">
        <v>0</v>
      </c>
      <c r="AD127" s="102">
        <v>0</v>
      </c>
      <c r="AE127" s="102">
        <v>0</v>
      </c>
    </row>
    <row r="128" spans="1:31" x14ac:dyDescent="0.25">
      <c r="A128" s="83" t="s">
        <v>219</v>
      </c>
      <c r="B128" s="83" t="s">
        <v>220</v>
      </c>
      <c r="C128" s="83">
        <v>7</v>
      </c>
      <c r="D128" s="98" t="s">
        <v>343</v>
      </c>
      <c r="E128" s="83">
        <v>6</v>
      </c>
      <c r="F128" s="83" t="s">
        <v>238</v>
      </c>
      <c r="G128" s="83" t="s">
        <v>242</v>
      </c>
      <c r="H128" s="83" t="s">
        <v>218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3">
        <v>0</v>
      </c>
      <c r="Q128" s="83">
        <v>0</v>
      </c>
      <c r="R128" s="83">
        <v>0</v>
      </c>
      <c r="S128" s="83">
        <v>0</v>
      </c>
      <c r="T128" s="83">
        <v>0</v>
      </c>
      <c r="U128" s="83">
        <v>0</v>
      </c>
      <c r="V128" s="83">
        <v>0</v>
      </c>
      <c r="W128" s="83">
        <v>0</v>
      </c>
      <c r="X128" s="83">
        <v>0</v>
      </c>
      <c r="Y128" s="83">
        <v>0</v>
      </c>
      <c r="Z128" s="83" t="s">
        <v>237</v>
      </c>
      <c r="AA128" s="102">
        <v>0</v>
      </c>
      <c r="AB128" s="102">
        <v>0</v>
      </c>
      <c r="AC128" s="102">
        <v>0</v>
      </c>
      <c r="AD128" s="102">
        <v>0</v>
      </c>
      <c r="AE128" s="102">
        <v>0</v>
      </c>
    </row>
    <row r="129" spans="1:31" x14ac:dyDescent="0.25">
      <c r="A129" s="83" t="s">
        <v>221</v>
      </c>
      <c r="B129" s="83" t="s">
        <v>222</v>
      </c>
      <c r="C129" s="83">
        <v>14</v>
      </c>
      <c r="D129" s="98" t="s">
        <v>344</v>
      </c>
      <c r="E129" s="83">
        <v>6</v>
      </c>
      <c r="F129" s="83" t="s">
        <v>238</v>
      </c>
      <c r="G129" s="83" t="s">
        <v>242</v>
      </c>
      <c r="H129" s="83" t="s">
        <v>218</v>
      </c>
      <c r="I129" s="83">
        <v>0</v>
      </c>
      <c r="J129" s="83">
        <v>0</v>
      </c>
      <c r="K129" s="83">
        <v>0</v>
      </c>
      <c r="L129" s="83">
        <v>0</v>
      </c>
      <c r="M129" s="83">
        <v>0</v>
      </c>
      <c r="N129" s="83">
        <v>0</v>
      </c>
      <c r="O129" s="83">
        <v>0</v>
      </c>
      <c r="P129" s="83">
        <v>0</v>
      </c>
      <c r="Q129" s="83">
        <v>0</v>
      </c>
      <c r="R129" s="83">
        <v>0</v>
      </c>
      <c r="S129" s="83">
        <v>0</v>
      </c>
      <c r="T129" s="83">
        <v>0</v>
      </c>
      <c r="U129" s="83">
        <v>0</v>
      </c>
      <c r="V129" s="83">
        <v>0</v>
      </c>
      <c r="W129" s="83">
        <v>0</v>
      </c>
      <c r="X129" s="83">
        <v>0</v>
      </c>
      <c r="Y129" s="83">
        <v>0</v>
      </c>
      <c r="Z129" s="83" t="s">
        <v>237</v>
      </c>
      <c r="AA129" s="102">
        <v>0</v>
      </c>
      <c r="AB129" s="102">
        <v>0</v>
      </c>
      <c r="AC129" s="102">
        <v>0</v>
      </c>
      <c r="AD129" s="102">
        <v>0</v>
      </c>
      <c r="AE129" s="102">
        <v>0</v>
      </c>
    </row>
    <row r="130" spans="1:31" x14ac:dyDescent="0.25">
      <c r="A130" s="83" t="s">
        <v>221</v>
      </c>
      <c r="B130" s="83" t="s">
        <v>223</v>
      </c>
      <c r="C130" s="83">
        <v>20</v>
      </c>
      <c r="D130" s="98" t="s">
        <v>345</v>
      </c>
      <c r="E130" s="83">
        <v>6</v>
      </c>
      <c r="F130" s="83" t="s">
        <v>238</v>
      </c>
      <c r="G130" s="83" t="s">
        <v>242</v>
      </c>
      <c r="H130" s="83" t="s">
        <v>218</v>
      </c>
      <c r="I130" s="83">
        <v>0</v>
      </c>
      <c r="J130" s="83">
        <v>0</v>
      </c>
      <c r="K130" s="83">
        <v>0</v>
      </c>
      <c r="L130" s="83">
        <v>1</v>
      </c>
      <c r="M130" s="83">
        <v>0</v>
      </c>
      <c r="N130" s="83">
        <v>0</v>
      </c>
      <c r="O130" s="83">
        <v>0</v>
      </c>
      <c r="P130" s="83">
        <v>0</v>
      </c>
      <c r="Q130" s="83">
        <v>0</v>
      </c>
      <c r="R130" s="83">
        <v>0</v>
      </c>
      <c r="S130" s="83">
        <v>0</v>
      </c>
      <c r="T130" s="83">
        <v>0</v>
      </c>
      <c r="U130" s="83">
        <v>0</v>
      </c>
      <c r="V130" s="83">
        <v>0</v>
      </c>
      <c r="W130" s="83">
        <v>0</v>
      </c>
      <c r="X130" s="83">
        <v>0</v>
      </c>
      <c r="Y130" s="83">
        <v>0</v>
      </c>
      <c r="Z130" s="83" t="s">
        <v>237</v>
      </c>
      <c r="AA130" s="102">
        <v>0</v>
      </c>
      <c r="AB130" s="102">
        <v>0</v>
      </c>
      <c r="AC130" s="102">
        <v>0</v>
      </c>
      <c r="AD130" s="102">
        <v>0</v>
      </c>
      <c r="AE130" s="102">
        <v>0</v>
      </c>
    </row>
    <row r="131" spans="1:31" x14ac:dyDescent="0.25">
      <c r="A131" s="83" t="s">
        <v>216</v>
      </c>
      <c r="B131" s="83" t="s">
        <v>224</v>
      </c>
      <c r="C131" s="83">
        <v>26</v>
      </c>
      <c r="D131" s="98" t="s">
        <v>346</v>
      </c>
      <c r="E131" s="83">
        <v>6</v>
      </c>
      <c r="F131" s="83" t="s">
        <v>238</v>
      </c>
      <c r="G131" s="83" t="s">
        <v>242</v>
      </c>
      <c r="H131" s="83" t="s">
        <v>218</v>
      </c>
      <c r="I131" s="83">
        <v>0</v>
      </c>
      <c r="J131" s="83">
        <v>0</v>
      </c>
      <c r="K131" s="83">
        <v>0</v>
      </c>
      <c r="L131" s="83">
        <v>0</v>
      </c>
      <c r="M131" s="83">
        <v>0</v>
      </c>
      <c r="N131" s="83">
        <v>0</v>
      </c>
      <c r="O131" s="83">
        <v>0</v>
      </c>
      <c r="P131" s="83">
        <v>0</v>
      </c>
      <c r="Q131" s="83">
        <v>0</v>
      </c>
      <c r="R131" s="83">
        <v>0</v>
      </c>
      <c r="S131" s="83">
        <v>0</v>
      </c>
      <c r="T131" s="83">
        <v>0</v>
      </c>
      <c r="U131" s="83">
        <v>0</v>
      </c>
      <c r="V131" s="83">
        <v>0</v>
      </c>
      <c r="W131" s="83">
        <v>0</v>
      </c>
      <c r="X131" s="83">
        <v>0</v>
      </c>
      <c r="Y131" s="83">
        <v>0</v>
      </c>
      <c r="Z131" s="83" t="s">
        <v>237</v>
      </c>
      <c r="AA131" s="102">
        <v>0</v>
      </c>
      <c r="AB131" s="102">
        <v>0</v>
      </c>
      <c r="AC131" s="102">
        <v>0</v>
      </c>
      <c r="AD131" s="102">
        <v>0</v>
      </c>
      <c r="AE131" s="102">
        <v>0</v>
      </c>
    </row>
    <row r="132" spans="1:31" x14ac:dyDescent="0.25">
      <c r="A132" s="83" t="s">
        <v>216</v>
      </c>
      <c r="B132" s="83" t="s">
        <v>225</v>
      </c>
      <c r="C132" s="83">
        <v>52</v>
      </c>
      <c r="D132" s="98" t="s">
        <v>347</v>
      </c>
      <c r="E132" s="83">
        <v>6</v>
      </c>
      <c r="F132" s="83" t="s">
        <v>238</v>
      </c>
      <c r="G132" s="83" t="s">
        <v>242</v>
      </c>
      <c r="H132" s="83" t="s">
        <v>218</v>
      </c>
      <c r="I132" s="83">
        <v>0</v>
      </c>
      <c r="J132" s="83">
        <v>0</v>
      </c>
      <c r="K132" s="83">
        <v>0</v>
      </c>
      <c r="L132" s="83">
        <v>0</v>
      </c>
      <c r="M132" s="83">
        <v>0</v>
      </c>
      <c r="N132" s="83">
        <v>0</v>
      </c>
      <c r="O132" s="83">
        <v>0</v>
      </c>
      <c r="P132" s="83">
        <v>0</v>
      </c>
      <c r="Q132" s="83">
        <v>0</v>
      </c>
      <c r="R132" s="83">
        <v>0</v>
      </c>
      <c r="S132" s="83">
        <v>0</v>
      </c>
      <c r="T132" s="83">
        <v>0</v>
      </c>
      <c r="U132" s="83">
        <v>0</v>
      </c>
      <c r="V132" s="83">
        <v>0</v>
      </c>
      <c r="W132" s="83">
        <v>0</v>
      </c>
      <c r="X132" s="83">
        <v>0</v>
      </c>
      <c r="Y132" s="83">
        <v>0</v>
      </c>
      <c r="Z132" s="83" t="s">
        <v>237</v>
      </c>
      <c r="AA132" s="102">
        <v>0</v>
      </c>
      <c r="AB132" s="102">
        <v>0</v>
      </c>
      <c r="AC132" s="102">
        <v>0</v>
      </c>
      <c r="AD132" s="102">
        <v>0</v>
      </c>
      <c r="AE132" s="102">
        <v>0</v>
      </c>
    </row>
    <row r="133" spans="1:31" x14ac:dyDescent="0.25">
      <c r="A133" s="83" t="s">
        <v>221</v>
      </c>
      <c r="B133" s="83" t="s">
        <v>226</v>
      </c>
      <c r="C133" s="83">
        <v>2</v>
      </c>
      <c r="D133" s="98" t="s">
        <v>348</v>
      </c>
      <c r="E133" s="83">
        <v>6</v>
      </c>
      <c r="F133" s="83" t="s">
        <v>238</v>
      </c>
      <c r="G133" s="83" t="s">
        <v>242</v>
      </c>
      <c r="H133" s="83" t="s">
        <v>218</v>
      </c>
      <c r="I133" s="83">
        <v>0</v>
      </c>
      <c r="J133" s="83">
        <v>0</v>
      </c>
      <c r="K133" s="83">
        <v>0</v>
      </c>
      <c r="L133" s="83">
        <v>6</v>
      </c>
      <c r="M133" s="83">
        <v>0</v>
      </c>
      <c r="N133" s="83">
        <v>0</v>
      </c>
      <c r="O133" s="83">
        <v>0</v>
      </c>
      <c r="P133" s="83">
        <v>1</v>
      </c>
      <c r="Q133" s="83">
        <v>1</v>
      </c>
      <c r="R133" s="83">
        <v>0</v>
      </c>
      <c r="S133" s="83">
        <v>0</v>
      </c>
      <c r="T133" s="83">
        <v>0</v>
      </c>
      <c r="U133" s="83">
        <v>0</v>
      </c>
      <c r="V133" s="83">
        <v>0</v>
      </c>
      <c r="W133" s="83">
        <v>0</v>
      </c>
      <c r="X133" s="83">
        <v>0</v>
      </c>
      <c r="Y133" s="83">
        <v>0</v>
      </c>
      <c r="Z133" s="83" t="s">
        <v>237</v>
      </c>
      <c r="AA133" s="102">
        <v>0</v>
      </c>
      <c r="AB133" s="102">
        <v>0</v>
      </c>
      <c r="AC133" s="102">
        <v>0</v>
      </c>
      <c r="AD133" s="102">
        <v>0</v>
      </c>
      <c r="AE133" s="102">
        <v>0</v>
      </c>
    </row>
    <row r="134" spans="1:31" x14ac:dyDescent="0.25">
      <c r="A134" s="83" t="s">
        <v>216</v>
      </c>
      <c r="B134" s="83" t="s">
        <v>227</v>
      </c>
      <c r="C134" s="83">
        <v>69</v>
      </c>
      <c r="D134" s="98" t="s">
        <v>349</v>
      </c>
      <c r="E134" s="83">
        <v>6</v>
      </c>
      <c r="F134" s="83" t="s">
        <v>238</v>
      </c>
      <c r="G134" s="83" t="s">
        <v>242</v>
      </c>
      <c r="H134" s="83" t="s">
        <v>218</v>
      </c>
      <c r="I134" s="83">
        <v>0</v>
      </c>
      <c r="J134" s="83">
        <v>0</v>
      </c>
      <c r="K134" s="83">
        <v>0</v>
      </c>
      <c r="L134" s="83">
        <v>4</v>
      </c>
      <c r="M134" s="83">
        <v>0</v>
      </c>
      <c r="N134" s="83">
        <v>0</v>
      </c>
      <c r="O134" s="83">
        <v>0</v>
      </c>
      <c r="P134" s="83">
        <v>0</v>
      </c>
      <c r="Q134" s="83">
        <v>2</v>
      </c>
      <c r="R134" s="83">
        <v>0</v>
      </c>
      <c r="S134" s="83">
        <v>0</v>
      </c>
      <c r="T134" s="83">
        <v>0</v>
      </c>
      <c r="U134" s="83">
        <v>0</v>
      </c>
      <c r="V134" s="83">
        <v>0</v>
      </c>
      <c r="W134" s="83">
        <v>0</v>
      </c>
      <c r="X134" s="83">
        <v>0</v>
      </c>
      <c r="Y134" s="83">
        <v>0</v>
      </c>
      <c r="Z134" s="83" t="s">
        <v>237</v>
      </c>
      <c r="AA134" s="102">
        <v>0</v>
      </c>
      <c r="AB134" s="102">
        <v>0</v>
      </c>
      <c r="AC134" s="102">
        <v>0</v>
      </c>
      <c r="AD134" s="102">
        <v>0</v>
      </c>
      <c r="AE134" s="102">
        <v>0</v>
      </c>
    </row>
    <row r="135" spans="1:31" x14ac:dyDescent="0.25">
      <c r="A135" s="83" t="s">
        <v>221</v>
      </c>
      <c r="B135" s="83" t="s">
        <v>228</v>
      </c>
      <c r="C135" s="83">
        <v>23</v>
      </c>
      <c r="D135" s="98" t="s">
        <v>350</v>
      </c>
      <c r="E135" s="83">
        <v>6</v>
      </c>
      <c r="F135" s="83" t="s">
        <v>238</v>
      </c>
      <c r="G135" s="83" t="s">
        <v>242</v>
      </c>
      <c r="H135" s="83" t="s">
        <v>218</v>
      </c>
      <c r="I135" s="83">
        <v>0</v>
      </c>
      <c r="J135" s="83">
        <v>0</v>
      </c>
      <c r="K135" s="83">
        <v>0</v>
      </c>
      <c r="L135" s="83">
        <v>3</v>
      </c>
      <c r="M135" s="83">
        <v>0</v>
      </c>
      <c r="N135" s="83">
        <v>0</v>
      </c>
      <c r="O135" s="83">
        <v>0</v>
      </c>
      <c r="P135" s="83">
        <v>0</v>
      </c>
      <c r="Q135" s="83">
        <v>0</v>
      </c>
      <c r="R135" s="83">
        <v>0</v>
      </c>
      <c r="S135" s="83">
        <v>0</v>
      </c>
      <c r="T135" s="83">
        <v>0</v>
      </c>
      <c r="U135" s="83">
        <v>0</v>
      </c>
      <c r="V135" s="83">
        <v>0</v>
      </c>
      <c r="W135" s="83">
        <v>0</v>
      </c>
      <c r="X135" s="83">
        <v>0</v>
      </c>
      <c r="Y135" s="83">
        <v>0</v>
      </c>
      <c r="Z135" s="83" t="s">
        <v>237</v>
      </c>
      <c r="AA135" s="102">
        <v>0</v>
      </c>
      <c r="AB135" s="102">
        <v>0</v>
      </c>
      <c r="AC135" s="102">
        <v>0</v>
      </c>
      <c r="AD135" s="102">
        <v>0</v>
      </c>
      <c r="AE135" s="102">
        <v>0</v>
      </c>
    </row>
    <row r="136" spans="1:31" x14ac:dyDescent="0.25">
      <c r="A136" s="83" t="s">
        <v>221</v>
      </c>
      <c r="B136" s="83" t="s">
        <v>229</v>
      </c>
      <c r="C136" s="83">
        <v>33</v>
      </c>
      <c r="D136" s="98" t="s">
        <v>351</v>
      </c>
      <c r="E136" s="83">
        <v>6</v>
      </c>
      <c r="F136" s="83" t="s">
        <v>238</v>
      </c>
      <c r="G136" s="83" t="s">
        <v>242</v>
      </c>
      <c r="H136" s="83" t="s">
        <v>218</v>
      </c>
      <c r="I136" s="83">
        <v>0</v>
      </c>
      <c r="J136" s="83">
        <v>0</v>
      </c>
      <c r="K136" s="83">
        <v>0</v>
      </c>
      <c r="L136" s="83">
        <v>0</v>
      </c>
      <c r="M136" s="83">
        <v>0</v>
      </c>
      <c r="N136" s="83">
        <v>0</v>
      </c>
      <c r="O136" s="83">
        <v>0</v>
      </c>
      <c r="P136" s="83">
        <v>0</v>
      </c>
      <c r="Q136" s="83">
        <v>0</v>
      </c>
      <c r="R136" s="83">
        <v>0</v>
      </c>
      <c r="S136" s="83">
        <v>0</v>
      </c>
      <c r="T136" s="83">
        <v>0</v>
      </c>
      <c r="U136" s="83">
        <v>0</v>
      </c>
      <c r="V136" s="83">
        <v>0</v>
      </c>
      <c r="W136" s="83">
        <v>0</v>
      </c>
      <c r="X136" s="83">
        <v>0</v>
      </c>
      <c r="Y136" s="83">
        <v>0</v>
      </c>
      <c r="Z136" s="83" t="s">
        <v>237</v>
      </c>
      <c r="AA136" s="102">
        <v>0</v>
      </c>
      <c r="AB136" s="102">
        <v>0</v>
      </c>
      <c r="AC136" s="102">
        <v>0</v>
      </c>
      <c r="AD136" s="102">
        <v>0</v>
      </c>
      <c r="AE136" s="102">
        <v>0</v>
      </c>
    </row>
    <row r="137" spans="1:31" x14ac:dyDescent="0.25">
      <c r="A137" s="83" t="s">
        <v>230</v>
      </c>
      <c r="B137" s="83" t="s">
        <v>231</v>
      </c>
      <c r="C137" s="83" t="s">
        <v>205</v>
      </c>
      <c r="D137" s="99" t="s">
        <v>352</v>
      </c>
      <c r="E137" s="83">
        <v>6</v>
      </c>
      <c r="F137" s="83" t="s">
        <v>238</v>
      </c>
      <c r="G137" s="83" t="s">
        <v>242</v>
      </c>
      <c r="H137" s="83" t="s">
        <v>232</v>
      </c>
      <c r="Z137" s="83" t="s">
        <v>237</v>
      </c>
      <c r="AA137" s="102">
        <v>0</v>
      </c>
      <c r="AB137" s="102">
        <v>0</v>
      </c>
      <c r="AC137" s="102">
        <v>0</v>
      </c>
      <c r="AD137" s="102">
        <v>0</v>
      </c>
      <c r="AE137" s="102">
        <v>0</v>
      </c>
    </row>
    <row r="138" spans="1:31" x14ac:dyDescent="0.25">
      <c r="A138" s="83" t="s">
        <v>233</v>
      </c>
      <c r="B138" s="83" t="s">
        <v>234</v>
      </c>
      <c r="C138" s="83" t="s">
        <v>205</v>
      </c>
      <c r="D138" s="98" t="s">
        <v>353</v>
      </c>
      <c r="E138" s="83">
        <v>6</v>
      </c>
      <c r="F138" s="83" t="s">
        <v>238</v>
      </c>
      <c r="G138" s="83" t="s">
        <v>242</v>
      </c>
      <c r="H138" s="83" t="s">
        <v>232</v>
      </c>
      <c r="Z138" s="83" t="s">
        <v>237</v>
      </c>
      <c r="AA138" s="102">
        <v>0</v>
      </c>
      <c r="AB138" s="102">
        <v>0</v>
      </c>
      <c r="AC138" s="102">
        <v>0</v>
      </c>
      <c r="AD138" s="102">
        <v>0</v>
      </c>
      <c r="AE138" s="102">
        <v>0</v>
      </c>
    </row>
    <row r="139" spans="1:31" x14ac:dyDescent="0.25">
      <c r="A139" s="83" t="s">
        <v>235</v>
      </c>
      <c r="B139" s="83" t="s">
        <v>231</v>
      </c>
      <c r="C139" s="83" t="s">
        <v>205</v>
      </c>
      <c r="D139" s="99" t="s">
        <v>352</v>
      </c>
      <c r="E139" s="83">
        <v>6</v>
      </c>
      <c r="F139" s="83" t="s">
        <v>238</v>
      </c>
      <c r="G139" s="83" t="s">
        <v>242</v>
      </c>
      <c r="H139" s="83" t="s">
        <v>232</v>
      </c>
      <c r="Z139" s="83" t="s">
        <v>237</v>
      </c>
      <c r="AA139" s="102">
        <v>0</v>
      </c>
      <c r="AB139" s="102">
        <v>0</v>
      </c>
      <c r="AC139" s="102">
        <v>0</v>
      </c>
      <c r="AD139" s="102">
        <v>0</v>
      </c>
      <c r="AE139" s="102">
        <v>0</v>
      </c>
    </row>
    <row r="140" spans="1:31" x14ac:dyDescent="0.25">
      <c r="A140" s="83" t="s">
        <v>195</v>
      </c>
      <c r="B140" s="83" t="s">
        <v>196</v>
      </c>
      <c r="C140" s="83">
        <v>1</v>
      </c>
      <c r="D140" s="98" t="s">
        <v>333</v>
      </c>
      <c r="E140" s="83">
        <v>7</v>
      </c>
      <c r="F140" s="83" t="s">
        <v>243</v>
      </c>
      <c r="G140" s="83" t="s">
        <v>242</v>
      </c>
      <c r="H140" s="83" t="s">
        <v>199</v>
      </c>
      <c r="I140">
        <v>0</v>
      </c>
      <c r="J140" s="83">
        <v>0</v>
      </c>
      <c r="K140" s="83">
        <v>0</v>
      </c>
      <c r="L140" s="83">
        <v>0</v>
      </c>
      <c r="M140" s="83">
        <v>0</v>
      </c>
      <c r="N140" s="83">
        <v>0</v>
      </c>
      <c r="O140" s="83">
        <v>0</v>
      </c>
      <c r="P140" s="83">
        <v>0</v>
      </c>
      <c r="Q140" s="83">
        <v>0</v>
      </c>
      <c r="R140" s="83">
        <v>32</v>
      </c>
      <c r="S140" s="83">
        <v>12</v>
      </c>
      <c r="T140" s="83">
        <v>0</v>
      </c>
      <c r="U140" s="83">
        <v>0</v>
      </c>
      <c r="V140" s="83">
        <v>0</v>
      </c>
      <c r="W140" s="83">
        <v>0</v>
      </c>
      <c r="X140" s="83">
        <v>1</v>
      </c>
      <c r="Y140" s="83">
        <v>0</v>
      </c>
      <c r="Z140" s="83" t="s">
        <v>237</v>
      </c>
      <c r="AA140" s="101">
        <v>27</v>
      </c>
      <c r="AB140" s="101">
        <v>14</v>
      </c>
      <c r="AC140" s="83">
        <v>4</v>
      </c>
      <c r="AD140" s="83">
        <v>1</v>
      </c>
      <c r="AE140" s="102">
        <v>0</v>
      </c>
    </row>
    <row r="141" spans="1:31" x14ac:dyDescent="0.25">
      <c r="A141" s="83" t="s">
        <v>201</v>
      </c>
      <c r="B141" s="83" t="s">
        <v>202</v>
      </c>
      <c r="C141" s="83">
        <v>5</v>
      </c>
      <c r="D141" s="98" t="s">
        <v>332</v>
      </c>
      <c r="E141" s="83">
        <v>7</v>
      </c>
      <c r="F141" s="83" t="s">
        <v>243</v>
      </c>
      <c r="G141" s="83" t="s">
        <v>242</v>
      </c>
      <c r="H141" s="83" t="s">
        <v>199</v>
      </c>
      <c r="I141" s="83">
        <v>0</v>
      </c>
      <c r="J141" s="83">
        <v>0</v>
      </c>
      <c r="K141" s="83">
        <v>0</v>
      </c>
      <c r="L141" s="83">
        <v>0</v>
      </c>
      <c r="M141" s="83">
        <v>9</v>
      </c>
      <c r="N141" s="83">
        <v>8</v>
      </c>
      <c r="O141" s="83">
        <v>1</v>
      </c>
      <c r="P141" s="83">
        <v>0</v>
      </c>
      <c r="Q141" s="83">
        <v>0</v>
      </c>
      <c r="R141" s="83">
        <v>0</v>
      </c>
      <c r="S141" s="83">
        <v>0</v>
      </c>
      <c r="T141" s="83">
        <v>0</v>
      </c>
      <c r="U141" s="83">
        <v>0</v>
      </c>
      <c r="V141" s="83">
        <v>0</v>
      </c>
      <c r="W141" s="83">
        <v>0</v>
      </c>
      <c r="X141" s="83">
        <v>0</v>
      </c>
      <c r="Y141" s="83">
        <v>0</v>
      </c>
      <c r="Z141" s="83" t="s">
        <v>237</v>
      </c>
      <c r="AA141" s="102">
        <v>0</v>
      </c>
      <c r="AB141" s="102">
        <v>0</v>
      </c>
      <c r="AC141" s="102">
        <v>0</v>
      </c>
      <c r="AD141" s="102">
        <v>0</v>
      </c>
      <c r="AE141" s="102">
        <v>0</v>
      </c>
    </row>
    <row r="142" spans="1:31" x14ac:dyDescent="0.25">
      <c r="A142" s="83" t="s">
        <v>203</v>
      </c>
      <c r="B142" s="83" t="s">
        <v>204</v>
      </c>
      <c r="C142" s="83">
        <v>8</v>
      </c>
      <c r="D142" s="98" t="s">
        <v>334</v>
      </c>
      <c r="E142" s="83">
        <v>7</v>
      </c>
      <c r="F142" s="83" t="s">
        <v>243</v>
      </c>
      <c r="G142" s="83" t="s">
        <v>242</v>
      </c>
      <c r="H142" s="83" t="s">
        <v>206</v>
      </c>
      <c r="I142" s="83">
        <v>0</v>
      </c>
      <c r="J142" s="83">
        <v>0</v>
      </c>
      <c r="K142" s="83">
        <v>0</v>
      </c>
      <c r="L142" s="83">
        <v>0</v>
      </c>
      <c r="M142" s="83">
        <v>4</v>
      </c>
      <c r="N142" s="83">
        <v>4</v>
      </c>
      <c r="O142" s="83">
        <v>0</v>
      </c>
      <c r="P142" s="83">
        <v>0</v>
      </c>
      <c r="Q142" s="83">
        <v>0</v>
      </c>
      <c r="R142" s="83">
        <v>0</v>
      </c>
      <c r="S142" s="83">
        <v>0</v>
      </c>
      <c r="T142" s="83">
        <v>0</v>
      </c>
      <c r="U142" s="83">
        <v>0</v>
      </c>
      <c r="V142" s="83">
        <v>0</v>
      </c>
      <c r="W142" s="83">
        <v>0</v>
      </c>
      <c r="X142" s="83">
        <v>0</v>
      </c>
      <c r="Y142" s="83">
        <v>0</v>
      </c>
      <c r="Z142" s="83" t="s">
        <v>237</v>
      </c>
      <c r="AA142" s="102">
        <v>0</v>
      </c>
      <c r="AB142" s="102">
        <v>0</v>
      </c>
      <c r="AC142" s="102">
        <v>0</v>
      </c>
      <c r="AD142" s="102">
        <v>0</v>
      </c>
      <c r="AE142" s="102">
        <v>0</v>
      </c>
    </row>
    <row r="143" spans="1:31" x14ac:dyDescent="0.25">
      <c r="A143" s="83" t="s">
        <v>203</v>
      </c>
      <c r="B143" s="83" t="s">
        <v>207</v>
      </c>
      <c r="C143" s="83">
        <v>12</v>
      </c>
      <c r="D143" s="98" t="s">
        <v>335</v>
      </c>
      <c r="E143" s="83">
        <v>7</v>
      </c>
      <c r="F143" s="83" t="s">
        <v>243</v>
      </c>
      <c r="G143" s="83" t="s">
        <v>242</v>
      </c>
      <c r="H143" s="83" t="s">
        <v>206</v>
      </c>
      <c r="I143" s="83">
        <v>3</v>
      </c>
      <c r="J143" s="83">
        <v>1</v>
      </c>
      <c r="K143" s="83">
        <v>0</v>
      </c>
      <c r="L143" s="83">
        <v>0</v>
      </c>
      <c r="M143" s="83">
        <v>8</v>
      </c>
      <c r="N143" s="83">
        <v>7</v>
      </c>
      <c r="O143" s="83">
        <v>1</v>
      </c>
      <c r="P143" s="83">
        <v>0</v>
      </c>
      <c r="Q143" s="83">
        <v>0</v>
      </c>
      <c r="R143" s="83">
        <v>0</v>
      </c>
      <c r="S143" s="83">
        <v>0</v>
      </c>
      <c r="T143" s="83">
        <v>0</v>
      </c>
      <c r="U143" s="83">
        <v>0</v>
      </c>
      <c r="V143" s="83">
        <v>0</v>
      </c>
      <c r="W143" s="83">
        <v>0</v>
      </c>
      <c r="X143" s="83">
        <v>0</v>
      </c>
      <c r="Y143" s="83">
        <v>0</v>
      </c>
      <c r="Z143" s="83" t="s">
        <v>237</v>
      </c>
      <c r="AA143" s="102">
        <v>0</v>
      </c>
      <c r="AB143" s="102">
        <v>0</v>
      </c>
      <c r="AC143" s="102">
        <v>0</v>
      </c>
      <c r="AD143" s="102">
        <v>0</v>
      </c>
      <c r="AE143" s="102">
        <v>0</v>
      </c>
    </row>
    <row r="144" spans="1:31" x14ac:dyDescent="0.25">
      <c r="A144" s="83" t="s">
        <v>239</v>
      </c>
      <c r="B144" s="83" t="s">
        <v>209</v>
      </c>
      <c r="C144" s="83">
        <v>22</v>
      </c>
      <c r="D144" s="98" t="s">
        <v>336</v>
      </c>
      <c r="E144" s="83">
        <v>7</v>
      </c>
      <c r="F144" s="83" t="s">
        <v>243</v>
      </c>
      <c r="G144" s="83" t="s">
        <v>242</v>
      </c>
      <c r="H144" s="83" t="s">
        <v>206</v>
      </c>
      <c r="I144" s="83">
        <v>0</v>
      </c>
      <c r="J144" s="83">
        <v>0</v>
      </c>
      <c r="K144" s="83">
        <v>0</v>
      </c>
      <c r="L144" s="83">
        <v>0</v>
      </c>
      <c r="M144" s="83">
        <v>0</v>
      </c>
      <c r="N144" s="83">
        <v>0</v>
      </c>
      <c r="O144" s="83">
        <v>0</v>
      </c>
      <c r="P144" s="83">
        <v>0</v>
      </c>
      <c r="Q144" s="83">
        <v>0</v>
      </c>
      <c r="R144" s="83">
        <v>0</v>
      </c>
      <c r="S144" s="83">
        <v>0</v>
      </c>
      <c r="T144" s="83">
        <v>0</v>
      </c>
      <c r="U144" s="83">
        <v>0</v>
      </c>
      <c r="V144" s="83">
        <v>0</v>
      </c>
      <c r="W144" s="83">
        <v>0</v>
      </c>
      <c r="X144" s="83">
        <v>0</v>
      </c>
      <c r="Y144" s="83">
        <v>0</v>
      </c>
      <c r="Z144" s="83" t="s">
        <v>237</v>
      </c>
      <c r="AA144" s="102">
        <v>0</v>
      </c>
      <c r="AB144" s="102">
        <v>0</v>
      </c>
      <c r="AC144" s="102">
        <v>0</v>
      </c>
      <c r="AD144" s="102">
        <v>0</v>
      </c>
      <c r="AE144" s="102">
        <v>0</v>
      </c>
    </row>
    <row r="145" spans="1:31" x14ac:dyDescent="0.25">
      <c r="A145" s="83" t="s">
        <v>203</v>
      </c>
      <c r="B145" s="83" t="s">
        <v>210</v>
      </c>
      <c r="C145" s="83">
        <v>16</v>
      </c>
      <c r="D145" s="98" t="s">
        <v>337</v>
      </c>
      <c r="E145" s="83">
        <v>7</v>
      </c>
      <c r="F145" s="83" t="s">
        <v>243</v>
      </c>
      <c r="G145" s="83" t="s">
        <v>242</v>
      </c>
      <c r="H145" s="83" t="s">
        <v>206</v>
      </c>
      <c r="I145" s="83">
        <v>0</v>
      </c>
      <c r="J145" s="83">
        <v>0</v>
      </c>
      <c r="K145" s="83">
        <v>0</v>
      </c>
      <c r="L145" s="83">
        <v>0</v>
      </c>
      <c r="M145" s="83">
        <v>0</v>
      </c>
      <c r="N145" s="83">
        <v>0</v>
      </c>
      <c r="O145" s="83">
        <v>0</v>
      </c>
      <c r="P145" s="83">
        <v>0</v>
      </c>
      <c r="Q145" s="83">
        <v>0</v>
      </c>
      <c r="R145" s="83">
        <v>0</v>
      </c>
      <c r="S145" s="83">
        <v>0</v>
      </c>
      <c r="T145" s="83">
        <v>0</v>
      </c>
      <c r="U145" s="83">
        <v>0</v>
      </c>
      <c r="V145" s="83">
        <v>0</v>
      </c>
      <c r="W145" s="83">
        <v>0</v>
      </c>
      <c r="X145" s="83">
        <v>0</v>
      </c>
      <c r="Y145" s="83">
        <v>0</v>
      </c>
      <c r="Z145" s="83" t="s">
        <v>237</v>
      </c>
      <c r="AA145" s="102">
        <v>0</v>
      </c>
      <c r="AB145" s="102">
        <v>0</v>
      </c>
      <c r="AC145" s="102">
        <v>0</v>
      </c>
      <c r="AD145" s="102">
        <v>0</v>
      </c>
      <c r="AE145" s="102">
        <v>0</v>
      </c>
    </row>
    <row r="146" spans="1:31" x14ac:dyDescent="0.25">
      <c r="A146" s="83" t="s">
        <v>203</v>
      </c>
      <c r="B146" s="83" t="s">
        <v>211</v>
      </c>
      <c r="C146" s="83">
        <v>9</v>
      </c>
      <c r="D146" s="98" t="s">
        <v>338</v>
      </c>
      <c r="E146" s="83">
        <v>7</v>
      </c>
      <c r="F146" s="83" t="s">
        <v>243</v>
      </c>
      <c r="G146" s="83" t="s">
        <v>242</v>
      </c>
      <c r="H146" s="83" t="s">
        <v>206</v>
      </c>
      <c r="I146" s="83">
        <v>0</v>
      </c>
      <c r="J146" s="83">
        <v>0</v>
      </c>
      <c r="K146" s="83">
        <v>0</v>
      </c>
      <c r="L146" s="83">
        <v>0</v>
      </c>
      <c r="M146" s="83">
        <v>0</v>
      </c>
      <c r="N146" s="83">
        <v>0</v>
      </c>
      <c r="O146" s="83">
        <v>0</v>
      </c>
      <c r="P146" s="83">
        <v>0</v>
      </c>
      <c r="Q146" s="83">
        <v>0</v>
      </c>
      <c r="R146" s="83">
        <v>0</v>
      </c>
      <c r="S146" s="83">
        <v>0</v>
      </c>
      <c r="T146" s="83">
        <v>0</v>
      </c>
      <c r="U146" s="83">
        <v>0</v>
      </c>
      <c r="V146" s="83">
        <v>0</v>
      </c>
      <c r="W146" s="83">
        <v>0</v>
      </c>
      <c r="X146" s="83">
        <v>0</v>
      </c>
      <c r="Y146" s="83">
        <v>0</v>
      </c>
      <c r="Z146" s="83" t="s">
        <v>237</v>
      </c>
      <c r="AA146" s="102">
        <v>0</v>
      </c>
      <c r="AB146" s="102">
        <v>0</v>
      </c>
      <c r="AC146" s="102">
        <v>0</v>
      </c>
      <c r="AD146" s="102">
        <v>0</v>
      </c>
      <c r="AE146" s="102">
        <v>0</v>
      </c>
    </row>
    <row r="147" spans="1:31" x14ac:dyDescent="0.25">
      <c r="A147" s="83" t="s">
        <v>203</v>
      </c>
      <c r="B147" s="83" t="s">
        <v>212</v>
      </c>
      <c r="C147" s="83">
        <v>11</v>
      </c>
      <c r="D147" s="98" t="s">
        <v>339</v>
      </c>
      <c r="E147" s="83">
        <v>7</v>
      </c>
      <c r="F147" s="83" t="s">
        <v>243</v>
      </c>
      <c r="G147" s="83" t="s">
        <v>242</v>
      </c>
      <c r="H147" s="83" t="s">
        <v>206</v>
      </c>
      <c r="I147" s="83">
        <v>0</v>
      </c>
      <c r="J147" s="83">
        <v>0</v>
      </c>
      <c r="K147" s="83">
        <v>0</v>
      </c>
      <c r="L147" s="83">
        <v>0</v>
      </c>
      <c r="M147" s="83">
        <v>3</v>
      </c>
      <c r="N147" s="83">
        <v>2</v>
      </c>
      <c r="O147" s="83">
        <v>1</v>
      </c>
      <c r="P147" s="83">
        <v>0</v>
      </c>
      <c r="Q147" s="83">
        <v>0</v>
      </c>
      <c r="R147" s="83">
        <v>0</v>
      </c>
      <c r="S147" s="83">
        <v>0</v>
      </c>
      <c r="T147" s="83">
        <v>0</v>
      </c>
      <c r="U147" s="83">
        <v>0</v>
      </c>
      <c r="V147" s="83">
        <v>0</v>
      </c>
      <c r="W147" s="83">
        <v>0</v>
      </c>
      <c r="X147" s="83">
        <v>0</v>
      </c>
      <c r="Y147" s="83">
        <v>0</v>
      </c>
      <c r="Z147" s="83" t="s">
        <v>237</v>
      </c>
      <c r="AA147" s="102">
        <v>0</v>
      </c>
      <c r="AB147" s="102">
        <v>0</v>
      </c>
      <c r="AC147" s="102">
        <v>0</v>
      </c>
      <c r="AD147" s="102">
        <v>0</v>
      </c>
      <c r="AE147" s="102">
        <v>0</v>
      </c>
    </row>
    <row r="148" spans="1:31" x14ac:dyDescent="0.25">
      <c r="A148" s="83" t="s">
        <v>213</v>
      </c>
      <c r="B148" s="83" t="s">
        <v>214</v>
      </c>
      <c r="C148" s="83">
        <v>84</v>
      </c>
      <c r="D148" s="98" t="s">
        <v>340</v>
      </c>
      <c r="E148" s="83">
        <v>7</v>
      </c>
      <c r="F148" s="83" t="s">
        <v>243</v>
      </c>
      <c r="G148" s="83" t="s">
        <v>242</v>
      </c>
      <c r="H148" s="83" t="s">
        <v>206</v>
      </c>
      <c r="I148" s="83">
        <v>1</v>
      </c>
      <c r="J148" s="83">
        <v>0</v>
      </c>
      <c r="K148" s="83">
        <v>0</v>
      </c>
      <c r="L148" s="83">
        <v>0</v>
      </c>
      <c r="M148" s="83">
        <v>8</v>
      </c>
      <c r="N148" s="83">
        <v>7</v>
      </c>
      <c r="O148" s="83">
        <v>1</v>
      </c>
      <c r="P148" s="83">
        <v>1</v>
      </c>
      <c r="Q148" s="83">
        <v>0</v>
      </c>
      <c r="R148" s="83">
        <v>0</v>
      </c>
      <c r="S148" s="83">
        <v>0</v>
      </c>
      <c r="T148" s="83">
        <v>0</v>
      </c>
      <c r="U148" s="83">
        <v>0</v>
      </c>
      <c r="V148" s="83">
        <v>0</v>
      </c>
      <c r="W148" s="83">
        <v>0</v>
      </c>
      <c r="X148" s="83">
        <v>0</v>
      </c>
      <c r="Y148" s="83">
        <v>0</v>
      </c>
      <c r="Z148" s="83" t="s">
        <v>237</v>
      </c>
      <c r="AA148" s="102">
        <v>0</v>
      </c>
      <c r="AB148" s="102">
        <v>0</v>
      </c>
      <c r="AC148" s="102">
        <v>0</v>
      </c>
      <c r="AD148" s="102">
        <v>0</v>
      </c>
      <c r="AE148" s="102">
        <v>0</v>
      </c>
    </row>
    <row r="149" spans="1:31" x14ac:dyDescent="0.25">
      <c r="A149" s="83" t="s">
        <v>213</v>
      </c>
      <c r="B149" s="83" t="s">
        <v>215</v>
      </c>
      <c r="C149" s="83">
        <v>15</v>
      </c>
      <c r="D149" s="98" t="s">
        <v>341</v>
      </c>
      <c r="E149" s="83">
        <v>7</v>
      </c>
      <c r="F149" s="83" t="s">
        <v>243</v>
      </c>
      <c r="G149" s="83" t="s">
        <v>242</v>
      </c>
      <c r="H149" s="83" t="s">
        <v>206</v>
      </c>
      <c r="I149" s="83">
        <v>0</v>
      </c>
      <c r="J149" s="83">
        <v>0</v>
      </c>
      <c r="K149" s="83">
        <v>0</v>
      </c>
      <c r="L149" s="83">
        <v>0</v>
      </c>
      <c r="M149" s="83">
        <v>4</v>
      </c>
      <c r="N149" s="83">
        <v>4</v>
      </c>
      <c r="O149" s="83">
        <v>0</v>
      </c>
      <c r="P149" s="83">
        <v>0</v>
      </c>
      <c r="Q149" s="83">
        <v>0</v>
      </c>
      <c r="R149" s="83">
        <v>0</v>
      </c>
      <c r="S149" s="83">
        <v>0</v>
      </c>
      <c r="T149" s="83">
        <v>0</v>
      </c>
      <c r="U149" s="83">
        <v>0</v>
      </c>
      <c r="V149" s="83">
        <v>0</v>
      </c>
      <c r="W149" s="83">
        <v>0</v>
      </c>
      <c r="X149" s="83">
        <v>0</v>
      </c>
      <c r="Y149" s="83">
        <v>0</v>
      </c>
      <c r="Z149" s="83" t="s">
        <v>237</v>
      </c>
      <c r="AA149" s="102">
        <v>0</v>
      </c>
      <c r="AB149" s="102">
        <v>0</v>
      </c>
      <c r="AC149" s="102">
        <v>0</v>
      </c>
      <c r="AD149" s="102">
        <v>0</v>
      </c>
      <c r="AE149" s="102">
        <v>0</v>
      </c>
    </row>
    <row r="150" spans="1:31" x14ac:dyDescent="0.25">
      <c r="A150" s="83" t="s">
        <v>216</v>
      </c>
      <c r="B150" s="83" t="s">
        <v>217</v>
      </c>
      <c r="C150" s="83">
        <v>28</v>
      </c>
      <c r="D150" s="98" t="s">
        <v>342</v>
      </c>
      <c r="E150" s="83">
        <v>7</v>
      </c>
      <c r="F150" s="83" t="s">
        <v>243</v>
      </c>
      <c r="G150" s="83" t="s">
        <v>242</v>
      </c>
      <c r="H150" s="83" t="s">
        <v>218</v>
      </c>
      <c r="I150" s="83">
        <v>0</v>
      </c>
      <c r="J150" s="83">
        <v>0</v>
      </c>
      <c r="K150" s="83">
        <v>0</v>
      </c>
      <c r="L150" s="83">
        <v>4</v>
      </c>
      <c r="M150" s="83">
        <v>0</v>
      </c>
      <c r="N150" s="83">
        <v>0</v>
      </c>
      <c r="O150" s="83">
        <v>0</v>
      </c>
      <c r="P150" s="83">
        <v>0</v>
      </c>
      <c r="Q150" s="83">
        <v>3</v>
      </c>
      <c r="R150" s="83">
        <v>0</v>
      </c>
      <c r="S150" s="83">
        <v>0</v>
      </c>
      <c r="T150" s="83">
        <v>0</v>
      </c>
      <c r="U150" s="83">
        <v>0</v>
      </c>
      <c r="V150" s="83">
        <v>0</v>
      </c>
      <c r="W150" s="83">
        <v>0</v>
      </c>
      <c r="X150" s="83">
        <v>0</v>
      </c>
      <c r="Y150" s="83">
        <v>0</v>
      </c>
      <c r="Z150" s="83" t="s">
        <v>237</v>
      </c>
      <c r="AA150" s="102">
        <v>0</v>
      </c>
      <c r="AB150" s="102">
        <v>0</v>
      </c>
      <c r="AC150" s="102">
        <v>0</v>
      </c>
      <c r="AD150" s="102">
        <v>0</v>
      </c>
      <c r="AE150" s="102">
        <v>0</v>
      </c>
    </row>
    <row r="151" spans="1:31" x14ac:dyDescent="0.25">
      <c r="A151" s="83" t="s">
        <v>219</v>
      </c>
      <c r="B151" s="83" t="s">
        <v>220</v>
      </c>
      <c r="C151" s="83">
        <v>7</v>
      </c>
      <c r="D151" s="98" t="s">
        <v>343</v>
      </c>
      <c r="E151" s="83">
        <v>7</v>
      </c>
      <c r="F151" s="83" t="s">
        <v>243</v>
      </c>
      <c r="G151" s="83" t="s">
        <v>242</v>
      </c>
      <c r="H151" s="83" t="s">
        <v>218</v>
      </c>
      <c r="I151" s="83">
        <v>0</v>
      </c>
      <c r="J151" s="83">
        <v>0</v>
      </c>
      <c r="K151" s="83">
        <v>0</v>
      </c>
      <c r="L151" s="83">
        <v>0</v>
      </c>
      <c r="M151" s="83">
        <v>0</v>
      </c>
      <c r="N151" s="83">
        <v>0</v>
      </c>
      <c r="O151" s="83">
        <v>0</v>
      </c>
      <c r="P151" s="83">
        <v>0</v>
      </c>
      <c r="Q151" s="83">
        <v>0</v>
      </c>
      <c r="R151" s="83">
        <v>0</v>
      </c>
      <c r="S151" s="83">
        <v>0</v>
      </c>
      <c r="T151" s="83">
        <v>0</v>
      </c>
      <c r="U151" s="83">
        <v>0</v>
      </c>
      <c r="V151" s="83">
        <v>0</v>
      </c>
      <c r="W151" s="83">
        <v>0</v>
      </c>
      <c r="X151" s="83">
        <v>0</v>
      </c>
      <c r="Y151" s="83">
        <v>0</v>
      </c>
      <c r="Z151" s="83" t="s">
        <v>237</v>
      </c>
      <c r="AA151" s="102">
        <v>0</v>
      </c>
      <c r="AB151" s="102">
        <v>0</v>
      </c>
      <c r="AC151" s="102">
        <v>0</v>
      </c>
      <c r="AD151" s="102">
        <v>0</v>
      </c>
      <c r="AE151" s="102">
        <v>0</v>
      </c>
    </row>
    <row r="152" spans="1:31" x14ac:dyDescent="0.25">
      <c r="A152" s="83" t="s">
        <v>221</v>
      </c>
      <c r="B152" s="83" t="s">
        <v>222</v>
      </c>
      <c r="C152" s="83">
        <v>14</v>
      </c>
      <c r="D152" s="98" t="s">
        <v>344</v>
      </c>
      <c r="E152" s="83">
        <v>7</v>
      </c>
      <c r="F152" s="83" t="s">
        <v>243</v>
      </c>
      <c r="G152" s="83" t="s">
        <v>242</v>
      </c>
      <c r="H152" s="83" t="s">
        <v>218</v>
      </c>
      <c r="I152" s="83">
        <v>0</v>
      </c>
      <c r="J152" s="83">
        <v>0</v>
      </c>
      <c r="K152" s="83">
        <v>0</v>
      </c>
      <c r="L152" s="83">
        <v>0</v>
      </c>
      <c r="M152" s="83">
        <v>0</v>
      </c>
      <c r="N152" s="83">
        <v>0</v>
      </c>
      <c r="O152" s="83">
        <v>0</v>
      </c>
      <c r="P152" s="83">
        <v>0</v>
      </c>
      <c r="Q152" s="83">
        <v>0</v>
      </c>
      <c r="R152" s="83">
        <v>0</v>
      </c>
      <c r="S152" s="83">
        <v>0</v>
      </c>
      <c r="T152" s="83">
        <v>0</v>
      </c>
      <c r="U152" s="83">
        <v>0</v>
      </c>
      <c r="V152" s="83">
        <v>0</v>
      </c>
      <c r="W152" s="83">
        <v>0</v>
      </c>
      <c r="X152" s="83">
        <v>0</v>
      </c>
      <c r="Y152" s="83">
        <v>0</v>
      </c>
      <c r="Z152" s="83" t="s">
        <v>237</v>
      </c>
      <c r="AA152" s="102">
        <v>0</v>
      </c>
      <c r="AB152" s="102">
        <v>0</v>
      </c>
      <c r="AC152" s="102">
        <v>0</v>
      </c>
      <c r="AD152" s="102">
        <v>0</v>
      </c>
      <c r="AE152" s="102">
        <v>0</v>
      </c>
    </row>
    <row r="153" spans="1:31" x14ac:dyDescent="0.25">
      <c r="A153" s="83" t="s">
        <v>221</v>
      </c>
      <c r="B153" s="83" t="s">
        <v>223</v>
      </c>
      <c r="C153" s="83">
        <v>20</v>
      </c>
      <c r="D153" s="98" t="s">
        <v>345</v>
      </c>
      <c r="E153" s="83">
        <v>7</v>
      </c>
      <c r="F153" s="83" t="s">
        <v>243</v>
      </c>
      <c r="G153" s="83" t="s">
        <v>242</v>
      </c>
      <c r="H153" s="83" t="s">
        <v>218</v>
      </c>
      <c r="I153" s="83">
        <v>0</v>
      </c>
      <c r="J153" s="83">
        <v>0</v>
      </c>
      <c r="K153" s="83">
        <v>0</v>
      </c>
      <c r="L153" s="83">
        <v>2</v>
      </c>
      <c r="M153" s="83">
        <v>0</v>
      </c>
      <c r="N153" s="83">
        <v>0</v>
      </c>
      <c r="O153" s="83">
        <v>0</v>
      </c>
      <c r="P153" s="83">
        <v>0</v>
      </c>
      <c r="Q153" s="83">
        <v>0</v>
      </c>
      <c r="R153" s="83">
        <v>0</v>
      </c>
      <c r="S153" s="83">
        <v>0</v>
      </c>
      <c r="T153" s="83">
        <v>0</v>
      </c>
      <c r="U153" s="83">
        <v>0</v>
      </c>
      <c r="V153" s="83">
        <v>0</v>
      </c>
      <c r="W153" s="83">
        <v>0</v>
      </c>
      <c r="X153" s="83">
        <v>0</v>
      </c>
      <c r="Y153" s="83">
        <v>0</v>
      </c>
      <c r="Z153" s="83" t="s">
        <v>237</v>
      </c>
      <c r="AA153" s="102">
        <v>0</v>
      </c>
      <c r="AB153" s="102">
        <v>0</v>
      </c>
      <c r="AC153" s="102">
        <v>0</v>
      </c>
      <c r="AD153" s="102">
        <v>0</v>
      </c>
      <c r="AE153" s="102">
        <v>0</v>
      </c>
    </row>
    <row r="154" spans="1:31" x14ac:dyDescent="0.25">
      <c r="A154" s="83" t="s">
        <v>216</v>
      </c>
      <c r="B154" s="83" t="s">
        <v>224</v>
      </c>
      <c r="C154" s="83">
        <v>26</v>
      </c>
      <c r="D154" s="98" t="s">
        <v>346</v>
      </c>
      <c r="E154" s="83">
        <v>7</v>
      </c>
      <c r="F154" s="83" t="s">
        <v>243</v>
      </c>
      <c r="G154" s="83" t="s">
        <v>242</v>
      </c>
      <c r="H154" s="83" t="s">
        <v>218</v>
      </c>
      <c r="I154" s="83">
        <v>0</v>
      </c>
      <c r="J154" s="83">
        <v>0</v>
      </c>
      <c r="K154" s="83">
        <v>0</v>
      </c>
      <c r="L154" s="83">
        <v>0</v>
      </c>
      <c r="M154" s="83">
        <v>0</v>
      </c>
      <c r="N154" s="83">
        <v>0</v>
      </c>
      <c r="O154" s="83">
        <v>0</v>
      </c>
      <c r="P154" s="83">
        <v>0</v>
      </c>
      <c r="Q154" s="83">
        <v>0</v>
      </c>
      <c r="R154" s="83">
        <v>0</v>
      </c>
      <c r="S154" s="83">
        <v>0</v>
      </c>
      <c r="T154" s="83">
        <v>0</v>
      </c>
      <c r="U154" s="83">
        <v>0</v>
      </c>
      <c r="V154" s="83">
        <v>0</v>
      </c>
      <c r="W154" s="83">
        <v>0</v>
      </c>
      <c r="X154" s="83">
        <v>0</v>
      </c>
      <c r="Y154" s="83">
        <v>0</v>
      </c>
      <c r="Z154" s="83" t="s">
        <v>237</v>
      </c>
      <c r="AA154" s="102">
        <v>0</v>
      </c>
      <c r="AB154" s="102">
        <v>0</v>
      </c>
      <c r="AC154" s="102">
        <v>0</v>
      </c>
      <c r="AD154" s="102">
        <v>0</v>
      </c>
      <c r="AE154" s="102">
        <v>0</v>
      </c>
    </row>
    <row r="155" spans="1:31" x14ac:dyDescent="0.25">
      <c r="A155" s="83" t="s">
        <v>216</v>
      </c>
      <c r="B155" s="83" t="s">
        <v>225</v>
      </c>
      <c r="C155" s="83">
        <v>52</v>
      </c>
      <c r="D155" s="98" t="s">
        <v>347</v>
      </c>
      <c r="E155" s="83">
        <v>7</v>
      </c>
      <c r="F155" s="83" t="s">
        <v>243</v>
      </c>
      <c r="G155" s="83" t="s">
        <v>242</v>
      </c>
      <c r="H155" s="83" t="s">
        <v>218</v>
      </c>
      <c r="I155" s="83">
        <v>0</v>
      </c>
      <c r="J155" s="83">
        <v>0</v>
      </c>
      <c r="K155" s="83">
        <v>0</v>
      </c>
      <c r="L155" s="83">
        <v>0</v>
      </c>
      <c r="M155" s="83">
        <v>0</v>
      </c>
      <c r="N155" s="83">
        <v>0</v>
      </c>
      <c r="O155" s="83">
        <v>0</v>
      </c>
      <c r="P155" s="83">
        <v>0</v>
      </c>
      <c r="Q155" s="83">
        <v>0</v>
      </c>
      <c r="R155" s="83">
        <v>0</v>
      </c>
      <c r="S155" s="83">
        <v>0</v>
      </c>
      <c r="T155" s="83">
        <v>0</v>
      </c>
      <c r="U155" s="83">
        <v>0</v>
      </c>
      <c r="V155" s="83">
        <v>0</v>
      </c>
      <c r="W155" s="83">
        <v>0</v>
      </c>
      <c r="X155" s="83">
        <v>0</v>
      </c>
      <c r="Y155" s="83">
        <v>0</v>
      </c>
      <c r="Z155" s="83" t="s">
        <v>237</v>
      </c>
      <c r="AA155" s="102">
        <v>0</v>
      </c>
      <c r="AB155" s="102">
        <v>0</v>
      </c>
      <c r="AC155" s="102">
        <v>0</v>
      </c>
      <c r="AD155" s="102">
        <v>0</v>
      </c>
      <c r="AE155" s="102">
        <v>0</v>
      </c>
    </row>
    <row r="156" spans="1:31" x14ac:dyDescent="0.25">
      <c r="A156" s="83" t="s">
        <v>221</v>
      </c>
      <c r="B156" s="83" t="s">
        <v>226</v>
      </c>
      <c r="C156" s="83">
        <v>2</v>
      </c>
      <c r="D156" s="98" t="s">
        <v>348</v>
      </c>
      <c r="E156" s="83">
        <v>7</v>
      </c>
      <c r="F156" s="83" t="s">
        <v>243</v>
      </c>
      <c r="G156" s="83" t="s">
        <v>242</v>
      </c>
      <c r="H156" s="83" t="s">
        <v>218</v>
      </c>
      <c r="I156" s="83">
        <v>0</v>
      </c>
      <c r="J156" s="83">
        <v>0</v>
      </c>
      <c r="K156" s="83">
        <v>0</v>
      </c>
      <c r="L156" s="83">
        <v>2</v>
      </c>
      <c r="M156" s="83">
        <v>0</v>
      </c>
      <c r="N156" s="83">
        <v>0</v>
      </c>
      <c r="O156" s="83">
        <v>0</v>
      </c>
      <c r="P156" s="83">
        <v>0</v>
      </c>
      <c r="Q156" s="83">
        <v>1</v>
      </c>
      <c r="R156" s="83">
        <v>0</v>
      </c>
      <c r="S156" s="83">
        <v>0</v>
      </c>
      <c r="T156" s="83">
        <v>0</v>
      </c>
      <c r="U156" s="83">
        <v>2</v>
      </c>
      <c r="V156" s="83">
        <v>0</v>
      </c>
      <c r="W156" s="83">
        <v>0</v>
      </c>
      <c r="X156" s="83">
        <v>0</v>
      </c>
      <c r="Y156" s="83">
        <v>0</v>
      </c>
      <c r="Z156" s="83" t="s">
        <v>237</v>
      </c>
      <c r="AA156" s="102">
        <v>0</v>
      </c>
      <c r="AB156" s="102">
        <v>0</v>
      </c>
      <c r="AC156" s="102">
        <v>0</v>
      </c>
      <c r="AD156" s="102">
        <v>0</v>
      </c>
      <c r="AE156" s="102">
        <v>0</v>
      </c>
    </row>
    <row r="157" spans="1:31" x14ac:dyDescent="0.25">
      <c r="A157" s="83" t="s">
        <v>216</v>
      </c>
      <c r="B157" s="83" t="s">
        <v>227</v>
      </c>
      <c r="C157" s="83">
        <v>69</v>
      </c>
      <c r="D157" s="98" t="s">
        <v>349</v>
      </c>
      <c r="E157" s="83">
        <v>7</v>
      </c>
      <c r="F157" s="83" t="s">
        <v>243</v>
      </c>
      <c r="G157" s="83" t="s">
        <v>242</v>
      </c>
      <c r="H157" s="83" t="s">
        <v>218</v>
      </c>
      <c r="I157" s="83">
        <v>0</v>
      </c>
      <c r="J157" s="83">
        <v>0</v>
      </c>
      <c r="K157" s="83">
        <v>0</v>
      </c>
      <c r="L157" s="83">
        <v>5</v>
      </c>
      <c r="M157" s="83">
        <v>0</v>
      </c>
      <c r="N157" s="83">
        <v>0</v>
      </c>
      <c r="O157" s="83">
        <v>0</v>
      </c>
      <c r="P157" s="83">
        <v>0</v>
      </c>
      <c r="Q157" s="83">
        <v>4</v>
      </c>
      <c r="R157" s="83">
        <v>0</v>
      </c>
      <c r="S157" s="83">
        <v>0</v>
      </c>
      <c r="T157" s="83">
        <v>0</v>
      </c>
      <c r="U157" s="83">
        <v>0</v>
      </c>
      <c r="V157" s="83">
        <v>0</v>
      </c>
      <c r="W157" s="83">
        <v>0</v>
      </c>
      <c r="X157" s="83">
        <v>0</v>
      </c>
      <c r="Y157" s="83">
        <v>0</v>
      </c>
      <c r="Z157" s="83" t="s">
        <v>237</v>
      </c>
      <c r="AA157" s="102">
        <v>0</v>
      </c>
      <c r="AB157" s="102">
        <v>0</v>
      </c>
      <c r="AC157" s="102">
        <v>0</v>
      </c>
      <c r="AD157" s="102">
        <v>0</v>
      </c>
      <c r="AE157" s="102">
        <v>0</v>
      </c>
    </row>
    <row r="158" spans="1:31" x14ac:dyDescent="0.25">
      <c r="A158" s="83" t="s">
        <v>221</v>
      </c>
      <c r="B158" s="83" t="s">
        <v>228</v>
      </c>
      <c r="C158" s="83">
        <v>23</v>
      </c>
      <c r="D158" s="98" t="s">
        <v>350</v>
      </c>
      <c r="E158" s="83">
        <v>7</v>
      </c>
      <c r="F158" s="83" t="s">
        <v>243</v>
      </c>
      <c r="G158" s="83" t="s">
        <v>242</v>
      </c>
      <c r="H158" s="83" t="s">
        <v>218</v>
      </c>
      <c r="I158" s="83">
        <v>0</v>
      </c>
      <c r="J158" s="83">
        <v>0</v>
      </c>
      <c r="K158" s="83">
        <v>0</v>
      </c>
      <c r="L158" s="83">
        <v>2</v>
      </c>
      <c r="M158" s="83">
        <v>0</v>
      </c>
      <c r="N158" s="83">
        <v>0</v>
      </c>
      <c r="O158" s="83">
        <v>0</v>
      </c>
      <c r="P158" s="83">
        <v>0</v>
      </c>
      <c r="Q158" s="83">
        <v>0</v>
      </c>
      <c r="R158" s="83">
        <v>0</v>
      </c>
      <c r="S158" s="83">
        <v>0</v>
      </c>
      <c r="T158" s="83">
        <v>0</v>
      </c>
      <c r="U158" s="83">
        <v>0</v>
      </c>
      <c r="V158" s="83">
        <v>0</v>
      </c>
      <c r="W158" s="83">
        <v>0</v>
      </c>
      <c r="X158" s="83">
        <v>0</v>
      </c>
      <c r="Y158" s="83">
        <v>0</v>
      </c>
      <c r="Z158" s="83" t="s">
        <v>237</v>
      </c>
      <c r="AA158" s="102">
        <v>0</v>
      </c>
      <c r="AB158" s="102">
        <v>0</v>
      </c>
      <c r="AC158" s="102">
        <v>0</v>
      </c>
      <c r="AD158" s="102">
        <v>0</v>
      </c>
      <c r="AE158" s="102">
        <v>0</v>
      </c>
    </row>
    <row r="159" spans="1:31" x14ac:dyDescent="0.25">
      <c r="A159" s="83" t="s">
        <v>221</v>
      </c>
      <c r="B159" s="83" t="s">
        <v>229</v>
      </c>
      <c r="C159" s="83">
        <v>33</v>
      </c>
      <c r="D159" s="98" t="s">
        <v>351</v>
      </c>
      <c r="E159" s="83">
        <v>7</v>
      </c>
      <c r="F159" s="83" t="s">
        <v>243</v>
      </c>
      <c r="G159" s="83" t="s">
        <v>242</v>
      </c>
      <c r="H159" s="83" t="s">
        <v>218</v>
      </c>
      <c r="I159" s="83">
        <v>0</v>
      </c>
      <c r="J159" s="83">
        <v>0</v>
      </c>
      <c r="K159" s="83">
        <v>0</v>
      </c>
      <c r="L159" s="83">
        <v>0</v>
      </c>
      <c r="M159" s="83">
        <v>0</v>
      </c>
      <c r="N159" s="83">
        <v>0</v>
      </c>
      <c r="O159" s="83">
        <v>0</v>
      </c>
      <c r="P159" s="83">
        <v>0</v>
      </c>
      <c r="Q159" s="83">
        <v>0</v>
      </c>
      <c r="R159" s="83">
        <v>0</v>
      </c>
      <c r="S159" s="83">
        <v>0</v>
      </c>
      <c r="T159" s="83">
        <v>0</v>
      </c>
      <c r="U159" s="83">
        <v>0</v>
      </c>
      <c r="V159" s="83">
        <v>0</v>
      </c>
      <c r="W159" s="83">
        <v>0</v>
      </c>
      <c r="X159" s="83">
        <v>0</v>
      </c>
      <c r="Y159" s="83">
        <v>0</v>
      </c>
      <c r="Z159" s="83" t="s">
        <v>237</v>
      </c>
      <c r="AA159" s="102">
        <v>0</v>
      </c>
      <c r="AB159" s="102">
        <v>0</v>
      </c>
      <c r="AC159" s="102">
        <v>0</v>
      </c>
      <c r="AD159" s="102">
        <v>0</v>
      </c>
      <c r="AE159" s="102">
        <v>0</v>
      </c>
    </row>
    <row r="160" spans="1:31" x14ac:dyDescent="0.25">
      <c r="A160" s="83" t="s">
        <v>230</v>
      </c>
      <c r="B160" s="83" t="s">
        <v>231</v>
      </c>
      <c r="C160" s="83" t="s">
        <v>205</v>
      </c>
      <c r="D160" s="99" t="s">
        <v>352</v>
      </c>
      <c r="E160" s="83">
        <v>7</v>
      </c>
      <c r="F160" s="83" t="s">
        <v>243</v>
      </c>
      <c r="G160" s="83" t="s">
        <v>242</v>
      </c>
      <c r="H160" s="83" t="s">
        <v>232</v>
      </c>
      <c r="Z160" s="83" t="s">
        <v>237</v>
      </c>
      <c r="AA160" s="102">
        <v>0</v>
      </c>
      <c r="AB160" s="102">
        <v>0</v>
      </c>
      <c r="AC160" s="102">
        <v>0</v>
      </c>
      <c r="AD160" s="102">
        <v>0</v>
      </c>
      <c r="AE160" s="102">
        <v>0</v>
      </c>
    </row>
    <row r="161" spans="1:31" x14ac:dyDescent="0.25">
      <c r="A161" s="83" t="s">
        <v>233</v>
      </c>
      <c r="B161" s="83" t="s">
        <v>234</v>
      </c>
      <c r="C161" s="83" t="s">
        <v>205</v>
      </c>
      <c r="D161" s="98" t="s">
        <v>353</v>
      </c>
      <c r="E161" s="83">
        <v>7</v>
      </c>
      <c r="F161" s="83" t="s">
        <v>243</v>
      </c>
      <c r="G161" s="83" t="s">
        <v>242</v>
      </c>
      <c r="H161" s="83" t="s">
        <v>232</v>
      </c>
      <c r="Z161" s="83" t="s">
        <v>237</v>
      </c>
      <c r="AA161" s="102">
        <v>0</v>
      </c>
      <c r="AB161" s="102">
        <v>0</v>
      </c>
      <c r="AC161" s="102">
        <v>0</v>
      </c>
      <c r="AD161" s="102">
        <v>0</v>
      </c>
      <c r="AE161" s="102">
        <v>0</v>
      </c>
    </row>
    <row r="162" spans="1:31" x14ac:dyDescent="0.25">
      <c r="A162" s="83" t="s">
        <v>235</v>
      </c>
      <c r="B162" s="83" t="s">
        <v>231</v>
      </c>
      <c r="C162" s="83" t="s">
        <v>205</v>
      </c>
      <c r="D162" s="99" t="s">
        <v>352</v>
      </c>
      <c r="E162" s="83">
        <v>7</v>
      </c>
      <c r="F162" s="83" t="s">
        <v>243</v>
      </c>
      <c r="G162" s="83" t="s">
        <v>242</v>
      </c>
      <c r="H162" s="83" t="s">
        <v>232</v>
      </c>
      <c r="Z162" s="83" t="s">
        <v>237</v>
      </c>
      <c r="AA162" s="102">
        <v>0</v>
      </c>
      <c r="AB162" s="102">
        <v>0</v>
      </c>
      <c r="AC162" s="102">
        <v>0</v>
      </c>
      <c r="AD162" s="102">
        <v>0</v>
      </c>
      <c r="AE162" s="102">
        <v>0</v>
      </c>
    </row>
    <row r="163" spans="1:31" x14ac:dyDescent="0.25">
      <c r="A163" s="83" t="s">
        <v>195</v>
      </c>
      <c r="B163" s="83" t="s">
        <v>196</v>
      </c>
      <c r="C163" s="83">
        <v>1</v>
      </c>
      <c r="D163" s="98" t="s">
        <v>333</v>
      </c>
      <c r="E163" s="83">
        <v>8</v>
      </c>
      <c r="F163" s="83" t="s">
        <v>244</v>
      </c>
      <c r="G163" s="83" t="s">
        <v>242</v>
      </c>
      <c r="H163" s="83" t="s">
        <v>199</v>
      </c>
      <c r="I163">
        <v>0</v>
      </c>
      <c r="J163" s="83">
        <v>0</v>
      </c>
      <c r="K163" s="83">
        <v>0</v>
      </c>
      <c r="L163" s="83">
        <v>0</v>
      </c>
      <c r="M163" s="83">
        <v>0</v>
      </c>
      <c r="N163" s="83">
        <v>0</v>
      </c>
      <c r="O163" s="83">
        <v>0</v>
      </c>
      <c r="P163" s="83">
        <v>0</v>
      </c>
      <c r="Q163" s="83">
        <v>0</v>
      </c>
      <c r="R163" s="83">
        <v>11</v>
      </c>
      <c r="S163" s="83">
        <v>6</v>
      </c>
      <c r="T163" s="83">
        <v>0</v>
      </c>
      <c r="U163" s="83">
        <v>0</v>
      </c>
      <c r="V163" s="83">
        <v>0</v>
      </c>
      <c r="W163" s="83">
        <v>1</v>
      </c>
      <c r="X163" s="83">
        <v>0</v>
      </c>
      <c r="Y163" s="83">
        <v>0</v>
      </c>
      <c r="Z163" s="83" t="s">
        <v>200</v>
      </c>
      <c r="AA163" s="103">
        <v>13</v>
      </c>
      <c r="AB163" s="103">
        <v>42</v>
      </c>
      <c r="AC163" s="83">
        <v>2</v>
      </c>
      <c r="AD163" s="83">
        <v>3</v>
      </c>
      <c r="AE163" s="102">
        <v>0</v>
      </c>
    </row>
    <row r="164" spans="1:31" x14ac:dyDescent="0.25">
      <c r="A164" s="83" t="s">
        <v>201</v>
      </c>
      <c r="B164" s="83" t="s">
        <v>202</v>
      </c>
      <c r="C164" s="83">
        <v>5</v>
      </c>
      <c r="D164" s="98" t="s">
        <v>332</v>
      </c>
      <c r="E164" s="83">
        <v>8</v>
      </c>
      <c r="F164" s="83" t="s">
        <v>244</v>
      </c>
      <c r="G164" s="83" t="s">
        <v>242</v>
      </c>
      <c r="H164" s="83" t="s">
        <v>199</v>
      </c>
      <c r="I164" s="83">
        <v>1</v>
      </c>
      <c r="J164" s="83">
        <v>1</v>
      </c>
      <c r="K164" s="83">
        <v>0</v>
      </c>
      <c r="L164" s="83">
        <v>0</v>
      </c>
      <c r="M164" s="83">
        <v>6</v>
      </c>
      <c r="N164" s="83">
        <v>5</v>
      </c>
      <c r="O164" s="83">
        <v>1</v>
      </c>
      <c r="P164" s="83">
        <v>0</v>
      </c>
      <c r="Q164" s="83">
        <v>0</v>
      </c>
      <c r="R164" s="83">
        <v>0</v>
      </c>
      <c r="S164" s="83">
        <v>0</v>
      </c>
      <c r="T164" s="83">
        <v>0</v>
      </c>
      <c r="U164" s="83">
        <v>0</v>
      </c>
      <c r="V164" s="83">
        <v>0</v>
      </c>
      <c r="W164" s="83">
        <v>0</v>
      </c>
      <c r="X164" s="83">
        <v>0</v>
      </c>
      <c r="Y164" s="83">
        <v>0</v>
      </c>
      <c r="Z164" s="83" t="s">
        <v>200</v>
      </c>
      <c r="AA164" s="102">
        <v>0</v>
      </c>
      <c r="AB164" s="102">
        <v>0</v>
      </c>
      <c r="AC164" s="102">
        <v>0</v>
      </c>
      <c r="AD164" s="102">
        <v>0</v>
      </c>
      <c r="AE164" s="102">
        <v>0</v>
      </c>
    </row>
    <row r="165" spans="1:31" x14ac:dyDescent="0.25">
      <c r="A165" s="83" t="s">
        <v>203</v>
      </c>
      <c r="B165" s="83" t="s">
        <v>204</v>
      </c>
      <c r="C165" s="83">
        <v>8</v>
      </c>
      <c r="D165" s="98" t="s">
        <v>334</v>
      </c>
      <c r="E165" s="83">
        <v>8</v>
      </c>
      <c r="F165" s="83" t="s">
        <v>244</v>
      </c>
      <c r="G165" s="83" t="s">
        <v>242</v>
      </c>
      <c r="H165" s="83" t="s">
        <v>206</v>
      </c>
      <c r="I165" s="83">
        <v>0</v>
      </c>
      <c r="J165" s="83">
        <v>0</v>
      </c>
      <c r="K165" s="83">
        <v>0</v>
      </c>
      <c r="L165" s="83">
        <v>0</v>
      </c>
      <c r="M165" s="83">
        <v>0</v>
      </c>
      <c r="N165" s="83">
        <v>0</v>
      </c>
      <c r="O165" s="83">
        <v>0</v>
      </c>
      <c r="P165" s="83">
        <v>0</v>
      </c>
      <c r="Q165" s="83">
        <v>0</v>
      </c>
      <c r="R165" s="83">
        <v>0</v>
      </c>
      <c r="S165" s="83">
        <v>0</v>
      </c>
      <c r="T165" s="83">
        <v>0</v>
      </c>
      <c r="U165" s="83">
        <v>0</v>
      </c>
      <c r="V165" s="83">
        <v>0</v>
      </c>
      <c r="W165" s="83">
        <v>0</v>
      </c>
      <c r="X165" s="83">
        <v>0</v>
      </c>
      <c r="Y165" s="83">
        <v>0</v>
      </c>
      <c r="Z165" s="83" t="s">
        <v>200</v>
      </c>
      <c r="AA165" s="102">
        <v>0</v>
      </c>
      <c r="AB165" s="102">
        <v>0</v>
      </c>
      <c r="AC165" s="102">
        <v>0</v>
      </c>
      <c r="AD165" s="102">
        <v>0</v>
      </c>
      <c r="AE165" s="102">
        <v>0</v>
      </c>
    </row>
    <row r="166" spans="1:31" x14ac:dyDescent="0.25">
      <c r="A166" s="83" t="s">
        <v>203</v>
      </c>
      <c r="B166" s="83" t="s">
        <v>207</v>
      </c>
      <c r="C166" s="83">
        <v>12</v>
      </c>
      <c r="D166" s="98" t="s">
        <v>335</v>
      </c>
      <c r="E166" s="83">
        <v>8</v>
      </c>
      <c r="F166" s="83" t="s">
        <v>244</v>
      </c>
      <c r="G166" s="83" t="s">
        <v>242</v>
      </c>
      <c r="H166" s="83" t="s">
        <v>206</v>
      </c>
      <c r="I166" s="83">
        <v>0</v>
      </c>
      <c r="J166" s="83">
        <v>0</v>
      </c>
      <c r="K166" s="83">
        <v>0</v>
      </c>
      <c r="L166" s="83">
        <v>0</v>
      </c>
      <c r="M166" s="83">
        <v>1</v>
      </c>
      <c r="N166" s="83">
        <v>1</v>
      </c>
      <c r="O166" s="83">
        <v>0</v>
      </c>
      <c r="P166" s="83">
        <v>1</v>
      </c>
      <c r="Q166" s="83">
        <v>0</v>
      </c>
      <c r="R166" s="83">
        <v>6</v>
      </c>
      <c r="S166" s="83">
        <v>3</v>
      </c>
      <c r="T166" s="83">
        <v>0</v>
      </c>
      <c r="U166" s="83">
        <v>4</v>
      </c>
      <c r="V166" s="83">
        <v>0</v>
      </c>
      <c r="W166" s="83">
        <v>0</v>
      </c>
      <c r="X166" s="83">
        <v>0</v>
      </c>
      <c r="Y166" s="83">
        <v>0</v>
      </c>
      <c r="Z166" s="83" t="s">
        <v>200</v>
      </c>
      <c r="AA166" s="102">
        <v>0</v>
      </c>
      <c r="AB166" s="102">
        <v>0</v>
      </c>
      <c r="AC166" s="102">
        <v>0</v>
      </c>
      <c r="AD166" s="102">
        <v>0</v>
      </c>
      <c r="AE166" s="102">
        <v>0</v>
      </c>
    </row>
    <row r="167" spans="1:31" x14ac:dyDescent="0.25">
      <c r="A167" s="83" t="s">
        <v>239</v>
      </c>
      <c r="B167" s="83" t="s">
        <v>209</v>
      </c>
      <c r="C167" s="83">
        <v>22</v>
      </c>
      <c r="D167" s="98" t="s">
        <v>336</v>
      </c>
      <c r="E167" s="83">
        <v>8</v>
      </c>
      <c r="F167" s="83" t="s">
        <v>244</v>
      </c>
      <c r="G167" s="83" t="s">
        <v>242</v>
      </c>
      <c r="H167" s="83" t="s">
        <v>206</v>
      </c>
      <c r="I167" s="83">
        <v>0</v>
      </c>
      <c r="J167" s="83">
        <v>0</v>
      </c>
      <c r="K167" s="83">
        <v>0</v>
      </c>
      <c r="L167" s="83">
        <v>0</v>
      </c>
      <c r="M167" s="83">
        <v>5</v>
      </c>
      <c r="N167" s="83">
        <v>4</v>
      </c>
      <c r="O167" s="83">
        <v>1</v>
      </c>
      <c r="P167" s="83">
        <v>1</v>
      </c>
      <c r="Q167" s="83">
        <v>0</v>
      </c>
      <c r="R167" s="83">
        <v>0</v>
      </c>
      <c r="S167" s="83">
        <v>0</v>
      </c>
      <c r="T167" s="83">
        <v>0</v>
      </c>
      <c r="U167" s="83">
        <v>0</v>
      </c>
      <c r="V167" s="83">
        <v>0</v>
      </c>
      <c r="W167" s="83">
        <v>0</v>
      </c>
      <c r="X167" s="83">
        <v>0</v>
      </c>
      <c r="Y167" s="83">
        <v>0</v>
      </c>
      <c r="Z167" s="83" t="s">
        <v>200</v>
      </c>
      <c r="AA167" s="102">
        <v>0</v>
      </c>
      <c r="AB167" s="102">
        <v>0</v>
      </c>
      <c r="AC167" s="102">
        <v>0</v>
      </c>
      <c r="AD167" s="102">
        <v>0</v>
      </c>
      <c r="AE167" s="102">
        <v>0</v>
      </c>
    </row>
    <row r="168" spans="1:31" x14ac:dyDescent="0.25">
      <c r="A168" s="83" t="s">
        <v>203</v>
      </c>
      <c r="B168" s="83" t="s">
        <v>210</v>
      </c>
      <c r="C168" s="83">
        <v>16</v>
      </c>
      <c r="D168" s="98" t="s">
        <v>337</v>
      </c>
      <c r="E168" s="83">
        <v>8</v>
      </c>
      <c r="F168" s="83" t="s">
        <v>244</v>
      </c>
      <c r="G168" s="83" t="s">
        <v>242</v>
      </c>
      <c r="H168" s="83" t="s">
        <v>206</v>
      </c>
      <c r="I168" s="83">
        <v>0</v>
      </c>
      <c r="J168" s="83">
        <v>0</v>
      </c>
      <c r="K168" s="83">
        <v>0</v>
      </c>
      <c r="L168" s="83">
        <v>0</v>
      </c>
      <c r="M168" s="83">
        <v>3</v>
      </c>
      <c r="N168" s="83">
        <v>1</v>
      </c>
      <c r="O168" s="83">
        <v>2</v>
      </c>
      <c r="P168" s="83">
        <v>0</v>
      </c>
      <c r="Q168" s="83">
        <v>0</v>
      </c>
      <c r="R168" s="83">
        <v>0</v>
      </c>
      <c r="S168" s="83">
        <v>0</v>
      </c>
      <c r="T168" s="83">
        <v>0</v>
      </c>
      <c r="U168" s="83">
        <v>0</v>
      </c>
      <c r="V168" s="83">
        <v>0</v>
      </c>
      <c r="W168" s="83">
        <v>0</v>
      </c>
      <c r="X168" s="83">
        <v>0</v>
      </c>
      <c r="Y168" s="83">
        <v>0</v>
      </c>
      <c r="Z168" s="83" t="s">
        <v>200</v>
      </c>
      <c r="AA168" s="102">
        <v>0</v>
      </c>
      <c r="AB168" s="102">
        <v>0</v>
      </c>
      <c r="AC168" s="102">
        <v>0</v>
      </c>
      <c r="AD168" s="102">
        <v>0</v>
      </c>
      <c r="AE168" s="102">
        <v>0</v>
      </c>
    </row>
    <row r="169" spans="1:31" x14ac:dyDescent="0.25">
      <c r="A169" s="83" t="s">
        <v>203</v>
      </c>
      <c r="B169" s="83" t="s">
        <v>211</v>
      </c>
      <c r="C169" s="83">
        <v>9</v>
      </c>
      <c r="D169" s="98" t="s">
        <v>338</v>
      </c>
      <c r="E169" s="83">
        <v>8</v>
      </c>
      <c r="F169" s="83" t="s">
        <v>244</v>
      </c>
      <c r="G169" s="83" t="s">
        <v>242</v>
      </c>
      <c r="H169" s="83" t="s">
        <v>206</v>
      </c>
      <c r="I169" s="83">
        <v>0</v>
      </c>
      <c r="J169" s="83">
        <v>0</v>
      </c>
      <c r="K169" s="83">
        <v>0</v>
      </c>
      <c r="L169" s="83">
        <v>0</v>
      </c>
      <c r="M169" s="83">
        <v>0</v>
      </c>
      <c r="N169" s="83">
        <v>0</v>
      </c>
      <c r="O169" s="83">
        <v>0</v>
      </c>
      <c r="P169" s="83">
        <v>0</v>
      </c>
      <c r="Q169" s="83">
        <v>0</v>
      </c>
      <c r="R169" s="83">
        <v>0</v>
      </c>
      <c r="S169" s="83">
        <v>0</v>
      </c>
      <c r="T169" s="83">
        <v>0</v>
      </c>
      <c r="U169" s="83">
        <v>0</v>
      </c>
      <c r="V169" s="83">
        <v>0</v>
      </c>
      <c r="W169" s="83">
        <v>0</v>
      </c>
      <c r="X169" s="83">
        <v>0</v>
      </c>
      <c r="Y169" s="83">
        <v>0</v>
      </c>
      <c r="Z169" s="83" t="s">
        <v>200</v>
      </c>
      <c r="AA169" s="102">
        <v>0</v>
      </c>
      <c r="AB169" s="102">
        <v>0</v>
      </c>
      <c r="AC169" s="102">
        <v>0</v>
      </c>
      <c r="AD169" s="102">
        <v>0</v>
      </c>
      <c r="AE169" s="102">
        <v>0</v>
      </c>
    </row>
    <row r="170" spans="1:31" x14ac:dyDescent="0.25">
      <c r="A170" s="83" t="s">
        <v>203</v>
      </c>
      <c r="B170" s="83" t="s">
        <v>212</v>
      </c>
      <c r="C170" s="83">
        <v>11</v>
      </c>
      <c r="D170" s="98" t="s">
        <v>339</v>
      </c>
      <c r="E170" s="83">
        <v>8</v>
      </c>
      <c r="F170" s="83" t="s">
        <v>244</v>
      </c>
      <c r="G170" s="83" t="s">
        <v>242</v>
      </c>
      <c r="H170" s="83" t="s">
        <v>206</v>
      </c>
      <c r="I170" s="83">
        <v>0</v>
      </c>
      <c r="J170" s="83">
        <v>0</v>
      </c>
      <c r="K170" s="83">
        <v>0</v>
      </c>
      <c r="L170" s="83">
        <v>0</v>
      </c>
      <c r="M170" s="83">
        <v>2</v>
      </c>
      <c r="N170" s="83">
        <v>1</v>
      </c>
      <c r="O170" s="83">
        <v>1</v>
      </c>
      <c r="P170" s="83">
        <v>0</v>
      </c>
      <c r="Q170" s="83">
        <v>0</v>
      </c>
      <c r="R170" s="83">
        <v>0</v>
      </c>
      <c r="S170" s="83">
        <v>0</v>
      </c>
      <c r="T170" s="83">
        <v>0</v>
      </c>
      <c r="U170" s="83">
        <v>0</v>
      </c>
      <c r="V170" s="83">
        <v>0</v>
      </c>
      <c r="W170" s="83">
        <v>0</v>
      </c>
      <c r="X170" s="83">
        <v>0</v>
      </c>
      <c r="Y170" s="83">
        <v>0</v>
      </c>
      <c r="Z170" s="83" t="s">
        <v>200</v>
      </c>
      <c r="AA170" s="102">
        <v>0</v>
      </c>
      <c r="AB170" s="102">
        <v>0</v>
      </c>
      <c r="AC170" s="102">
        <v>0</v>
      </c>
      <c r="AD170" s="102">
        <v>0</v>
      </c>
      <c r="AE170" s="102">
        <v>0</v>
      </c>
    </row>
    <row r="171" spans="1:31" x14ac:dyDescent="0.25">
      <c r="A171" s="83" t="s">
        <v>213</v>
      </c>
      <c r="B171" s="83" t="s">
        <v>214</v>
      </c>
      <c r="C171" s="83">
        <v>84</v>
      </c>
      <c r="D171" s="98" t="s">
        <v>340</v>
      </c>
      <c r="E171" s="83">
        <v>8</v>
      </c>
      <c r="F171" s="83" t="s">
        <v>244</v>
      </c>
      <c r="G171" s="83" t="s">
        <v>242</v>
      </c>
      <c r="H171" s="83" t="s">
        <v>206</v>
      </c>
      <c r="I171" s="83">
        <v>1</v>
      </c>
      <c r="J171" s="83">
        <v>0</v>
      </c>
      <c r="K171" s="83">
        <v>0</v>
      </c>
      <c r="L171" s="83">
        <v>0</v>
      </c>
      <c r="M171" s="83">
        <v>5</v>
      </c>
      <c r="N171" s="83">
        <v>4</v>
      </c>
      <c r="O171" s="83">
        <v>1</v>
      </c>
      <c r="P171" s="83">
        <v>0</v>
      </c>
      <c r="Q171" s="83">
        <v>0</v>
      </c>
      <c r="R171" s="83">
        <v>0</v>
      </c>
      <c r="S171" s="83">
        <v>0</v>
      </c>
      <c r="T171" s="83">
        <v>0</v>
      </c>
      <c r="U171" s="83">
        <v>0</v>
      </c>
      <c r="V171" s="83">
        <v>0</v>
      </c>
      <c r="W171" s="83">
        <v>0</v>
      </c>
      <c r="X171" s="83">
        <v>0</v>
      </c>
      <c r="Y171" s="83">
        <v>0</v>
      </c>
      <c r="Z171" s="83" t="s">
        <v>200</v>
      </c>
      <c r="AA171" s="102">
        <v>0</v>
      </c>
      <c r="AB171" s="102">
        <v>0</v>
      </c>
      <c r="AC171" s="102">
        <v>0</v>
      </c>
      <c r="AD171" s="102">
        <v>0</v>
      </c>
      <c r="AE171" s="102">
        <v>0</v>
      </c>
    </row>
    <row r="172" spans="1:31" x14ac:dyDescent="0.25">
      <c r="A172" s="83" t="s">
        <v>213</v>
      </c>
      <c r="B172" s="83" t="s">
        <v>215</v>
      </c>
      <c r="C172" s="83">
        <v>15</v>
      </c>
      <c r="D172" s="98" t="s">
        <v>341</v>
      </c>
      <c r="E172" s="83">
        <v>8</v>
      </c>
      <c r="F172" s="83" t="s">
        <v>244</v>
      </c>
      <c r="G172" s="83" t="s">
        <v>242</v>
      </c>
      <c r="H172" s="83" t="s">
        <v>206</v>
      </c>
      <c r="I172" s="83">
        <v>0</v>
      </c>
      <c r="J172" s="83">
        <v>0</v>
      </c>
      <c r="K172" s="83">
        <v>0</v>
      </c>
      <c r="L172" s="83">
        <v>0</v>
      </c>
      <c r="M172" s="83">
        <v>1</v>
      </c>
      <c r="N172" s="83">
        <v>1</v>
      </c>
      <c r="O172" s="83">
        <v>0</v>
      </c>
      <c r="P172" s="83">
        <v>0</v>
      </c>
      <c r="Q172" s="83">
        <v>0</v>
      </c>
      <c r="R172" s="83">
        <v>0</v>
      </c>
      <c r="S172" s="83">
        <v>0</v>
      </c>
      <c r="T172" s="83">
        <v>0</v>
      </c>
      <c r="U172" s="83">
        <v>0</v>
      </c>
      <c r="V172" s="83">
        <v>0</v>
      </c>
      <c r="W172" s="83">
        <v>0</v>
      </c>
      <c r="X172" s="83">
        <v>0</v>
      </c>
      <c r="Y172" s="83">
        <v>0</v>
      </c>
      <c r="Z172" s="83" t="s">
        <v>200</v>
      </c>
      <c r="AA172" s="102">
        <v>0</v>
      </c>
      <c r="AB172" s="102">
        <v>0</v>
      </c>
      <c r="AC172" s="102">
        <v>0</v>
      </c>
      <c r="AD172" s="102">
        <v>0</v>
      </c>
      <c r="AE172" s="102">
        <v>0</v>
      </c>
    </row>
    <row r="173" spans="1:31" x14ac:dyDescent="0.25">
      <c r="A173" s="83" t="s">
        <v>216</v>
      </c>
      <c r="B173" s="83" t="s">
        <v>217</v>
      </c>
      <c r="C173" s="83">
        <v>28</v>
      </c>
      <c r="D173" s="98" t="s">
        <v>342</v>
      </c>
      <c r="E173" s="83">
        <v>8</v>
      </c>
      <c r="F173" s="83" t="s">
        <v>244</v>
      </c>
      <c r="G173" s="83" t="s">
        <v>242</v>
      </c>
      <c r="H173" s="83" t="s">
        <v>218</v>
      </c>
      <c r="I173" s="83">
        <v>0</v>
      </c>
      <c r="J173" s="83">
        <v>0</v>
      </c>
      <c r="K173" s="83">
        <v>0</v>
      </c>
      <c r="L173" s="83">
        <v>1</v>
      </c>
      <c r="M173" s="83">
        <v>0</v>
      </c>
      <c r="N173" s="83">
        <v>0</v>
      </c>
      <c r="O173" s="83">
        <v>0</v>
      </c>
      <c r="P173" s="83">
        <v>1</v>
      </c>
      <c r="Q173" s="83">
        <v>3</v>
      </c>
      <c r="R173" s="83">
        <v>0</v>
      </c>
      <c r="S173" s="83">
        <v>0</v>
      </c>
      <c r="T173" s="83">
        <v>0</v>
      </c>
      <c r="U173" s="83">
        <v>0</v>
      </c>
      <c r="V173" s="83">
        <v>0</v>
      </c>
      <c r="W173" s="83">
        <v>0</v>
      </c>
      <c r="X173" s="83">
        <v>0</v>
      </c>
      <c r="Y173" s="83">
        <v>0</v>
      </c>
      <c r="Z173" s="83" t="s">
        <v>200</v>
      </c>
      <c r="AA173" s="102">
        <v>0</v>
      </c>
      <c r="AB173" s="102">
        <v>0</v>
      </c>
      <c r="AC173" s="102">
        <v>0</v>
      </c>
      <c r="AD173" s="102">
        <v>0</v>
      </c>
      <c r="AE173" s="102">
        <v>0</v>
      </c>
    </row>
    <row r="174" spans="1:31" x14ac:dyDescent="0.25">
      <c r="A174" s="83" t="s">
        <v>219</v>
      </c>
      <c r="B174" s="83" t="s">
        <v>220</v>
      </c>
      <c r="C174" s="83">
        <v>7</v>
      </c>
      <c r="D174" s="98" t="s">
        <v>343</v>
      </c>
      <c r="E174" s="83">
        <v>8</v>
      </c>
      <c r="F174" s="83" t="s">
        <v>244</v>
      </c>
      <c r="G174" s="83" t="s">
        <v>242</v>
      </c>
      <c r="H174" s="83" t="s">
        <v>218</v>
      </c>
      <c r="I174" s="83">
        <v>0</v>
      </c>
      <c r="J174" s="83">
        <v>0</v>
      </c>
      <c r="K174" s="83">
        <v>0</v>
      </c>
      <c r="L174" s="83">
        <v>1</v>
      </c>
      <c r="M174" s="83">
        <v>0</v>
      </c>
      <c r="N174" s="83">
        <v>0</v>
      </c>
      <c r="O174" s="83">
        <v>0</v>
      </c>
      <c r="P174" s="83">
        <v>0</v>
      </c>
      <c r="Q174" s="83">
        <v>0</v>
      </c>
      <c r="R174" s="83">
        <v>0</v>
      </c>
      <c r="S174" s="83">
        <v>0</v>
      </c>
      <c r="T174" s="83">
        <v>0</v>
      </c>
      <c r="U174" s="83">
        <v>0</v>
      </c>
      <c r="V174" s="83">
        <v>0</v>
      </c>
      <c r="W174" s="83">
        <v>0</v>
      </c>
      <c r="X174" s="83">
        <v>0</v>
      </c>
      <c r="Y174" s="83">
        <v>0</v>
      </c>
      <c r="Z174" s="83" t="s">
        <v>200</v>
      </c>
      <c r="AA174" s="102">
        <v>0</v>
      </c>
      <c r="AB174" s="102">
        <v>0</v>
      </c>
      <c r="AC174" s="102">
        <v>0</v>
      </c>
      <c r="AD174" s="102">
        <v>0</v>
      </c>
      <c r="AE174" s="102">
        <v>0</v>
      </c>
    </row>
    <row r="175" spans="1:31" x14ac:dyDescent="0.25">
      <c r="A175" s="83" t="s">
        <v>221</v>
      </c>
      <c r="B175" s="83" t="s">
        <v>222</v>
      </c>
      <c r="C175" s="83">
        <v>14</v>
      </c>
      <c r="D175" s="98" t="s">
        <v>344</v>
      </c>
      <c r="E175" s="83">
        <v>8</v>
      </c>
      <c r="F175" s="83" t="s">
        <v>244</v>
      </c>
      <c r="G175" s="83" t="s">
        <v>242</v>
      </c>
      <c r="H175" s="83" t="s">
        <v>218</v>
      </c>
      <c r="I175" s="83">
        <v>0</v>
      </c>
      <c r="J175" s="83">
        <v>0</v>
      </c>
      <c r="K175" s="83">
        <v>0</v>
      </c>
      <c r="L175" s="83">
        <v>1</v>
      </c>
      <c r="M175" s="83">
        <v>0</v>
      </c>
      <c r="N175" s="83">
        <v>0</v>
      </c>
      <c r="O175" s="83">
        <v>0</v>
      </c>
      <c r="P175" s="83">
        <v>0</v>
      </c>
      <c r="Q175" s="83">
        <v>0</v>
      </c>
      <c r="R175" s="83">
        <v>0</v>
      </c>
      <c r="S175" s="83">
        <v>0</v>
      </c>
      <c r="T175" s="83">
        <v>0</v>
      </c>
      <c r="U175" s="83">
        <v>0</v>
      </c>
      <c r="V175" s="83">
        <v>0</v>
      </c>
      <c r="W175" s="83">
        <v>0</v>
      </c>
      <c r="X175" s="83">
        <v>0</v>
      </c>
      <c r="Y175" s="83">
        <v>0</v>
      </c>
      <c r="Z175" s="83" t="s">
        <v>200</v>
      </c>
      <c r="AA175" s="102">
        <v>0</v>
      </c>
      <c r="AB175" s="102">
        <v>0</v>
      </c>
      <c r="AC175" s="102">
        <v>0</v>
      </c>
      <c r="AD175" s="102">
        <v>0</v>
      </c>
      <c r="AE175" s="102">
        <v>0</v>
      </c>
    </row>
    <row r="176" spans="1:31" x14ac:dyDescent="0.25">
      <c r="A176" s="83" t="s">
        <v>221</v>
      </c>
      <c r="B176" s="83" t="s">
        <v>223</v>
      </c>
      <c r="C176" s="83">
        <v>20</v>
      </c>
      <c r="D176" s="98" t="s">
        <v>345</v>
      </c>
      <c r="E176" s="83">
        <v>8</v>
      </c>
      <c r="F176" s="83" t="s">
        <v>244</v>
      </c>
      <c r="G176" s="83" t="s">
        <v>242</v>
      </c>
      <c r="H176" s="83" t="s">
        <v>218</v>
      </c>
      <c r="I176" s="83">
        <v>0</v>
      </c>
      <c r="J176" s="83">
        <v>0</v>
      </c>
      <c r="K176" s="83">
        <v>0</v>
      </c>
      <c r="L176" s="83">
        <v>6</v>
      </c>
      <c r="M176" s="83">
        <v>0</v>
      </c>
      <c r="N176" s="83">
        <v>0</v>
      </c>
      <c r="O176" s="83">
        <v>0</v>
      </c>
      <c r="P176" s="83">
        <v>0</v>
      </c>
      <c r="Q176" s="83">
        <v>0</v>
      </c>
      <c r="R176" s="83">
        <v>0</v>
      </c>
      <c r="S176" s="83">
        <v>0</v>
      </c>
      <c r="T176" s="83">
        <v>0</v>
      </c>
      <c r="U176" s="83">
        <v>0</v>
      </c>
      <c r="V176" s="83">
        <v>0</v>
      </c>
      <c r="W176" s="83">
        <v>0</v>
      </c>
      <c r="X176" s="83">
        <v>0</v>
      </c>
      <c r="Y176" s="83">
        <v>0</v>
      </c>
      <c r="Z176" s="83" t="s">
        <v>200</v>
      </c>
      <c r="AA176" s="102">
        <v>0</v>
      </c>
      <c r="AB176" s="102">
        <v>0</v>
      </c>
      <c r="AC176" s="102">
        <v>0</v>
      </c>
      <c r="AD176" s="102">
        <v>0</v>
      </c>
      <c r="AE176" s="102">
        <v>0</v>
      </c>
    </row>
    <row r="177" spans="1:31" x14ac:dyDescent="0.25">
      <c r="A177" s="83" t="s">
        <v>216</v>
      </c>
      <c r="B177" s="83" t="s">
        <v>224</v>
      </c>
      <c r="C177" s="83">
        <v>26</v>
      </c>
      <c r="D177" s="98" t="s">
        <v>346</v>
      </c>
      <c r="E177" s="83">
        <v>8</v>
      </c>
      <c r="F177" s="83" t="s">
        <v>244</v>
      </c>
      <c r="G177" s="83" t="s">
        <v>242</v>
      </c>
      <c r="H177" s="83" t="s">
        <v>218</v>
      </c>
      <c r="I177" s="83">
        <v>0</v>
      </c>
      <c r="J177" s="83">
        <v>0</v>
      </c>
      <c r="K177" s="83">
        <v>0</v>
      </c>
      <c r="L177" s="83">
        <v>0</v>
      </c>
      <c r="M177" s="83">
        <v>0</v>
      </c>
      <c r="N177" s="83">
        <v>0</v>
      </c>
      <c r="O177" s="83">
        <v>0</v>
      </c>
      <c r="P177" s="83">
        <v>0</v>
      </c>
      <c r="Q177" s="83">
        <v>0</v>
      </c>
      <c r="R177" s="83">
        <v>0</v>
      </c>
      <c r="S177" s="83">
        <v>0</v>
      </c>
      <c r="T177" s="83">
        <v>0</v>
      </c>
      <c r="U177" s="83">
        <v>0</v>
      </c>
      <c r="V177" s="83">
        <v>0</v>
      </c>
      <c r="W177" s="83">
        <v>0</v>
      </c>
      <c r="X177" s="83">
        <v>0</v>
      </c>
      <c r="Y177" s="83">
        <v>0</v>
      </c>
      <c r="Z177" s="83" t="s">
        <v>200</v>
      </c>
      <c r="AA177" s="102">
        <v>0</v>
      </c>
      <c r="AB177" s="102">
        <v>0</v>
      </c>
      <c r="AC177" s="102">
        <v>0</v>
      </c>
      <c r="AD177" s="102">
        <v>0</v>
      </c>
      <c r="AE177" s="102">
        <v>0</v>
      </c>
    </row>
    <row r="178" spans="1:31" x14ac:dyDescent="0.25">
      <c r="A178" s="83" t="s">
        <v>216</v>
      </c>
      <c r="B178" s="83" t="s">
        <v>225</v>
      </c>
      <c r="C178" s="83">
        <v>52</v>
      </c>
      <c r="D178" s="98" t="s">
        <v>347</v>
      </c>
      <c r="E178" s="83">
        <v>8</v>
      </c>
      <c r="F178" s="83" t="s">
        <v>244</v>
      </c>
      <c r="G178" s="83" t="s">
        <v>242</v>
      </c>
      <c r="H178" s="83" t="s">
        <v>218</v>
      </c>
      <c r="I178" s="83">
        <v>0</v>
      </c>
      <c r="J178" s="83">
        <v>0</v>
      </c>
      <c r="K178" s="83">
        <v>0</v>
      </c>
      <c r="L178" s="83">
        <v>0</v>
      </c>
      <c r="M178" s="83">
        <v>0</v>
      </c>
      <c r="N178" s="83">
        <v>0</v>
      </c>
      <c r="O178" s="83">
        <v>0</v>
      </c>
      <c r="P178" s="83">
        <v>0</v>
      </c>
      <c r="Q178" s="83">
        <v>0</v>
      </c>
      <c r="R178" s="83">
        <v>0</v>
      </c>
      <c r="S178" s="83">
        <v>0</v>
      </c>
      <c r="T178" s="83">
        <v>0</v>
      </c>
      <c r="U178" s="83">
        <v>0</v>
      </c>
      <c r="V178" s="83">
        <v>0</v>
      </c>
      <c r="W178" s="83">
        <v>0</v>
      </c>
      <c r="X178" s="83">
        <v>0</v>
      </c>
      <c r="Y178" s="83">
        <v>0</v>
      </c>
      <c r="Z178" s="83" t="s">
        <v>200</v>
      </c>
      <c r="AA178" s="102">
        <v>0</v>
      </c>
      <c r="AB178" s="102">
        <v>0</v>
      </c>
      <c r="AC178" s="102">
        <v>0</v>
      </c>
      <c r="AD178" s="102">
        <v>0</v>
      </c>
      <c r="AE178" s="102">
        <v>0</v>
      </c>
    </row>
    <row r="179" spans="1:31" x14ac:dyDescent="0.25">
      <c r="A179" s="83" t="s">
        <v>221</v>
      </c>
      <c r="B179" s="83" t="s">
        <v>226</v>
      </c>
      <c r="C179" s="83">
        <v>2</v>
      </c>
      <c r="D179" s="98" t="s">
        <v>348</v>
      </c>
      <c r="E179" s="83">
        <v>8</v>
      </c>
      <c r="F179" s="83" t="s">
        <v>244</v>
      </c>
      <c r="G179" s="83" t="s">
        <v>242</v>
      </c>
      <c r="H179" s="83" t="s">
        <v>218</v>
      </c>
      <c r="I179" s="83">
        <v>0</v>
      </c>
      <c r="J179" s="83">
        <v>0</v>
      </c>
      <c r="K179" s="83">
        <v>0</v>
      </c>
      <c r="L179" s="83">
        <v>2</v>
      </c>
      <c r="M179" s="83">
        <v>0</v>
      </c>
      <c r="N179" s="83">
        <v>0</v>
      </c>
      <c r="O179" s="83">
        <v>0</v>
      </c>
      <c r="P179" s="83">
        <v>0</v>
      </c>
      <c r="Q179" s="83">
        <v>0</v>
      </c>
      <c r="R179" s="83">
        <v>0</v>
      </c>
      <c r="S179" s="83">
        <v>0</v>
      </c>
      <c r="T179" s="83">
        <v>0</v>
      </c>
      <c r="U179" s="83">
        <v>0</v>
      </c>
      <c r="V179" s="83">
        <v>0</v>
      </c>
      <c r="W179" s="83">
        <v>0</v>
      </c>
      <c r="X179" s="83">
        <v>0</v>
      </c>
      <c r="Y179" s="83">
        <v>0</v>
      </c>
      <c r="Z179" s="83" t="s">
        <v>200</v>
      </c>
      <c r="AA179" s="102">
        <v>0</v>
      </c>
      <c r="AB179" s="102">
        <v>0</v>
      </c>
      <c r="AC179" s="102">
        <v>0</v>
      </c>
      <c r="AD179" s="102">
        <v>0</v>
      </c>
      <c r="AE179" s="102">
        <v>0</v>
      </c>
    </row>
    <row r="180" spans="1:31" x14ac:dyDescent="0.25">
      <c r="A180" s="83" t="s">
        <v>216</v>
      </c>
      <c r="B180" s="83" t="s">
        <v>227</v>
      </c>
      <c r="C180" s="83">
        <v>69</v>
      </c>
      <c r="D180" s="98" t="s">
        <v>349</v>
      </c>
      <c r="E180" s="83">
        <v>8</v>
      </c>
      <c r="F180" s="83" t="s">
        <v>244</v>
      </c>
      <c r="G180" s="83" t="s">
        <v>242</v>
      </c>
      <c r="H180" s="83" t="s">
        <v>218</v>
      </c>
      <c r="I180" s="83">
        <v>0</v>
      </c>
      <c r="J180" s="83">
        <v>0</v>
      </c>
      <c r="K180" s="83">
        <v>0</v>
      </c>
      <c r="L180" s="83">
        <v>0</v>
      </c>
      <c r="M180" s="83">
        <v>0</v>
      </c>
      <c r="N180" s="83">
        <v>0</v>
      </c>
      <c r="O180" s="83">
        <v>0</v>
      </c>
      <c r="P180" s="83">
        <v>0</v>
      </c>
      <c r="Q180" s="83">
        <v>1</v>
      </c>
      <c r="R180" s="83">
        <v>0</v>
      </c>
      <c r="S180" s="83">
        <v>0</v>
      </c>
      <c r="T180" s="83">
        <v>0</v>
      </c>
      <c r="U180" s="83">
        <v>1</v>
      </c>
      <c r="V180" s="83">
        <v>0</v>
      </c>
      <c r="W180" s="83">
        <v>0</v>
      </c>
      <c r="X180" s="83">
        <v>0</v>
      </c>
      <c r="Y180" s="83">
        <v>0</v>
      </c>
      <c r="Z180" s="83" t="s">
        <v>200</v>
      </c>
      <c r="AA180" s="102">
        <v>0</v>
      </c>
      <c r="AB180" s="102">
        <v>0</v>
      </c>
      <c r="AC180" s="102">
        <v>0</v>
      </c>
      <c r="AD180" s="102">
        <v>0</v>
      </c>
      <c r="AE180" s="102">
        <v>0</v>
      </c>
    </row>
    <row r="181" spans="1:31" x14ac:dyDescent="0.25">
      <c r="A181" s="83" t="s">
        <v>221</v>
      </c>
      <c r="B181" s="83" t="s">
        <v>228</v>
      </c>
      <c r="C181" s="83">
        <v>23</v>
      </c>
      <c r="D181" s="98" t="s">
        <v>350</v>
      </c>
      <c r="E181" s="83">
        <v>8</v>
      </c>
      <c r="F181" s="83" t="s">
        <v>244</v>
      </c>
      <c r="G181" s="83" t="s">
        <v>242</v>
      </c>
      <c r="H181" s="83" t="s">
        <v>218</v>
      </c>
      <c r="I181" s="83">
        <v>0</v>
      </c>
      <c r="J181" s="83">
        <v>0</v>
      </c>
      <c r="K181" s="83">
        <v>0</v>
      </c>
      <c r="L181" s="83">
        <v>0</v>
      </c>
      <c r="M181" s="83">
        <v>0</v>
      </c>
      <c r="N181" s="83">
        <v>0</v>
      </c>
      <c r="O181" s="83">
        <v>0</v>
      </c>
      <c r="P181" s="83">
        <v>0</v>
      </c>
      <c r="Q181" s="83">
        <v>0</v>
      </c>
      <c r="R181" s="83">
        <v>0</v>
      </c>
      <c r="S181" s="83">
        <v>0</v>
      </c>
      <c r="T181" s="83">
        <v>0</v>
      </c>
      <c r="U181" s="83">
        <v>0</v>
      </c>
      <c r="V181" s="83">
        <v>0</v>
      </c>
      <c r="W181" s="83">
        <v>0</v>
      </c>
      <c r="X181" s="83">
        <v>0</v>
      </c>
      <c r="Y181" s="83">
        <v>0</v>
      </c>
      <c r="Z181" s="83" t="s">
        <v>200</v>
      </c>
      <c r="AA181" s="102">
        <v>0</v>
      </c>
      <c r="AB181" s="102">
        <v>0</v>
      </c>
      <c r="AC181" s="102">
        <v>0</v>
      </c>
      <c r="AD181" s="102">
        <v>0</v>
      </c>
      <c r="AE181" s="102">
        <v>0</v>
      </c>
    </row>
    <row r="182" spans="1:31" x14ac:dyDescent="0.25">
      <c r="A182" s="83" t="s">
        <v>221</v>
      </c>
      <c r="B182" s="83" t="s">
        <v>229</v>
      </c>
      <c r="C182" s="83">
        <v>33</v>
      </c>
      <c r="D182" s="98" t="s">
        <v>351</v>
      </c>
      <c r="E182" s="83">
        <v>8</v>
      </c>
      <c r="F182" s="83" t="s">
        <v>244</v>
      </c>
      <c r="G182" s="83" t="s">
        <v>242</v>
      </c>
      <c r="H182" s="83" t="s">
        <v>218</v>
      </c>
      <c r="I182" s="83">
        <v>0</v>
      </c>
      <c r="J182" s="83">
        <v>0</v>
      </c>
      <c r="K182" s="83">
        <v>0</v>
      </c>
      <c r="L182" s="83">
        <v>1</v>
      </c>
      <c r="M182" s="83">
        <v>0</v>
      </c>
      <c r="N182" s="83">
        <v>0</v>
      </c>
      <c r="O182" s="83">
        <v>0</v>
      </c>
      <c r="P182" s="83">
        <v>0</v>
      </c>
      <c r="Q182" s="83">
        <v>0</v>
      </c>
      <c r="R182" s="83">
        <v>0</v>
      </c>
      <c r="S182" s="83">
        <v>0</v>
      </c>
      <c r="T182" s="83">
        <v>0</v>
      </c>
      <c r="U182" s="83">
        <v>0</v>
      </c>
      <c r="V182" s="83">
        <v>0</v>
      </c>
      <c r="W182" s="83">
        <v>0</v>
      </c>
      <c r="X182" s="83">
        <v>0</v>
      </c>
      <c r="Y182" s="83">
        <v>0</v>
      </c>
      <c r="Z182" s="83" t="s">
        <v>200</v>
      </c>
      <c r="AA182" s="102">
        <v>0</v>
      </c>
      <c r="AB182" s="102">
        <v>0</v>
      </c>
      <c r="AC182" s="102">
        <v>0</v>
      </c>
      <c r="AD182" s="102">
        <v>0</v>
      </c>
      <c r="AE182" s="102">
        <v>0</v>
      </c>
    </row>
    <row r="183" spans="1:31" x14ac:dyDescent="0.25">
      <c r="A183" s="83" t="s">
        <v>230</v>
      </c>
      <c r="B183" s="83" t="s">
        <v>231</v>
      </c>
      <c r="C183" s="83" t="s">
        <v>205</v>
      </c>
      <c r="D183" s="99" t="s">
        <v>352</v>
      </c>
      <c r="E183" s="83">
        <v>8</v>
      </c>
      <c r="F183" s="83" t="s">
        <v>244</v>
      </c>
      <c r="G183" s="83" t="s">
        <v>242</v>
      </c>
      <c r="H183" s="83" t="s">
        <v>232</v>
      </c>
      <c r="Z183" s="83" t="s">
        <v>200</v>
      </c>
      <c r="AA183" s="102">
        <v>0</v>
      </c>
      <c r="AB183" s="102">
        <v>0</v>
      </c>
      <c r="AC183" s="102">
        <v>0</v>
      </c>
      <c r="AD183" s="102">
        <v>0</v>
      </c>
      <c r="AE183" s="102">
        <v>0</v>
      </c>
    </row>
    <row r="184" spans="1:31" x14ac:dyDescent="0.25">
      <c r="A184" s="83" t="s">
        <v>233</v>
      </c>
      <c r="B184" s="83" t="s">
        <v>234</v>
      </c>
      <c r="C184" s="83" t="s">
        <v>205</v>
      </c>
      <c r="D184" s="98" t="s">
        <v>353</v>
      </c>
      <c r="E184" s="83">
        <v>8</v>
      </c>
      <c r="F184" s="83" t="s">
        <v>244</v>
      </c>
      <c r="G184" s="83" t="s">
        <v>242</v>
      </c>
      <c r="H184" s="83" t="s">
        <v>232</v>
      </c>
      <c r="Z184" s="83" t="s">
        <v>200</v>
      </c>
      <c r="AA184" s="102">
        <v>0</v>
      </c>
      <c r="AB184" s="102">
        <v>0</v>
      </c>
      <c r="AC184" s="102">
        <v>0</v>
      </c>
      <c r="AD184" s="102">
        <v>0</v>
      </c>
      <c r="AE184" s="102">
        <v>0</v>
      </c>
    </row>
    <row r="185" spans="1:31" x14ac:dyDescent="0.25">
      <c r="A185" s="83" t="s">
        <v>235</v>
      </c>
      <c r="B185" s="83" t="s">
        <v>231</v>
      </c>
      <c r="C185" s="83" t="s">
        <v>205</v>
      </c>
      <c r="D185" s="99" t="s">
        <v>352</v>
      </c>
      <c r="E185" s="83">
        <v>8</v>
      </c>
      <c r="F185" s="83" t="s">
        <v>244</v>
      </c>
      <c r="G185" s="83" t="s">
        <v>242</v>
      </c>
      <c r="H185" s="83" t="s">
        <v>232</v>
      </c>
      <c r="Z185" s="83" t="s">
        <v>200</v>
      </c>
      <c r="AA185" s="102">
        <v>0</v>
      </c>
      <c r="AB185" s="102">
        <v>0</v>
      </c>
      <c r="AC185" s="102">
        <v>0</v>
      </c>
      <c r="AD185" s="102">
        <v>0</v>
      </c>
      <c r="AE185" s="102">
        <v>0</v>
      </c>
    </row>
    <row r="186" spans="1:31" x14ac:dyDescent="0.25">
      <c r="A186" s="83" t="s">
        <v>195</v>
      </c>
      <c r="B186" s="83" t="s">
        <v>196</v>
      </c>
      <c r="C186" s="83">
        <v>1</v>
      </c>
      <c r="D186" s="98" t="s">
        <v>333</v>
      </c>
      <c r="E186" s="83">
        <v>9</v>
      </c>
      <c r="F186" s="83" t="s">
        <v>245</v>
      </c>
      <c r="G186" s="83" t="s">
        <v>242</v>
      </c>
      <c r="H186" s="83" t="s">
        <v>199</v>
      </c>
      <c r="I186">
        <v>0</v>
      </c>
      <c r="J186" s="83">
        <v>0</v>
      </c>
      <c r="K186" s="83">
        <v>0</v>
      </c>
      <c r="L186" s="83">
        <v>0</v>
      </c>
      <c r="M186" s="83">
        <v>0</v>
      </c>
      <c r="N186" s="83">
        <v>0</v>
      </c>
      <c r="O186" s="83">
        <v>0</v>
      </c>
      <c r="P186" s="83">
        <v>0</v>
      </c>
      <c r="Q186" s="83">
        <v>0</v>
      </c>
      <c r="R186" s="83">
        <v>26</v>
      </c>
      <c r="S186" s="83">
        <v>12</v>
      </c>
      <c r="T186" s="83">
        <v>0</v>
      </c>
      <c r="U186" s="83">
        <v>0</v>
      </c>
      <c r="V186" s="83">
        <v>0</v>
      </c>
      <c r="W186" s="83">
        <v>0</v>
      </c>
      <c r="X186" s="83">
        <v>0</v>
      </c>
      <c r="Y186" s="83">
        <v>0</v>
      </c>
      <c r="Z186" s="83" t="s">
        <v>237</v>
      </c>
      <c r="AA186" s="101">
        <v>33</v>
      </c>
      <c r="AB186" s="101">
        <v>32</v>
      </c>
      <c r="AC186" s="83">
        <v>5</v>
      </c>
      <c r="AD186" s="83">
        <v>2</v>
      </c>
      <c r="AE186" s="102">
        <v>0</v>
      </c>
    </row>
    <row r="187" spans="1:31" x14ac:dyDescent="0.25">
      <c r="A187" s="83" t="s">
        <v>201</v>
      </c>
      <c r="B187" s="83" t="s">
        <v>202</v>
      </c>
      <c r="C187" s="83">
        <v>5</v>
      </c>
      <c r="D187" s="98" t="s">
        <v>332</v>
      </c>
      <c r="E187" s="83">
        <v>9</v>
      </c>
      <c r="F187" s="83" t="s">
        <v>245</v>
      </c>
      <c r="G187" s="83" t="s">
        <v>242</v>
      </c>
      <c r="H187" s="83" t="s">
        <v>199</v>
      </c>
      <c r="I187" s="83">
        <v>2</v>
      </c>
      <c r="J187" s="83">
        <v>0</v>
      </c>
      <c r="K187" s="83">
        <v>1</v>
      </c>
      <c r="L187" s="83">
        <v>0</v>
      </c>
      <c r="M187" s="83">
        <v>10</v>
      </c>
      <c r="N187" s="83">
        <v>8</v>
      </c>
      <c r="O187" s="83">
        <v>2</v>
      </c>
      <c r="P187" s="83">
        <v>0</v>
      </c>
      <c r="Q187" s="83">
        <v>0</v>
      </c>
      <c r="R187" s="83">
        <v>0</v>
      </c>
      <c r="S187" s="83">
        <v>0</v>
      </c>
      <c r="T187" s="83">
        <v>0</v>
      </c>
      <c r="U187" s="83">
        <v>0</v>
      </c>
      <c r="V187" s="83">
        <v>0</v>
      </c>
      <c r="W187" s="83">
        <v>0</v>
      </c>
      <c r="X187" s="83">
        <v>0</v>
      </c>
      <c r="Y187" s="83">
        <v>0</v>
      </c>
      <c r="Z187" s="83" t="s">
        <v>237</v>
      </c>
      <c r="AA187" s="102">
        <v>0</v>
      </c>
      <c r="AB187" s="102">
        <v>0</v>
      </c>
      <c r="AC187" s="102">
        <v>0</v>
      </c>
      <c r="AD187" s="102">
        <v>0</v>
      </c>
      <c r="AE187" s="102">
        <v>0</v>
      </c>
    </row>
    <row r="188" spans="1:31" x14ac:dyDescent="0.25">
      <c r="A188" s="83" t="s">
        <v>203</v>
      </c>
      <c r="B188" s="83" t="s">
        <v>204</v>
      </c>
      <c r="C188" s="83">
        <v>8</v>
      </c>
      <c r="D188" s="98" t="s">
        <v>334</v>
      </c>
      <c r="E188" s="83">
        <v>9</v>
      </c>
      <c r="F188" s="83" t="s">
        <v>245</v>
      </c>
      <c r="G188" s="83" t="s">
        <v>242</v>
      </c>
      <c r="H188" s="83" t="s">
        <v>206</v>
      </c>
      <c r="I188" s="83">
        <v>1</v>
      </c>
      <c r="J188" s="83">
        <v>0</v>
      </c>
      <c r="K188" s="83">
        <v>0</v>
      </c>
      <c r="L188" s="83">
        <v>0</v>
      </c>
      <c r="M188" s="83">
        <v>2</v>
      </c>
      <c r="N188" s="83">
        <v>2</v>
      </c>
      <c r="O188" s="83">
        <v>0</v>
      </c>
      <c r="P188" s="83">
        <v>0</v>
      </c>
      <c r="Q188" s="83">
        <v>0</v>
      </c>
      <c r="R188" s="83">
        <v>0</v>
      </c>
      <c r="S188" s="83">
        <v>0</v>
      </c>
      <c r="T188" s="83">
        <v>0</v>
      </c>
      <c r="U188" s="83">
        <v>0</v>
      </c>
      <c r="V188" s="83">
        <v>0</v>
      </c>
      <c r="W188" s="83">
        <v>0</v>
      </c>
      <c r="X188" s="83">
        <v>0</v>
      </c>
      <c r="Y188" s="83">
        <v>0</v>
      </c>
      <c r="Z188" s="83" t="s">
        <v>237</v>
      </c>
      <c r="AA188" s="102">
        <v>0</v>
      </c>
      <c r="AB188" s="102">
        <v>0</v>
      </c>
      <c r="AC188" s="102">
        <v>0</v>
      </c>
      <c r="AD188" s="102">
        <v>0</v>
      </c>
      <c r="AE188" s="102">
        <v>0</v>
      </c>
    </row>
    <row r="189" spans="1:31" x14ac:dyDescent="0.25">
      <c r="A189" s="83" t="s">
        <v>203</v>
      </c>
      <c r="B189" s="83" t="s">
        <v>207</v>
      </c>
      <c r="C189" s="83">
        <v>12</v>
      </c>
      <c r="D189" s="98" t="s">
        <v>335</v>
      </c>
      <c r="E189" s="83">
        <v>9</v>
      </c>
      <c r="F189" s="83" t="s">
        <v>245</v>
      </c>
      <c r="G189" s="83" t="s">
        <v>242</v>
      </c>
      <c r="H189" s="83" t="s">
        <v>206</v>
      </c>
      <c r="I189" s="83">
        <v>0</v>
      </c>
      <c r="J189" s="83">
        <v>1</v>
      </c>
      <c r="K189" s="83">
        <v>0</v>
      </c>
      <c r="L189" s="83">
        <v>0</v>
      </c>
      <c r="M189" s="83">
        <v>3</v>
      </c>
      <c r="N189" s="83">
        <v>3</v>
      </c>
      <c r="O189" s="83">
        <v>0</v>
      </c>
      <c r="P189" s="83">
        <v>0</v>
      </c>
      <c r="Q189" s="83">
        <v>0</v>
      </c>
      <c r="R189" s="83">
        <v>0</v>
      </c>
      <c r="S189" s="83">
        <v>0</v>
      </c>
      <c r="T189" s="83">
        <v>0</v>
      </c>
      <c r="U189" s="83">
        <v>0</v>
      </c>
      <c r="V189" s="83">
        <v>0</v>
      </c>
      <c r="W189" s="83">
        <v>0</v>
      </c>
      <c r="X189" s="83">
        <v>0</v>
      </c>
      <c r="Y189" s="83">
        <v>0</v>
      </c>
      <c r="Z189" s="83" t="s">
        <v>237</v>
      </c>
      <c r="AA189" s="102">
        <v>0</v>
      </c>
      <c r="AB189" s="102">
        <v>0</v>
      </c>
      <c r="AC189" s="102">
        <v>0</v>
      </c>
      <c r="AD189" s="102">
        <v>0</v>
      </c>
      <c r="AE189" s="102">
        <v>0</v>
      </c>
    </row>
    <row r="190" spans="1:31" x14ac:dyDescent="0.25">
      <c r="A190" s="83" t="s">
        <v>239</v>
      </c>
      <c r="B190" s="83" t="s">
        <v>209</v>
      </c>
      <c r="C190" s="83">
        <v>22</v>
      </c>
      <c r="D190" s="98" t="s">
        <v>336</v>
      </c>
      <c r="E190" s="83">
        <v>9</v>
      </c>
      <c r="F190" s="83" t="s">
        <v>245</v>
      </c>
      <c r="G190" s="83" t="s">
        <v>242</v>
      </c>
      <c r="H190" s="83" t="s">
        <v>206</v>
      </c>
      <c r="I190" s="83">
        <v>0</v>
      </c>
      <c r="J190" s="83">
        <v>0</v>
      </c>
      <c r="K190" s="83">
        <v>0</v>
      </c>
      <c r="L190" s="83">
        <v>0</v>
      </c>
      <c r="M190" s="83">
        <v>0</v>
      </c>
      <c r="N190" s="83">
        <v>0</v>
      </c>
      <c r="O190" s="83">
        <v>0</v>
      </c>
      <c r="P190" s="83">
        <v>0</v>
      </c>
      <c r="Q190" s="83">
        <v>0</v>
      </c>
      <c r="R190" s="83">
        <v>0</v>
      </c>
      <c r="S190" s="83">
        <v>0</v>
      </c>
      <c r="T190" s="83">
        <v>0</v>
      </c>
      <c r="U190" s="83">
        <v>0</v>
      </c>
      <c r="V190" s="83">
        <v>0</v>
      </c>
      <c r="W190" s="83">
        <v>0</v>
      </c>
      <c r="X190" s="83">
        <v>0</v>
      </c>
      <c r="Y190" s="83">
        <v>0</v>
      </c>
      <c r="Z190" s="83" t="s">
        <v>237</v>
      </c>
      <c r="AA190" s="102">
        <v>0</v>
      </c>
      <c r="AB190" s="102">
        <v>0</v>
      </c>
      <c r="AC190" s="102">
        <v>0</v>
      </c>
      <c r="AD190" s="102">
        <v>0</v>
      </c>
      <c r="AE190" s="102">
        <v>0</v>
      </c>
    </row>
    <row r="191" spans="1:31" x14ac:dyDescent="0.25">
      <c r="A191" s="83" t="s">
        <v>203</v>
      </c>
      <c r="B191" s="83" t="s">
        <v>210</v>
      </c>
      <c r="C191" s="83">
        <v>16</v>
      </c>
      <c r="D191" s="98" t="s">
        <v>337</v>
      </c>
      <c r="E191" s="83">
        <v>9</v>
      </c>
      <c r="F191" s="83" t="s">
        <v>245</v>
      </c>
      <c r="G191" s="83" t="s">
        <v>242</v>
      </c>
      <c r="H191" s="83" t="s">
        <v>206</v>
      </c>
      <c r="I191" s="83">
        <v>0</v>
      </c>
      <c r="J191" s="83">
        <v>0</v>
      </c>
      <c r="K191" s="83">
        <v>0</v>
      </c>
      <c r="L191" s="83">
        <v>0</v>
      </c>
      <c r="M191" s="83">
        <v>0</v>
      </c>
      <c r="N191" s="83">
        <v>0</v>
      </c>
      <c r="O191" s="83">
        <v>0</v>
      </c>
      <c r="P191" s="83">
        <v>0</v>
      </c>
      <c r="Q191" s="83">
        <v>0</v>
      </c>
      <c r="R191" s="83">
        <v>0</v>
      </c>
      <c r="S191" s="83">
        <v>0</v>
      </c>
      <c r="T191" s="83">
        <v>0</v>
      </c>
      <c r="U191" s="83">
        <v>0</v>
      </c>
      <c r="V191" s="83">
        <v>0</v>
      </c>
      <c r="W191" s="83">
        <v>0</v>
      </c>
      <c r="X191" s="83">
        <v>0</v>
      </c>
      <c r="Y191" s="83">
        <v>0</v>
      </c>
      <c r="Z191" s="83" t="s">
        <v>237</v>
      </c>
      <c r="AA191" s="102">
        <v>0</v>
      </c>
      <c r="AB191" s="102">
        <v>0</v>
      </c>
      <c r="AC191" s="102">
        <v>0</v>
      </c>
      <c r="AD191" s="102">
        <v>0</v>
      </c>
      <c r="AE191" s="102">
        <v>0</v>
      </c>
    </row>
    <row r="192" spans="1:31" x14ac:dyDescent="0.25">
      <c r="A192" s="83" t="s">
        <v>203</v>
      </c>
      <c r="B192" s="83" t="s">
        <v>211</v>
      </c>
      <c r="C192" s="83">
        <v>9</v>
      </c>
      <c r="D192" s="98" t="s">
        <v>338</v>
      </c>
      <c r="E192" s="83">
        <v>9</v>
      </c>
      <c r="F192" s="83" t="s">
        <v>245</v>
      </c>
      <c r="G192" s="83" t="s">
        <v>242</v>
      </c>
      <c r="H192" s="83" t="s">
        <v>206</v>
      </c>
      <c r="I192" s="83">
        <v>0</v>
      </c>
      <c r="J192" s="83">
        <v>0</v>
      </c>
      <c r="K192" s="83">
        <v>0</v>
      </c>
      <c r="L192" s="83">
        <v>0</v>
      </c>
      <c r="M192" s="83">
        <v>0</v>
      </c>
      <c r="N192" s="83">
        <v>0</v>
      </c>
      <c r="O192" s="83">
        <v>0</v>
      </c>
      <c r="P192" s="83">
        <v>0</v>
      </c>
      <c r="Q192" s="83">
        <v>0</v>
      </c>
      <c r="R192" s="83">
        <v>0</v>
      </c>
      <c r="S192" s="83">
        <v>0</v>
      </c>
      <c r="T192" s="83">
        <v>0</v>
      </c>
      <c r="U192" s="83">
        <v>0</v>
      </c>
      <c r="V192" s="83">
        <v>0</v>
      </c>
      <c r="W192" s="83">
        <v>0</v>
      </c>
      <c r="X192" s="83">
        <v>0</v>
      </c>
      <c r="Y192" s="83">
        <v>0</v>
      </c>
      <c r="Z192" s="83" t="s">
        <v>237</v>
      </c>
      <c r="AA192" s="102">
        <v>0</v>
      </c>
      <c r="AB192" s="102">
        <v>0</v>
      </c>
      <c r="AC192" s="102">
        <v>0</v>
      </c>
      <c r="AD192" s="102">
        <v>0</v>
      </c>
      <c r="AE192" s="102">
        <v>0</v>
      </c>
    </row>
    <row r="193" spans="1:31" x14ac:dyDescent="0.25">
      <c r="A193" s="83" t="s">
        <v>203</v>
      </c>
      <c r="B193" s="83" t="s">
        <v>212</v>
      </c>
      <c r="C193" s="83">
        <v>11</v>
      </c>
      <c r="D193" s="98" t="s">
        <v>339</v>
      </c>
      <c r="E193" s="83">
        <v>9</v>
      </c>
      <c r="F193" s="83" t="s">
        <v>245</v>
      </c>
      <c r="G193" s="83" t="s">
        <v>242</v>
      </c>
      <c r="H193" s="83" t="s">
        <v>206</v>
      </c>
      <c r="I193" s="83">
        <v>1</v>
      </c>
      <c r="J193" s="83">
        <v>0</v>
      </c>
      <c r="K193" s="83">
        <v>0</v>
      </c>
      <c r="L193" s="83">
        <v>0</v>
      </c>
      <c r="M193" s="83">
        <v>6</v>
      </c>
      <c r="N193" s="83">
        <v>5</v>
      </c>
      <c r="O193" s="83">
        <v>1</v>
      </c>
      <c r="P193" s="83">
        <v>0</v>
      </c>
      <c r="Q193" s="83">
        <v>0</v>
      </c>
      <c r="R193" s="83">
        <v>0</v>
      </c>
      <c r="S193" s="83">
        <v>0</v>
      </c>
      <c r="T193" s="83">
        <v>0</v>
      </c>
      <c r="U193" s="83">
        <v>0</v>
      </c>
      <c r="V193" s="83">
        <v>0</v>
      </c>
      <c r="W193" s="83">
        <v>0</v>
      </c>
      <c r="X193" s="83">
        <v>0</v>
      </c>
      <c r="Y193" s="83">
        <v>0</v>
      </c>
      <c r="Z193" s="83" t="s">
        <v>237</v>
      </c>
      <c r="AA193" s="102">
        <v>0</v>
      </c>
      <c r="AB193" s="102">
        <v>0</v>
      </c>
      <c r="AC193" s="102">
        <v>0</v>
      </c>
      <c r="AD193" s="102">
        <v>0</v>
      </c>
      <c r="AE193" s="102">
        <v>0</v>
      </c>
    </row>
    <row r="194" spans="1:31" x14ac:dyDescent="0.25">
      <c r="A194" s="83" t="s">
        <v>213</v>
      </c>
      <c r="B194" s="83" t="s">
        <v>214</v>
      </c>
      <c r="C194" s="83">
        <v>84</v>
      </c>
      <c r="D194" s="98" t="s">
        <v>340</v>
      </c>
      <c r="E194" s="83">
        <v>9</v>
      </c>
      <c r="F194" s="83" t="s">
        <v>245</v>
      </c>
      <c r="G194" s="83" t="s">
        <v>242</v>
      </c>
      <c r="H194" s="83" t="s">
        <v>206</v>
      </c>
      <c r="I194" s="83">
        <v>1</v>
      </c>
      <c r="J194" s="83">
        <v>0</v>
      </c>
      <c r="K194" s="83">
        <v>0</v>
      </c>
      <c r="L194" s="83">
        <v>0</v>
      </c>
      <c r="M194" s="83">
        <v>7</v>
      </c>
      <c r="N194" s="83">
        <v>7</v>
      </c>
      <c r="O194" s="83">
        <v>0</v>
      </c>
      <c r="P194" s="83">
        <v>0</v>
      </c>
      <c r="Q194" s="83">
        <v>0</v>
      </c>
      <c r="R194" s="83">
        <v>0</v>
      </c>
      <c r="S194" s="83">
        <v>0</v>
      </c>
      <c r="T194" s="83">
        <v>0</v>
      </c>
      <c r="U194" s="83">
        <v>0</v>
      </c>
      <c r="V194" s="83">
        <v>0</v>
      </c>
      <c r="W194" s="83">
        <v>0</v>
      </c>
      <c r="X194" s="83">
        <v>0</v>
      </c>
      <c r="Y194" s="83">
        <v>0</v>
      </c>
      <c r="Z194" s="83" t="s">
        <v>237</v>
      </c>
      <c r="AA194" s="102">
        <v>0</v>
      </c>
      <c r="AB194" s="102">
        <v>0</v>
      </c>
      <c r="AC194" s="102">
        <v>0</v>
      </c>
      <c r="AD194" s="102">
        <v>0</v>
      </c>
      <c r="AE194" s="102">
        <v>0</v>
      </c>
    </row>
    <row r="195" spans="1:31" x14ac:dyDescent="0.25">
      <c r="A195" s="83" t="s">
        <v>213</v>
      </c>
      <c r="B195" s="83" t="s">
        <v>215</v>
      </c>
      <c r="C195" s="83">
        <v>15</v>
      </c>
      <c r="D195" s="98" t="s">
        <v>341</v>
      </c>
      <c r="E195" s="83">
        <v>9</v>
      </c>
      <c r="F195" s="83" t="s">
        <v>245</v>
      </c>
      <c r="G195" s="83" t="s">
        <v>242</v>
      </c>
      <c r="H195" s="83" t="s">
        <v>206</v>
      </c>
      <c r="I195" s="83">
        <v>0</v>
      </c>
      <c r="J195" s="83">
        <v>0</v>
      </c>
      <c r="K195" s="83">
        <v>0</v>
      </c>
      <c r="L195" s="83">
        <v>0</v>
      </c>
      <c r="M195" s="83">
        <v>2</v>
      </c>
      <c r="N195" s="83">
        <v>2</v>
      </c>
      <c r="O195" s="83">
        <v>0</v>
      </c>
      <c r="P195" s="83">
        <v>1</v>
      </c>
      <c r="Q195" s="83">
        <v>0</v>
      </c>
      <c r="R195" s="83">
        <v>0</v>
      </c>
      <c r="S195" s="83">
        <v>0</v>
      </c>
      <c r="T195" s="83">
        <v>0</v>
      </c>
      <c r="U195" s="83">
        <v>0</v>
      </c>
      <c r="V195" s="83">
        <v>0</v>
      </c>
      <c r="W195" s="83">
        <v>0</v>
      </c>
      <c r="X195" s="83">
        <v>0</v>
      </c>
      <c r="Y195" s="83">
        <v>0</v>
      </c>
      <c r="Z195" s="83" t="s">
        <v>237</v>
      </c>
      <c r="AA195" s="102">
        <v>0</v>
      </c>
      <c r="AB195" s="102">
        <v>0</v>
      </c>
      <c r="AC195" s="102">
        <v>0</v>
      </c>
      <c r="AD195" s="102">
        <v>0</v>
      </c>
      <c r="AE195" s="102">
        <v>0</v>
      </c>
    </row>
    <row r="196" spans="1:31" x14ac:dyDescent="0.25">
      <c r="A196" s="83" t="s">
        <v>216</v>
      </c>
      <c r="B196" s="83" t="s">
        <v>217</v>
      </c>
      <c r="C196" s="83">
        <v>28</v>
      </c>
      <c r="D196" s="98" t="s">
        <v>342</v>
      </c>
      <c r="E196" s="83">
        <v>9</v>
      </c>
      <c r="F196" s="83" t="s">
        <v>245</v>
      </c>
      <c r="G196" s="83" t="s">
        <v>242</v>
      </c>
      <c r="H196" s="83" t="s">
        <v>218</v>
      </c>
      <c r="I196" s="83">
        <v>0</v>
      </c>
      <c r="J196" s="83">
        <v>0</v>
      </c>
      <c r="K196" s="83">
        <v>0</v>
      </c>
      <c r="L196" s="83">
        <v>1</v>
      </c>
      <c r="M196" s="83">
        <v>0</v>
      </c>
      <c r="N196" s="83">
        <v>0</v>
      </c>
      <c r="O196" s="83">
        <v>0</v>
      </c>
      <c r="P196" s="83">
        <v>0</v>
      </c>
      <c r="Q196" s="83">
        <v>0</v>
      </c>
      <c r="R196" s="83">
        <v>0</v>
      </c>
      <c r="S196" s="83">
        <v>0</v>
      </c>
      <c r="T196" s="83">
        <v>0</v>
      </c>
      <c r="U196" s="83">
        <v>1</v>
      </c>
      <c r="V196" s="83">
        <v>0</v>
      </c>
      <c r="W196" s="83">
        <v>0</v>
      </c>
      <c r="X196" s="83">
        <v>0</v>
      </c>
      <c r="Y196" s="83">
        <v>0</v>
      </c>
      <c r="Z196" s="83" t="s">
        <v>237</v>
      </c>
      <c r="AA196" s="102">
        <v>0</v>
      </c>
      <c r="AB196" s="102">
        <v>0</v>
      </c>
      <c r="AC196" s="102">
        <v>0</v>
      </c>
      <c r="AD196" s="102">
        <v>0</v>
      </c>
      <c r="AE196" s="102">
        <v>0</v>
      </c>
    </row>
    <row r="197" spans="1:31" x14ac:dyDescent="0.25">
      <c r="A197" s="83" t="s">
        <v>219</v>
      </c>
      <c r="B197" s="83" t="s">
        <v>220</v>
      </c>
      <c r="C197" s="83">
        <v>7</v>
      </c>
      <c r="D197" s="98" t="s">
        <v>343</v>
      </c>
      <c r="E197" s="83">
        <v>9</v>
      </c>
      <c r="F197" s="83" t="s">
        <v>245</v>
      </c>
      <c r="G197" s="83" t="s">
        <v>242</v>
      </c>
      <c r="H197" s="83" t="s">
        <v>218</v>
      </c>
      <c r="I197" s="83">
        <v>0</v>
      </c>
      <c r="J197" s="83">
        <v>0</v>
      </c>
      <c r="K197" s="83">
        <v>0</v>
      </c>
      <c r="L197" s="83">
        <v>1</v>
      </c>
      <c r="M197" s="83">
        <v>0</v>
      </c>
      <c r="N197" s="83">
        <v>0</v>
      </c>
      <c r="O197" s="83">
        <v>0</v>
      </c>
      <c r="P197" s="83">
        <v>0</v>
      </c>
      <c r="Q197" s="83">
        <v>0</v>
      </c>
      <c r="R197" s="83">
        <v>0</v>
      </c>
      <c r="S197" s="83">
        <v>0</v>
      </c>
      <c r="T197" s="83">
        <v>0</v>
      </c>
      <c r="U197" s="83">
        <v>0</v>
      </c>
      <c r="V197" s="83">
        <v>0</v>
      </c>
      <c r="W197" s="83">
        <v>0</v>
      </c>
      <c r="X197" s="83">
        <v>0</v>
      </c>
      <c r="Y197" s="83">
        <v>0</v>
      </c>
      <c r="Z197" s="83" t="s">
        <v>237</v>
      </c>
      <c r="AA197" s="102">
        <v>0</v>
      </c>
      <c r="AB197" s="102">
        <v>0</v>
      </c>
      <c r="AC197" s="102">
        <v>0</v>
      </c>
      <c r="AD197" s="102">
        <v>0</v>
      </c>
      <c r="AE197" s="102">
        <v>0</v>
      </c>
    </row>
    <row r="198" spans="1:31" x14ac:dyDescent="0.25">
      <c r="A198" s="83" t="s">
        <v>221</v>
      </c>
      <c r="B198" s="83" t="s">
        <v>222</v>
      </c>
      <c r="C198" s="83">
        <v>14</v>
      </c>
      <c r="D198" s="98" t="s">
        <v>344</v>
      </c>
      <c r="E198" s="83">
        <v>9</v>
      </c>
      <c r="F198" s="83" t="s">
        <v>245</v>
      </c>
      <c r="G198" s="83" t="s">
        <v>242</v>
      </c>
      <c r="H198" s="83" t="s">
        <v>218</v>
      </c>
      <c r="I198" s="83">
        <v>0</v>
      </c>
      <c r="J198" s="83">
        <v>0</v>
      </c>
      <c r="K198" s="83">
        <v>0</v>
      </c>
      <c r="L198" s="83">
        <v>0</v>
      </c>
      <c r="M198" s="83">
        <v>0</v>
      </c>
      <c r="N198" s="83">
        <v>0</v>
      </c>
      <c r="O198" s="83">
        <v>0</v>
      </c>
      <c r="P198" s="83">
        <v>0</v>
      </c>
      <c r="Q198" s="83">
        <v>0</v>
      </c>
      <c r="R198" s="83">
        <v>0</v>
      </c>
      <c r="S198" s="83">
        <v>0</v>
      </c>
      <c r="T198" s="83">
        <v>0</v>
      </c>
      <c r="U198" s="83">
        <v>0</v>
      </c>
      <c r="V198" s="83">
        <v>0</v>
      </c>
      <c r="W198" s="83">
        <v>0</v>
      </c>
      <c r="X198" s="83">
        <v>0</v>
      </c>
      <c r="Y198" s="83">
        <v>0</v>
      </c>
      <c r="Z198" s="83" t="s">
        <v>237</v>
      </c>
      <c r="AA198" s="102">
        <v>0</v>
      </c>
      <c r="AB198" s="102">
        <v>0</v>
      </c>
      <c r="AC198" s="102">
        <v>0</v>
      </c>
      <c r="AD198" s="102">
        <v>0</v>
      </c>
      <c r="AE198" s="102">
        <v>0</v>
      </c>
    </row>
    <row r="199" spans="1:31" x14ac:dyDescent="0.25">
      <c r="A199" s="83" t="s">
        <v>221</v>
      </c>
      <c r="B199" s="83" t="s">
        <v>223</v>
      </c>
      <c r="C199" s="83">
        <v>20</v>
      </c>
      <c r="D199" s="98" t="s">
        <v>345</v>
      </c>
      <c r="E199" s="83">
        <v>9</v>
      </c>
      <c r="F199" s="83" t="s">
        <v>245</v>
      </c>
      <c r="G199" s="83" t="s">
        <v>242</v>
      </c>
      <c r="H199" s="83" t="s">
        <v>218</v>
      </c>
      <c r="I199" s="83">
        <v>0</v>
      </c>
      <c r="J199" s="83">
        <v>0</v>
      </c>
      <c r="K199" s="83">
        <v>0</v>
      </c>
      <c r="L199" s="83">
        <v>3</v>
      </c>
      <c r="M199" s="83">
        <v>0</v>
      </c>
      <c r="N199" s="83">
        <v>0</v>
      </c>
      <c r="O199" s="83">
        <v>0</v>
      </c>
      <c r="P199" s="83">
        <v>3</v>
      </c>
      <c r="Q199" s="83">
        <v>1</v>
      </c>
      <c r="R199" s="83">
        <v>0</v>
      </c>
      <c r="S199" s="83">
        <v>0</v>
      </c>
      <c r="T199" s="83">
        <v>0</v>
      </c>
      <c r="U199" s="83">
        <v>0</v>
      </c>
      <c r="V199" s="83">
        <v>0</v>
      </c>
      <c r="W199" s="83">
        <v>0</v>
      </c>
      <c r="X199" s="83">
        <v>0</v>
      </c>
      <c r="Y199" s="83">
        <v>0</v>
      </c>
      <c r="Z199" s="83" t="s">
        <v>237</v>
      </c>
      <c r="AA199" s="102">
        <v>0</v>
      </c>
      <c r="AB199" s="102">
        <v>0</v>
      </c>
      <c r="AC199" s="102">
        <v>0</v>
      </c>
      <c r="AD199" s="102">
        <v>0</v>
      </c>
      <c r="AE199" s="102">
        <v>0</v>
      </c>
    </row>
    <row r="200" spans="1:31" x14ac:dyDescent="0.25">
      <c r="A200" s="83" t="s">
        <v>216</v>
      </c>
      <c r="B200" s="83" t="s">
        <v>224</v>
      </c>
      <c r="C200" s="83">
        <v>26</v>
      </c>
      <c r="D200" s="98" t="s">
        <v>346</v>
      </c>
      <c r="E200" s="83">
        <v>9</v>
      </c>
      <c r="F200" s="83" t="s">
        <v>245</v>
      </c>
      <c r="G200" s="83" t="s">
        <v>242</v>
      </c>
      <c r="H200" s="83" t="s">
        <v>218</v>
      </c>
      <c r="I200" s="83">
        <v>0</v>
      </c>
      <c r="J200" s="83">
        <v>0</v>
      </c>
      <c r="K200" s="83">
        <v>0</v>
      </c>
      <c r="L200" s="83">
        <v>0</v>
      </c>
      <c r="M200" s="83">
        <v>0</v>
      </c>
      <c r="N200" s="83">
        <v>0</v>
      </c>
      <c r="O200" s="83">
        <v>0</v>
      </c>
      <c r="P200" s="83">
        <v>0</v>
      </c>
      <c r="Q200" s="83">
        <v>0</v>
      </c>
      <c r="R200" s="83">
        <v>0</v>
      </c>
      <c r="S200" s="83">
        <v>0</v>
      </c>
      <c r="T200" s="83">
        <v>0</v>
      </c>
      <c r="U200" s="83">
        <v>0</v>
      </c>
      <c r="V200" s="83">
        <v>0</v>
      </c>
      <c r="W200" s="83">
        <v>0</v>
      </c>
      <c r="X200" s="83">
        <v>0</v>
      </c>
      <c r="Y200" s="83">
        <v>0</v>
      </c>
      <c r="Z200" s="83" t="s">
        <v>237</v>
      </c>
      <c r="AA200" s="102">
        <v>0</v>
      </c>
      <c r="AB200" s="102">
        <v>0</v>
      </c>
      <c r="AC200" s="102">
        <v>0</v>
      </c>
      <c r="AD200" s="102">
        <v>0</v>
      </c>
      <c r="AE200" s="102">
        <v>0</v>
      </c>
    </row>
    <row r="201" spans="1:31" x14ac:dyDescent="0.25">
      <c r="A201" s="83" t="s">
        <v>216</v>
      </c>
      <c r="B201" s="83" t="s">
        <v>225</v>
      </c>
      <c r="C201" s="83">
        <v>52</v>
      </c>
      <c r="D201" s="98" t="s">
        <v>347</v>
      </c>
      <c r="E201" s="83">
        <v>9</v>
      </c>
      <c r="F201" s="83" t="s">
        <v>245</v>
      </c>
      <c r="G201" s="83" t="s">
        <v>242</v>
      </c>
      <c r="H201" s="83" t="s">
        <v>218</v>
      </c>
      <c r="I201" s="83">
        <v>0</v>
      </c>
      <c r="J201" s="83">
        <v>0</v>
      </c>
      <c r="K201" s="83">
        <v>0</v>
      </c>
      <c r="L201" s="83">
        <v>0</v>
      </c>
      <c r="M201" s="83">
        <v>0</v>
      </c>
      <c r="N201" s="83">
        <v>0</v>
      </c>
      <c r="O201" s="83">
        <v>0</v>
      </c>
      <c r="P201" s="83">
        <v>0</v>
      </c>
      <c r="Q201" s="83">
        <v>0</v>
      </c>
      <c r="R201" s="83">
        <v>0</v>
      </c>
      <c r="S201" s="83">
        <v>0</v>
      </c>
      <c r="T201" s="83">
        <v>0</v>
      </c>
      <c r="U201" s="83">
        <v>0</v>
      </c>
      <c r="V201" s="83">
        <v>0</v>
      </c>
      <c r="W201" s="83">
        <v>0</v>
      </c>
      <c r="X201" s="83">
        <v>0</v>
      </c>
      <c r="Y201" s="83">
        <v>0</v>
      </c>
      <c r="Z201" s="83" t="s">
        <v>237</v>
      </c>
      <c r="AA201" s="102">
        <v>0</v>
      </c>
      <c r="AB201" s="102">
        <v>0</v>
      </c>
      <c r="AC201" s="102">
        <v>0</v>
      </c>
      <c r="AD201" s="102">
        <v>0</v>
      </c>
      <c r="AE201" s="102">
        <v>0</v>
      </c>
    </row>
    <row r="202" spans="1:31" x14ac:dyDescent="0.25">
      <c r="A202" s="83" t="s">
        <v>221</v>
      </c>
      <c r="B202" s="83" t="s">
        <v>226</v>
      </c>
      <c r="C202" s="83">
        <v>2</v>
      </c>
      <c r="D202" s="98" t="s">
        <v>348</v>
      </c>
      <c r="E202" s="83">
        <v>9</v>
      </c>
      <c r="F202" s="83" t="s">
        <v>245</v>
      </c>
      <c r="G202" s="83" t="s">
        <v>242</v>
      </c>
      <c r="H202" s="83" t="s">
        <v>218</v>
      </c>
      <c r="I202" s="83">
        <v>0</v>
      </c>
      <c r="J202" s="83">
        <v>0</v>
      </c>
      <c r="K202" s="83">
        <v>0</v>
      </c>
      <c r="L202" s="83">
        <v>0</v>
      </c>
      <c r="M202" s="83">
        <v>0</v>
      </c>
      <c r="N202" s="83">
        <v>0</v>
      </c>
      <c r="O202" s="83">
        <v>0</v>
      </c>
      <c r="P202" s="83">
        <v>0</v>
      </c>
      <c r="Q202" s="83">
        <v>0</v>
      </c>
      <c r="R202" s="83">
        <v>0</v>
      </c>
      <c r="S202" s="83">
        <v>0</v>
      </c>
      <c r="T202" s="83">
        <v>0</v>
      </c>
      <c r="U202" s="83">
        <v>0</v>
      </c>
      <c r="V202" s="83">
        <v>0</v>
      </c>
      <c r="W202" s="83">
        <v>0</v>
      </c>
      <c r="X202" s="83">
        <v>0</v>
      </c>
      <c r="Y202" s="83">
        <v>0</v>
      </c>
      <c r="Z202" s="83" t="s">
        <v>237</v>
      </c>
      <c r="AA202" s="102">
        <v>0</v>
      </c>
      <c r="AB202" s="102">
        <v>0</v>
      </c>
      <c r="AC202" s="102">
        <v>0</v>
      </c>
      <c r="AD202" s="102">
        <v>0</v>
      </c>
      <c r="AE202" s="102">
        <v>0</v>
      </c>
    </row>
    <row r="203" spans="1:31" x14ac:dyDescent="0.25">
      <c r="A203" s="83" t="s">
        <v>216</v>
      </c>
      <c r="B203" s="83" t="s">
        <v>227</v>
      </c>
      <c r="C203" s="83">
        <v>69</v>
      </c>
      <c r="D203" s="98" t="s">
        <v>349</v>
      </c>
      <c r="E203" s="83">
        <v>9</v>
      </c>
      <c r="F203" s="83" t="s">
        <v>245</v>
      </c>
      <c r="G203" s="83" t="s">
        <v>242</v>
      </c>
      <c r="H203" s="83" t="s">
        <v>218</v>
      </c>
      <c r="I203" s="83">
        <v>0</v>
      </c>
      <c r="J203" s="83">
        <v>0</v>
      </c>
      <c r="K203" s="83">
        <v>0</v>
      </c>
      <c r="L203" s="83">
        <v>1</v>
      </c>
      <c r="M203" s="83">
        <v>0</v>
      </c>
      <c r="N203" s="83">
        <v>0</v>
      </c>
      <c r="O203" s="83">
        <v>0</v>
      </c>
      <c r="P203" s="83">
        <v>0</v>
      </c>
      <c r="Q203" s="83">
        <v>3</v>
      </c>
      <c r="R203" s="83">
        <v>0</v>
      </c>
      <c r="S203" s="83">
        <v>0</v>
      </c>
      <c r="T203" s="83">
        <v>0</v>
      </c>
      <c r="U203" s="83">
        <v>0</v>
      </c>
      <c r="V203" s="83">
        <v>0</v>
      </c>
      <c r="W203" s="83">
        <v>0</v>
      </c>
      <c r="X203" s="83">
        <v>0</v>
      </c>
      <c r="Y203" s="83">
        <v>0</v>
      </c>
      <c r="Z203" s="83" t="s">
        <v>237</v>
      </c>
      <c r="AA203" s="102">
        <v>0</v>
      </c>
      <c r="AB203" s="102">
        <v>0</v>
      </c>
      <c r="AC203" s="102">
        <v>0</v>
      </c>
      <c r="AD203" s="102">
        <v>0</v>
      </c>
      <c r="AE203" s="102">
        <v>0</v>
      </c>
    </row>
    <row r="204" spans="1:31" x14ac:dyDescent="0.25">
      <c r="A204" s="83" t="s">
        <v>221</v>
      </c>
      <c r="B204" s="83" t="s">
        <v>228</v>
      </c>
      <c r="C204" s="83">
        <v>23</v>
      </c>
      <c r="D204" s="98" t="s">
        <v>350</v>
      </c>
      <c r="E204" s="83">
        <v>9</v>
      </c>
      <c r="F204" s="83" t="s">
        <v>245</v>
      </c>
      <c r="G204" s="83" t="s">
        <v>242</v>
      </c>
      <c r="H204" s="83" t="s">
        <v>218</v>
      </c>
      <c r="I204" s="83">
        <v>0</v>
      </c>
      <c r="J204" s="83">
        <v>0</v>
      </c>
      <c r="K204" s="83">
        <v>0</v>
      </c>
      <c r="L204" s="83">
        <v>1</v>
      </c>
      <c r="M204" s="83">
        <v>0</v>
      </c>
      <c r="N204" s="83">
        <v>0</v>
      </c>
      <c r="O204" s="83">
        <v>0</v>
      </c>
      <c r="P204" s="83">
        <v>0</v>
      </c>
      <c r="Q204" s="83">
        <v>0</v>
      </c>
      <c r="R204" s="83">
        <v>0</v>
      </c>
      <c r="S204" s="83">
        <v>0</v>
      </c>
      <c r="T204" s="83">
        <v>0</v>
      </c>
      <c r="U204" s="83">
        <v>0</v>
      </c>
      <c r="V204" s="83">
        <v>0</v>
      </c>
      <c r="W204" s="83">
        <v>0</v>
      </c>
      <c r="X204" s="83">
        <v>0</v>
      </c>
      <c r="Y204" s="83">
        <v>0</v>
      </c>
      <c r="Z204" s="83" t="s">
        <v>237</v>
      </c>
      <c r="AA204" s="102">
        <v>0</v>
      </c>
      <c r="AB204" s="102">
        <v>0</v>
      </c>
      <c r="AC204" s="102">
        <v>0</v>
      </c>
      <c r="AD204" s="102">
        <v>0</v>
      </c>
      <c r="AE204" s="102">
        <v>0</v>
      </c>
    </row>
    <row r="205" spans="1:31" x14ac:dyDescent="0.25">
      <c r="A205" s="83" t="s">
        <v>221</v>
      </c>
      <c r="B205" s="83" t="s">
        <v>229</v>
      </c>
      <c r="C205" s="83">
        <v>33</v>
      </c>
      <c r="D205" s="98" t="s">
        <v>351</v>
      </c>
      <c r="E205" s="83">
        <v>9</v>
      </c>
      <c r="F205" s="83" t="s">
        <v>245</v>
      </c>
      <c r="G205" s="83" t="s">
        <v>242</v>
      </c>
      <c r="H205" s="83" t="s">
        <v>218</v>
      </c>
      <c r="I205" s="83">
        <v>0</v>
      </c>
      <c r="J205" s="83">
        <v>0</v>
      </c>
      <c r="K205" s="83">
        <v>0</v>
      </c>
      <c r="L205" s="83">
        <v>0</v>
      </c>
      <c r="M205" s="83">
        <v>0</v>
      </c>
      <c r="N205" s="83">
        <v>0</v>
      </c>
      <c r="O205" s="83">
        <v>0</v>
      </c>
      <c r="P205" s="83">
        <v>0</v>
      </c>
      <c r="Q205" s="83">
        <v>0</v>
      </c>
      <c r="R205" s="83">
        <v>0</v>
      </c>
      <c r="S205" s="83">
        <v>0</v>
      </c>
      <c r="T205" s="83">
        <v>0</v>
      </c>
      <c r="U205" s="83">
        <v>0</v>
      </c>
      <c r="V205" s="83">
        <v>0</v>
      </c>
      <c r="W205" s="83">
        <v>0</v>
      </c>
      <c r="X205" s="83">
        <v>0</v>
      </c>
      <c r="Y205" s="83">
        <v>0</v>
      </c>
      <c r="Z205" s="83" t="s">
        <v>237</v>
      </c>
      <c r="AA205" s="102">
        <v>0</v>
      </c>
      <c r="AB205" s="102">
        <v>0</v>
      </c>
      <c r="AC205" s="102">
        <v>0</v>
      </c>
      <c r="AD205" s="102">
        <v>0</v>
      </c>
      <c r="AE205" s="102">
        <v>0</v>
      </c>
    </row>
    <row r="206" spans="1:31" x14ac:dyDescent="0.25">
      <c r="A206" s="83" t="s">
        <v>230</v>
      </c>
      <c r="B206" s="83" t="s">
        <v>231</v>
      </c>
      <c r="C206" s="83" t="s">
        <v>205</v>
      </c>
      <c r="D206" s="99" t="s">
        <v>352</v>
      </c>
      <c r="E206" s="83">
        <v>9</v>
      </c>
      <c r="F206" s="83" t="s">
        <v>245</v>
      </c>
      <c r="G206" s="83" t="s">
        <v>242</v>
      </c>
      <c r="H206" s="83" t="s">
        <v>232</v>
      </c>
      <c r="Z206" s="83" t="s">
        <v>237</v>
      </c>
      <c r="AA206" s="102">
        <v>0</v>
      </c>
      <c r="AB206" s="102">
        <v>0</v>
      </c>
      <c r="AC206" s="102">
        <v>0</v>
      </c>
      <c r="AD206" s="102">
        <v>0</v>
      </c>
      <c r="AE206" s="102">
        <v>0</v>
      </c>
    </row>
    <row r="207" spans="1:31" x14ac:dyDescent="0.25">
      <c r="A207" s="83" t="s">
        <v>233</v>
      </c>
      <c r="B207" s="83" t="s">
        <v>234</v>
      </c>
      <c r="C207" s="83" t="s">
        <v>205</v>
      </c>
      <c r="D207" s="98" t="s">
        <v>353</v>
      </c>
      <c r="E207" s="83">
        <v>9</v>
      </c>
      <c r="F207" s="83" t="s">
        <v>245</v>
      </c>
      <c r="G207" s="83" t="s">
        <v>242</v>
      </c>
      <c r="H207" s="83" t="s">
        <v>232</v>
      </c>
      <c r="Z207" s="83" t="s">
        <v>237</v>
      </c>
      <c r="AA207" s="102">
        <v>0</v>
      </c>
      <c r="AB207" s="102">
        <v>0</v>
      </c>
      <c r="AC207" s="102">
        <v>0</v>
      </c>
      <c r="AD207" s="102">
        <v>0</v>
      </c>
      <c r="AE207" s="102">
        <v>0</v>
      </c>
    </row>
    <row r="208" spans="1:31" x14ac:dyDescent="0.25">
      <c r="A208" s="83" t="s">
        <v>235</v>
      </c>
      <c r="B208" s="83" t="s">
        <v>231</v>
      </c>
      <c r="C208" s="83" t="s">
        <v>205</v>
      </c>
      <c r="D208" s="99" t="s">
        <v>352</v>
      </c>
      <c r="E208" s="83">
        <v>9</v>
      </c>
      <c r="F208" s="83" t="s">
        <v>245</v>
      </c>
      <c r="G208" s="83" t="s">
        <v>242</v>
      </c>
      <c r="H208" s="83" t="s">
        <v>232</v>
      </c>
      <c r="Z208" s="83" t="s">
        <v>237</v>
      </c>
      <c r="AA208" s="102">
        <v>0</v>
      </c>
      <c r="AB208" s="102">
        <v>0</v>
      </c>
      <c r="AC208" s="102">
        <v>0</v>
      </c>
      <c r="AD208" s="102">
        <v>0</v>
      </c>
      <c r="AE208" s="102">
        <v>0</v>
      </c>
    </row>
    <row r="209" spans="1:31" x14ac:dyDescent="0.25">
      <c r="A209" s="83" t="s">
        <v>195</v>
      </c>
      <c r="B209" s="83" t="s">
        <v>196</v>
      </c>
      <c r="C209" s="83">
        <v>1</v>
      </c>
      <c r="D209" s="98" t="s">
        <v>333</v>
      </c>
      <c r="E209" s="83">
        <v>10</v>
      </c>
      <c r="F209" s="83" t="s">
        <v>246</v>
      </c>
      <c r="G209" s="83" t="s">
        <v>247</v>
      </c>
      <c r="H209" s="83" t="s">
        <v>199</v>
      </c>
      <c r="I209" s="83">
        <v>0</v>
      </c>
      <c r="J209" s="83">
        <v>0</v>
      </c>
      <c r="K209" s="83">
        <v>0</v>
      </c>
      <c r="L209" s="83">
        <v>0</v>
      </c>
      <c r="M209" s="83">
        <v>0</v>
      </c>
      <c r="N209" s="83">
        <v>0</v>
      </c>
      <c r="O209" s="83">
        <v>0</v>
      </c>
      <c r="P209" s="83">
        <v>0</v>
      </c>
      <c r="Q209" s="83">
        <v>0</v>
      </c>
      <c r="R209" s="83">
        <v>10</v>
      </c>
      <c r="S209" s="83">
        <v>10</v>
      </c>
      <c r="T209" s="83">
        <v>1</v>
      </c>
      <c r="U209" s="83">
        <v>0</v>
      </c>
      <c r="V209" s="83">
        <v>1</v>
      </c>
      <c r="W209" s="83">
        <v>0</v>
      </c>
      <c r="X209" s="83">
        <v>0</v>
      </c>
      <c r="Y209" s="83">
        <v>0</v>
      </c>
      <c r="Z209" s="83" t="s">
        <v>200</v>
      </c>
      <c r="AA209" s="102">
        <v>0</v>
      </c>
      <c r="AB209" s="102">
        <v>37</v>
      </c>
      <c r="AC209" s="102">
        <v>0</v>
      </c>
      <c r="AD209" s="83">
        <v>1</v>
      </c>
      <c r="AE209" s="102">
        <v>0</v>
      </c>
    </row>
    <row r="210" spans="1:31" x14ac:dyDescent="0.25">
      <c r="A210" s="83" t="s">
        <v>201</v>
      </c>
      <c r="B210" s="83" t="s">
        <v>202</v>
      </c>
      <c r="C210" s="83">
        <v>5</v>
      </c>
      <c r="D210" s="98" t="s">
        <v>332</v>
      </c>
      <c r="E210" s="83">
        <v>10</v>
      </c>
      <c r="F210" s="83" t="s">
        <v>246</v>
      </c>
      <c r="G210" s="83" t="s">
        <v>247</v>
      </c>
      <c r="H210" s="83" t="s">
        <v>199</v>
      </c>
      <c r="I210" s="83">
        <v>0</v>
      </c>
      <c r="J210" s="83">
        <v>0</v>
      </c>
      <c r="K210" s="83">
        <v>0</v>
      </c>
      <c r="L210" s="83">
        <v>0</v>
      </c>
      <c r="M210" s="83">
        <v>4</v>
      </c>
      <c r="N210" s="83">
        <v>4</v>
      </c>
      <c r="O210" s="83">
        <v>0</v>
      </c>
      <c r="P210" s="83">
        <v>0</v>
      </c>
      <c r="Q210" s="83">
        <v>0</v>
      </c>
      <c r="R210" s="83">
        <v>0</v>
      </c>
      <c r="S210" s="83">
        <v>0</v>
      </c>
      <c r="T210" s="83">
        <v>0</v>
      </c>
      <c r="U210" s="83">
        <v>0</v>
      </c>
      <c r="V210" s="83">
        <v>0</v>
      </c>
      <c r="W210" s="83">
        <v>0</v>
      </c>
      <c r="X210" s="83">
        <v>0</v>
      </c>
      <c r="Y210" s="83">
        <v>0</v>
      </c>
      <c r="Z210" s="83" t="s">
        <v>200</v>
      </c>
      <c r="AA210" s="102">
        <v>0</v>
      </c>
      <c r="AB210" s="102">
        <v>0</v>
      </c>
      <c r="AC210" s="102">
        <v>0</v>
      </c>
      <c r="AD210" s="102">
        <v>0</v>
      </c>
      <c r="AE210" s="102">
        <v>0</v>
      </c>
    </row>
    <row r="211" spans="1:31" x14ac:dyDescent="0.25">
      <c r="A211" s="83" t="s">
        <v>203</v>
      </c>
      <c r="B211" s="83" t="s">
        <v>204</v>
      </c>
      <c r="C211" s="83">
        <v>8</v>
      </c>
      <c r="D211" s="98" t="s">
        <v>334</v>
      </c>
      <c r="E211" s="83">
        <v>10</v>
      </c>
      <c r="F211" s="83" t="s">
        <v>246</v>
      </c>
      <c r="G211" s="83" t="s">
        <v>247</v>
      </c>
      <c r="H211" s="83" t="s">
        <v>206</v>
      </c>
      <c r="I211" s="83">
        <v>0</v>
      </c>
      <c r="J211" s="83">
        <v>0</v>
      </c>
      <c r="K211" s="83">
        <v>0</v>
      </c>
      <c r="L211" s="83">
        <v>0</v>
      </c>
      <c r="M211" s="83">
        <v>3</v>
      </c>
      <c r="N211" s="83">
        <v>2</v>
      </c>
      <c r="O211" s="83">
        <v>1</v>
      </c>
      <c r="P211" s="83">
        <v>0</v>
      </c>
      <c r="Q211" s="83">
        <v>0</v>
      </c>
      <c r="R211" s="83">
        <v>0</v>
      </c>
      <c r="S211" s="83">
        <v>0</v>
      </c>
      <c r="T211" s="83">
        <v>0</v>
      </c>
      <c r="U211" s="83">
        <v>0</v>
      </c>
      <c r="V211" s="83">
        <v>0</v>
      </c>
      <c r="W211" s="83">
        <v>0</v>
      </c>
      <c r="X211" s="83">
        <v>0</v>
      </c>
      <c r="Y211" s="83">
        <v>0</v>
      </c>
      <c r="Z211" s="83" t="s">
        <v>200</v>
      </c>
      <c r="AA211" s="102">
        <v>0</v>
      </c>
      <c r="AB211" s="102">
        <v>0</v>
      </c>
      <c r="AC211" s="102">
        <v>0</v>
      </c>
      <c r="AD211" s="102">
        <v>0</v>
      </c>
      <c r="AE211" s="102">
        <v>0</v>
      </c>
    </row>
    <row r="212" spans="1:31" x14ac:dyDescent="0.25">
      <c r="A212" s="83" t="s">
        <v>203</v>
      </c>
      <c r="B212" s="83" t="s">
        <v>207</v>
      </c>
      <c r="C212" s="83">
        <v>12</v>
      </c>
      <c r="D212" s="98" t="s">
        <v>335</v>
      </c>
      <c r="E212" s="83">
        <v>10</v>
      </c>
      <c r="F212" s="83" t="s">
        <v>246</v>
      </c>
      <c r="G212" s="83" t="s">
        <v>247</v>
      </c>
      <c r="H212" s="83" t="s">
        <v>206</v>
      </c>
      <c r="I212" s="83">
        <v>0</v>
      </c>
      <c r="J212" s="83">
        <v>0</v>
      </c>
      <c r="K212" s="83">
        <v>0</v>
      </c>
      <c r="L212" s="83">
        <v>0</v>
      </c>
      <c r="M212" s="83">
        <v>2</v>
      </c>
      <c r="N212" s="83">
        <v>2</v>
      </c>
      <c r="O212" s="83">
        <v>0</v>
      </c>
      <c r="P212" s="83">
        <v>0</v>
      </c>
      <c r="Q212" s="83">
        <v>0</v>
      </c>
      <c r="R212" s="83">
        <v>0</v>
      </c>
      <c r="S212" s="83">
        <v>0</v>
      </c>
      <c r="T212" s="83">
        <v>0</v>
      </c>
      <c r="U212" s="83">
        <v>0</v>
      </c>
      <c r="V212" s="83">
        <v>0</v>
      </c>
      <c r="W212" s="83">
        <v>0</v>
      </c>
      <c r="X212" s="83">
        <v>0</v>
      </c>
      <c r="Y212" s="83">
        <v>0</v>
      </c>
      <c r="Z212" s="83" t="s">
        <v>200</v>
      </c>
      <c r="AA212" s="102">
        <v>0</v>
      </c>
      <c r="AB212" s="102">
        <v>0</v>
      </c>
      <c r="AC212" s="102">
        <v>0</v>
      </c>
      <c r="AD212" s="102">
        <v>0</v>
      </c>
      <c r="AE212" s="102">
        <v>0</v>
      </c>
    </row>
    <row r="213" spans="1:31" x14ac:dyDescent="0.25">
      <c r="A213" s="83" t="s">
        <v>239</v>
      </c>
      <c r="B213" s="83" t="s">
        <v>209</v>
      </c>
      <c r="C213" s="83">
        <v>22</v>
      </c>
      <c r="D213" s="98" t="s">
        <v>336</v>
      </c>
      <c r="E213" s="83">
        <v>10</v>
      </c>
      <c r="F213" s="83" t="s">
        <v>246</v>
      </c>
      <c r="G213" s="83" t="s">
        <v>247</v>
      </c>
      <c r="H213" s="83" t="s">
        <v>206</v>
      </c>
      <c r="I213" s="83">
        <v>0</v>
      </c>
      <c r="J213" s="83">
        <v>0</v>
      </c>
      <c r="K213" s="83">
        <v>0</v>
      </c>
      <c r="L213" s="83">
        <v>1</v>
      </c>
      <c r="M213" s="83">
        <v>0</v>
      </c>
      <c r="N213" s="83">
        <v>0</v>
      </c>
      <c r="O213" s="83">
        <v>0</v>
      </c>
      <c r="P213" s="83">
        <v>0</v>
      </c>
      <c r="Q213" s="83">
        <v>0</v>
      </c>
      <c r="R213" s="83">
        <v>0</v>
      </c>
      <c r="S213" s="83">
        <v>0</v>
      </c>
      <c r="T213" s="83">
        <v>0</v>
      </c>
      <c r="U213" s="83">
        <v>0</v>
      </c>
      <c r="V213" s="83">
        <v>0</v>
      </c>
      <c r="W213" s="83">
        <v>1</v>
      </c>
      <c r="X213" s="83">
        <v>0</v>
      </c>
      <c r="Y213" s="83">
        <v>0</v>
      </c>
      <c r="Z213" s="83" t="s">
        <v>200</v>
      </c>
      <c r="AA213" s="102">
        <v>0</v>
      </c>
      <c r="AB213" s="102">
        <v>0</v>
      </c>
      <c r="AC213" s="102">
        <v>0</v>
      </c>
      <c r="AD213" s="102">
        <v>0</v>
      </c>
      <c r="AE213" s="102">
        <v>0</v>
      </c>
    </row>
    <row r="214" spans="1:31" x14ac:dyDescent="0.25">
      <c r="A214" s="83" t="s">
        <v>203</v>
      </c>
      <c r="B214" s="83" t="s">
        <v>210</v>
      </c>
      <c r="C214" s="83">
        <v>16</v>
      </c>
      <c r="D214" s="98" t="s">
        <v>337</v>
      </c>
      <c r="E214" s="83">
        <v>10</v>
      </c>
      <c r="F214" s="83" t="s">
        <v>246</v>
      </c>
      <c r="G214" s="83" t="s">
        <v>247</v>
      </c>
      <c r="H214" s="83" t="s">
        <v>206</v>
      </c>
      <c r="I214" s="83">
        <v>0</v>
      </c>
      <c r="J214" s="83">
        <v>0</v>
      </c>
      <c r="K214" s="83">
        <v>0</v>
      </c>
      <c r="L214" s="83">
        <v>0</v>
      </c>
      <c r="M214" s="83">
        <v>0</v>
      </c>
      <c r="N214" s="83">
        <v>0</v>
      </c>
      <c r="O214" s="83">
        <v>0</v>
      </c>
      <c r="P214" s="83">
        <v>0</v>
      </c>
      <c r="Q214" s="83">
        <v>0</v>
      </c>
      <c r="R214" s="83">
        <v>0</v>
      </c>
      <c r="S214" s="83">
        <v>0</v>
      </c>
      <c r="T214" s="83">
        <v>0</v>
      </c>
      <c r="U214" s="83">
        <v>0</v>
      </c>
      <c r="V214" s="83">
        <v>0</v>
      </c>
      <c r="W214" s="83">
        <v>0</v>
      </c>
      <c r="X214" s="83">
        <v>0</v>
      </c>
      <c r="Y214" s="83">
        <v>0</v>
      </c>
      <c r="Z214" s="83" t="s">
        <v>200</v>
      </c>
      <c r="AA214" s="102">
        <v>0</v>
      </c>
      <c r="AB214" s="102">
        <v>0</v>
      </c>
      <c r="AC214" s="102">
        <v>0</v>
      </c>
      <c r="AD214" s="102">
        <v>0</v>
      </c>
      <c r="AE214" s="102">
        <v>0</v>
      </c>
    </row>
    <row r="215" spans="1:31" x14ac:dyDescent="0.25">
      <c r="A215" s="83" t="s">
        <v>203</v>
      </c>
      <c r="B215" s="83" t="s">
        <v>211</v>
      </c>
      <c r="C215" s="83">
        <v>9</v>
      </c>
      <c r="D215" s="98" t="s">
        <v>338</v>
      </c>
      <c r="E215" s="83">
        <v>10</v>
      </c>
      <c r="F215" s="83" t="s">
        <v>246</v>
      </c>
      <c r="G215" s="83" t="s">
        <v>247</v>
      </c>
      <c r="H215" s="83" t="s">
        <v>206</v>
      </c>
      <c r="I215" s="83">
        <v>0</v>
      </c>
      <c r="J215" s="83">
        <v>0</v>
      </c>
      <c r="K215" s="83">
        <v>0</v>
      </c>
      <c r="L215" s="83">
        <v>0</v>
      </c>
      <c r="M215" s="83">
        <v>0</v>
      </c>
      <c r="N215" s="83">
        <v>0</v>
      </c>
      <c r="O215" s="83">
        <v>0</v>
      </c>
      <c r="P215" s="83">
        <v>0</v>
      </c>
      <c r="Q215" s="83">
        <v>0</v>
      </c>
      <c r="R215" s="83">
        <v>0</v>
      </c>
      <c r="S215" s="83">
        <v>0</v>
      </c>
      <c r="T215" s="83">
        <v>0</v>
      </c>
      <c r="U215" s="83">
        <v>0</v>
      </c>
      <c r="V215" s="83">
        <v>0</v>
      </c>
      <c r="W215" s="83">
        <v>0</v>
      </c>
      <c r="X215" s="83">
        <v>0</v>
      </c>
      <c r="Y215" s="83">
        <v>0</v>
      </c>
      <c r="Z215" s="83" t="s">
        <v>200</v>
      </c>
      <c r="AA215" s="102">
        <v>0</v>
      </c>
      <c r="AB215" s="102">
        <v>0</v>
      </c>
      <c r="AC215" s="102">
        <v>0</v>
      </c>
      <c r="AD215" s="102">
        <v>0</v>
      </c>
      <c r="AE215" s="102">
        <v>0</v>
      </c>
    </row>
    <row r="216" spans="1:31" x14ac:dyDescent="0.25">
      <c r="A216" s="83" t="s">
        <v>203</v>
      </c>
      <c r="B216" s="83" t="s">
        <v>212</v>
      </c>
      <c r="C216" s="83">
        <v>11</v>
      </c>
      <c r="D216" s="98" t="s">
        <v>339</v>
      </c>
      <c r="E216" s="83">
        <v>10</v>
      </c>
      <c r="F216" s="83" t="s">
        <v>246</v>
      </c>
      <c r="G216" s="83" t="s">
        <v>247</v>
      </c>
      <c r="H216" s="83" t="s">
        <v>206</v>
      </c>
      <c r="I216" s="83">
        <v>0</v>
      </c>
      <c r="J216" s="83">
        <v>0</v>
      </c>
      <c r="K216" s="83">
        <v>0</v>
      </c>
      <c r="L216" s="83">
        <v>0</v>
      </c>
      <c r="M216" s="83">
        <v>0</v>
      </c>
      <c r="N216" s="83">
        <v>0</v>
      </c>
      <c r="O216" s="83">
        <v>0</v>
      </c>
      <c r="P216" s="83">
        <v>0</v>
      </c>
      <c r="Q216" s="83">
        <v>0</v>
      </c>
      <c r="R216" s="83">
        <v>0</v>
      </c>
      <c r="S216" s="83">
        <v>0</v>
      </c>
      <c r="T216" s="83">
        <v>0</v>
      </c>
      <c r="U216" s="83">
        <v>0</v>
      </c>
      <c r="V216" s="83">
        <v>0</v>
      </c>
      <c r="W216" s="83">
        <v>0</v>
      </c>
      <c r="X216" s="83">
        <v>0</v>
      </c>
      <c r="Y216" s="83">
        <v>0</v>
      </c>
      <c r="Z216" s="83" t="s">
        <v>200</v>
      </c>
      <c r="AA216" s="102">
        <v>0</v>
      </c>
      <c r="AB216" s="102">
        <v>0</v>
      </c>
      <c r="AC216" s="102">
        <v>0</v>
      </c>
      <c r="AD216" s="102">
        <v>0</v>
      </c>
      <c r="AE216" s="102">
        <v>0</v>
      </c>
    </row>
    <row r="217" spans="1:31" x14ac:dyDescent="0.25">
      <c r="A217" s="83" t="s">
        <v>213</v>
      </c>
      <c r="B217" s="83" t="s">
        <v>214</v>
      </c>
      <c r="C217" s="83">
        <v>84</v>
      </c>
      <c r="D217" s="98" t="s">
        <v>340</v>
      </c>
      <c r="E217" s="83">
        <v>10</v>
      </c>
      <c r="F217" s="83" t="s">
        <v>246</v>
      </c>
      <c r="G217" s="83" t="s">
        <v>247</v>
      </c>
      <c r="H217" s="83" t="s">
        <v>206</v>
      </c>
      <c r="I217" s="83">
        <v>0</v>
      </c>
      <c r="J217" s="83">
        <v>0</v>
      </c>
      <c r="K217" s="83">
        <v>0</v>
      </c>
      <c r="L217" s="83">
        <v>0</v>
      </c>
      <c r="M217" s="83">
        <v>2</v>
      </c>
      <c r="N217" s="83">
        <v>1</v>
      </c>
      <c r="O217" s="83">
        <v>1</v>
      </c>
      <c r="P217" s="83">
        <v>2</v>
      </c>
      <c r="Q217" s="83">
        <v>0</v>
      </c>
      <c r="R217" s="83">
        <v>0</v>
      </c>
      <c r="S217" s="83">
        <v>1</v>
      </c>
      <c r="T217" s="83">
        <v>0</v>
      </c>
      <c r="U217" s="83">
        <v>0</v>
      </c>
      <c r="V217" s="83">
        <v>1</v>
      </c>
      <c r="W217" s="83">
        <v>0</v>
      </c>
      <c r="X217" s="83">
        <v>0</v>
      </c>
      <c r="Y217" s="83">
        <v>0</v>
      </c>
      <c r="Z217" s="83" t="s">
        <v>200</v>
      </c>
      <c r="AA217" s="102">
        <v>0</v>
      </c>
      <c r="AB217" s="102">
        <v>0</v>
      </c>
      <c r="AC217" s="102">
        <v>0</v>
      </c>
      <c r="AD217" s="102">
        <v>0</v>
      </c>
      <c r="AE217" s="102">
        <v>0</v>
      </c>
    </row>
    <row r="218" spans="1:31" x14ac:dyDescent="0.25">
      <c r="A218" s="83" t="s">
        <v>213</v>
      </c>
      <c r="B218" s="83" t="s">
        <v>215</v>
      </c>
      <c r="C218" s="83">
        <v>15</v>
      </c>
      <c r="D218" s="98" t="s">
        <v>341</v>
      </c>
      <c r="E218" s="83">
        <v>10</v>
      </c>
      <c r="F218" s="83" t="s">
        <v>246</v>
      </c>
      <c r="G218" s="83" t="s">
        <v>247</v>
      </c>
      <c r="H218" s="83" t="s">
        <v>206</v>
      </c>
      <c r="I218" s="83">
        <v>0</v>
      </c>
      <c r="J218" s="83">
        <v>0</v>
      </c>
      <c r="K218" s="83">
        <v>0</v>
      </c>
      <c r="L218" s="83">
        <v>0</v>
      </c>
      <c r="M218" s="83">
        <v>2</v>
      </c>
      <c r="N218" s="83">
        <v>2</v>
      </c>
      <c r="O218" s="83">
        <v>0</v>
      </c>
      <c r="P218" s="83">
        <v>0</v>
      </c>
      <c r="Q218" s="83">
        <v>0</v>
      </c>
      <c r="R218" s="83">
        <v>0</v>
      </c>
      <c r="S218" s="83">
        <v>0</v>
      </c>
      <c r="T218" s="83">
        <v>0</v>
      </c>
      <c r="U218" s="83">
        <v>0</v>
      </c>
      <c r="V218" s="83">
        <v>0</v>
      </c>
      <c r="W218" s="83">
        <v>0</v>
      </c>
      <c r="X218" s="83">
        <v>0</v>
      </c>
      <c r="Y218" s="83">
        <v>0</v>
      </c>
      <c r="Z218" s="83" t="s">
        <v>200</v>
      </c>
      <c r="AA218" s="102">
        <v>0</v>
      </c>
      <c r="AB218" s="102">
        <v>0</v>
      </c>
      <c r="AC218" s="102">
        <v>0</v>
      </c>
      <c r="AD218" s="102">
        <v>0</v>
      </c>
      <c r="AE218" s="102">
        <v>0</v>
      </c>
    </row>
    <row r="219" spans="1:31" x14ac:dyDescent="0.25">
      <c r="A219" s="83" t="s">
        <v>216</v>
      </c>
      <c r="B219" s="83" t="s">
        <v>217</v>
      </c>
      <c r="C219" s="83">
        <v>28</v>
      </c>
      <c r="D219" s="98" t="s">
        <v>342</v>
      </c>
      <c r="E219" s="83">
        <v>10</v>
      </c>
      <c r="F219" s="83" t="s">
        <v>246</v>
      </c>
      <c r="G219" s="83" t="s">
        <v>247</v>
      </c>
      <c r="H219" s="83" t="s">
        <v>218</v>
      </c>
      <c r="I219" s="83">
        <v>0</v>
      </c>
      <c r="J219" s="83">
        <v>0</v>
      </c>
      <c r="K219" s="83">
        <v>0</v>
      </c>
      <c r="L219" s="83">
        <v>2</v>
      </c>
      <c r="M219" s="83">
        <v>0</v>
      </c>
      <c r="N219" s="83">
        <v>0</v>
      </c>
      <c r="O219" s="83">
        <v>0</v>
      </c>
      <c r="P219" s="83">
        <v>0</v>
      </c>
      <c r="Q219" s="83">
        <v>1</v>
      </c>
      <c r="R219" s="83">
        <v>0</v>
      </c>
      <c r="S219" s="83">
        <v>0</v>
      </c>
      <c r="T219" s="83">
        <v>0</v>
      </c>
      <c r="U219" s="83">
        <v>1</v>
      </c>
      <c r="V219" s="83">
        <v>0</v>
      </c>
      <c r="W219" s="83">
        <v>0</v>
      </c>
      <c r="X219" s="83">
        <v>0</v>
      </c>
      <c r="Y219" s="83">
        <v>0</v>
      </c>
      <c r="Z219" s="83" t="s">
        <v>200</v>
      </c>
      <c r="AA219" s="102">
        <v>0</v>
      </c>
      <c r="AB219" s="102">
        <v>0</v>
      </c>
      <c r="AC219" s="102">
        <v>0</v>
      </c>
      <c r="AD219" s="102">
        <v>0</v>
      </c>
      <c r="AE219" s="102">
        <v>0</v>
      </c>
    </row>
    <row r="220" spans="1:31" x14ac:dyDescent="0.25">
      <c r="A220" s="83" t="s">
        <v>219</v>
      </c>
      <c r="B220" s="83" t="s">
        <v>220</v>
      </c>
      <c r="C220" s="83">
        <v>7</v>
      </c>
      <c r="D220" s="98" t="s">
        <v>343</v>
      </c>
      <c r="E220" s="83">
        <v>10</v>
      </c>
      <c r="F220" s="83" t="s">
        <v>246</v>
      </c>
      <c r="G220" s="83" t="s">
        <v>247</v>
      </c>
      <c r="H220" s="83" t="s">
        <v>218</v>
      </c>
      <c r="I220" s="83">
        <v>0</v>
      </c>
      <c r="J220" s="83">
        <v>0</v>
      </c>
      <c r="K220" s="83">
        <v>0</v>
      </c>
      <c r="L220" s="83">
        <v>0</v>
      </c>
      <c r="M220" s="83">
        <v>0</v>
      </c>
      <c r="N220" s="83">
        <v>0</v>
      </c>
      <c r="O220" s="83">
        <v>0</v>
      </c>
      <c r="P220" s="83">
        <v>0</v>
      </c>
      <c r="Q220" s="83">
        <v>0</v>
      </c>
      <c r="R220" s="83">
        <v>0</v>
      </c>
      <c r="S220" s="83">
        <v>0</v>
      </c>
      <c r="T220" s="83">
        <v>0</v>
      </c>
      <c r="U220" s="83">
        <v>0</v>
      </c>
      <c r="V220" s="83">
        <v>0</v>
      </c>
      <c r="W220" s="83">
        <v>1</v>
      </c>
      <c r="X220" s="83">
        <v>0</v>
      </c>
      <c r="Y220" s="83">
        <v>0</v>
      </c>
      <c r="Z220" s="83" t="s">
        <v>200</v>
      </c>
      <c r="AA220" s="102">
        <v>0</v>
      </c>
      <c r="AB220" s="102">
        <v>0</v>
      </c>
      <c r="AC220" s="102">
        <v>0</v>
      </c>
      <c r="AD220" s="102">
        <v>0</v>
      </c>
      <c r="AE220" s="102">
        <v>0</v>
      </c>
    </row>
    <row r="221" spans="1:31" x14ac:dyDescent="0.25">
      <c r="A221" s="83" t="s">
        <v>221</v>
      </c>
      <c r="B221" s="83" t="s">
        <v>222</v>
      </c>
      <c r="C221" s="83">
        <v>14</v>
      </c>
      <c r="D221" s="98" t="s">
        <v>344</v>
      </c>
      <c r="E221" s="83">
        <v>10</v>
      </c>
      <c r="F221" s="83" t="s">
        <v>246</v>
      </c>
      <c r="G221" s="83" t="s">
        <v>247</v>
      </c>
      <c r="H221" s="83" t="s">
        <v>218</v>
      </c>
      <c r="I221" s="83">
        <v>0</v>
      </c>
      <c r="J221" s="83">
        <v>0</v>
      </c>
      <c r="K221" s="83">
        <v>0</v>
      </c>
      <c r="L221" s="83">
        <v>1</v>
      </c>
      <c r="M221" s="83">
        <v>0</v>
      </c>
      <c r="N221" s="83">
        <v>0</v>
      </c>
      <c r="O221" s="83">
        <v>0</v>
      </c>
      <c r="P221" s="83">
        <v>0</v>
      </c>
      <c r="Q221" s="83">
        <v>0</v>
      </c>
      <c r="R221" s="83">
        <v>0</v>
      </c>
      <c r="S221" s="83">
        <v>0</v>
      </c>
      <c r="T221" s="83">
        <v>0</v>
      </c>
      <c r="U221" s="83">
        <v>0</v>
      </c>
      <c r="V221" s="83">
        <v>0</v>
      </c>
      <c r="W221" s="83">
        <v>0</v>
      </c>
      <c r="X221" s="83">
        <v>0</v>
      </c>
      <c r="Y221" s="83">
        <v>0</v>
      </c>
      <c r="Z221" s="83" t="s">
        <v>200</v>
      </c>
      <c r="AA221" s="102">
        <v>0</v>
      </c>
      <c r="AB221" s="102">
        <v>0</v>
      </c>
      <c r="AC221" s="102">
        <v>0</v>
      </c>
      <c r="AD221" s="102">
        <v>0</v>
      </c>
      <c r="AE221" s="102">
        <v>0</v>
      </c>
    </row>
    <row r="222" spans="1:31" x14ac:dyDescent="0.25">
      <c r="A222" s="83" t="s">
        <v>221</v>
      </c>
      <c r="B222" s="83" t="s">
        <v>223</v>
      </c>
      <c r="C222" s="83">
        <v>20</v>
      </c>
      <c r="D222" s="98" t="s">
        <v>345</v>
      </c>
      <c r="E222" s="83">
        <v>10</v>
      </c>
      <c r="F222" s="83" t="s">
        <v>246</v>
      </c>
      <c r="G222" s="83" t="s">
        <v>247</v>
      </c>
      <c r="H222" s="83" t="s">
        <v>218</v>
      </c>
      <c r="I222" s="83">
        <v>0</v>
      </c>
      <c r="J222" s="83">
        <v>0</v>
      </c>
      <c r="K222" s="83">
        <v>0</v>
      </c>
      <c r="L222" s="83">
        <v>3</v>
      </c>
      <c r="M222" s="83">
        <v>0</v>
      </c>
      <c r="N222" s="83">
        <v>0</v>
      </c>
      <c r="O222" s="83">
        <v>0</v>
      </c>
      <c r="P222" s="83">
        <v>0</v>
      </c>
      <c r="Q222" s="83">
        <v>0</v>
      </c>
      <c r="R222" s="83">
        <v>0</v>
      </c>
      <c r="S222" s="83">
        <v>0</v>
      </c>
      <c r="T222" s="83">
        <v>0</v>
      </c>
      <c r="U222" s="83">
        <v>0</v>
      </c>
      <c r="V222" s="83">
        <v>0</v>
      </c>
      <c r="W222" s="83">
        <v>0</v>
      </c>
      <c r="X222" s="83">
        <v>0</v>
      </c>
      <c r="Y222" s="83">
        <v>0</v>
      </c>
      <c r="Z222" s="83" t="s">
        <v>200</v>
      </c>
      <c r="AA222" s="102">
        <v>0</v>
      </c>
      <c r="AB222" s="102">
        <v>0</v>
      </c>
      <c r="AC222" s="102">
        <v>0</v>
      </c>
      <c r="AD222" s="102">
        <v>0</v>
      </c>
      <c r="AE222" s="102">
        <v>0</v>
      </c>
    </row>
    <row r="223" spans="1:31" x14ac:dyDescent="0.25">
      <c r="A223" s="83" t="s">
        <v>216</v>
      </c>
      <c r="B223" s="83" t="s">
        <v>224</v>
      </c>
      <c r="C223" s="83">
        <v>26</v>
      </c>
      <c r="D223" s="98" t="s">
        <v>346</v>
      </c>
      <c r="E223" s="83">
        <v>10</v>
      </c>
      <c r="F223" s="83" t="s">
        <v>246</v>
      </c>
      <c r="G223" s="83" t="s">
        <v>247</v>
      </c>
      <c r="H223" s="83" t="s">
        <v>218</v>
      </c>
      <c r="I223" s="83">
        <v>0</v>
      </c>
      <c r="J223" s="83">
        <v>0</v>
      </c>
      <c r="K223" s="83">
        <v>0</v>
      </c>
      <c r="L223" s="83">
        <v>0</v>
      </c>
      <c r="M223" s="83">
        <v>0</v>
      </c>
      <c r="N223" s="83">
        <v>0</v>
      </c>
      <c r="O223" s="83">
        <v>0</v>
      </c>
      <c r="P223" s="83">
        <v>0</v>
      </c>
      <c r="Q223" s="83">
        <v>0</v>
      </c>
      <c r="R223" s="83">
        <v>0</v>
      </c>
      <c r="S223" s="83">
        <v>0</v>
      </c>
      <c r="T223" s="83">
        <v>0</v>
      </c>
      <c r="U223" s="83">
        <v>0</v>
      </c>
      <c r="V223" s="83">
        <v>0</v>
      </c>
      <c r="W223" s="83">
        <v>0</v>
      </c>
      <c r="X223" s="83">
        <v>0</v>
      </c>
      <c r="Y223" s="83">
        <v>0</v>
      </c>
      <c r="Z223" s="83" t="s">
        <v>200</v>
      </c>
      <c r="AA223" s="102">
        <v>0</v>
      </c>
      <c r="AB223" s="102">
        <v>0</v>
      </c>
      <c r="AC223" s="102">
        <v>0</v>
      </c>
      <c r="AD223" s="102">
        <v>0</v>
      </c>
      <c r="AE223" s="102">
        <v>0</v>
      </c>
    </row>
    <row r="224" spans="1:31" x14ac:dyDescent="0.25">
      <c r="A224" s="83" t="s">
        <v>216</v>
      </c>
      <c r="B224" s="83" t="s">
        <v>225</v>
      </c>
      <c r="C224" s="83">
        <v>52</v>
      </c>
      <c r="D224" s="98" t="s">
        <v>347</v>
      </c>
      <c r="E224" s="83">
        <v>10</v>
      </c>
      <c r="F224" s="83" t="s">
        <v>246</v>
      </c>
      <c r="G224" s="83" t="s">
        <v>247</v>
      </c>
      <c r="H224" s="83" t="s">
        <v>218</v>
      </c>
      <c r="I224" s="83">
        <v>0</v>
      </c>
      <c r="J224" s="83">
        <v>0</v>
      </c>
      <c r="K224" s="83">
        <v>0</v>
      </c>
      <c r="L224" s="83">
        <v>0</v>
      </c>
      <c r="M224" s="83">
        <v>0</v>
      </c>
      <c r="N224" s="83">
        <v>0</v>
      </c>
      <c r="O224" s="83">
        <v>0</v>
      </c>
      <c r="P224" s="83">
        <v>0</v>
      </c>
      <c r="Q224" s="83">
        <v>0</v>
      </c>
      <c r="R224" s="83">
        <v>0</v>
      </c>
      <c r="S224" s="83">
        <v>0</v>
      </c>
      <c r="T224" s="83">
        <v>0</v>
      </c>
      <c r="U224" s="83">
        <v>0</v>
      </c>
      <c r="V224" s="83">
        <v>0</v>
      </c>
      <c r="W224" s="83">
        <v>0</v>
      </c>
      <c r="X224" s="83">
        <v>0</v>
      </c>
      <c r="Y224" s="83">
        <v>0</v>
      </c>
      <c r="Z224" s="83" t="s">
        <v>200</v>
      </c>
      <c r="AA224" s="102">
        <v>0</v>
      </c>
      <c r="AB224" s="102">
        <v>0</v>
      </c>
      <c r="AC224" s="102">
        <v>0</v>
      </c>
      <c r="AD224" s="102">
        <v>0</v>
      </c>
      <c r="AE224" s="102">
        <v>0</v>
      </c>
    </row>
    <row r="225" spans="1:31" x14ac:dyDescent="0.25">
      <c r="A225" s="83" t="s">
        <v>221</v>
      </c>
      <c r="B225" s="83" t="s">
        <v>226</v>
      </c>
      <c r="C225" s="83">
        <v>2</v>
      </c>
      <c r="D225" s="98" t="s">
        <v>348</v>
      </c>
      <c r="E225" s="83">
        <v>10</v>
      </c>
      <c r="F225" s="83" t="s">
        <v>246</v>
      </c>
      <c r="G225" s="83" t="s">
        <v>247</v>
      </c>
      <c r="H225" s="83" t="s">
        <v>218</v>
      </c>
      <c r="I225" s="83">
        <v>0</v>
      </c>
      <c r="J225" s="83">
        <v>0</v>
      </c>
      <c r="K225" s="83">
        <v>0</v>
      </c>
      <c r="L225" s="83">
        <v>1</v>
      </c>
      <c r="M225" s="83">
        <v>0</v>
      </c>
      <c r="N225" s="83">
        <v>0</v>
      </c>
      <c r="O225" s="83">
        <v>0</v>
      </c>
      <c r="P225" s="83">
        <v>0</v>
      </c>
      <c r="Q225" s="83">
        <v>1</v>
      </c>
      <c r="R225" s="83">
        <v>0</v>
      </c>
      <c r="S225" s="83">
        <v>0</v>
      </c>
      <c r="T225" s="83">
        <v>0</v>
      </c>
      <c r="U225" s="83">
        <v>0</v>
      </c>
      <c r="V225" s="83">
        <v>0</v>
      </c>
      <c r="W225" s="83">
        <v>0</v>
      </c>
      <c r="X225" s="83">
        <v>0</v>
      </c>
      <c r="Y225" s="83">
        <v>0</v>
      </c>
      <c r="Z225" s="83" t="s">
        <v>200</v>
      </c>
      <c r="AA225" s="102">
        <v>0</v>
      </c>
      <c r="AB225" s="102">
        <v>0</v>
      </c>
      <c r="AC225" s="102">
        <v>0</v>
      </c>
      <c r="AD225" s="102">
        <v>0</v>
      </c>
      <c r="AE225" s="102">
        <v>0</v>
      </c>
    </row>
    <row r="226" spans="1:31" x14ac:dyDescent="0.25">
      <c r="A226" s="83" t="s">
        <v>216</v>
      </c>
      <c r="B226" s="83" t="s">
        <v>227</v>
      </c>
      <c r="C226" s="83">
        <v>69</v>
      </c>
      <c r="D226" s="98" t="s">
        <v>349</v>
      </c>
      <c r="E226" s="83">
        <v>10</v>
      </c>
      <c r="F226" s="83" t="s">
        <v>246</v>
      </c>
      <c r="G226" s="83" t="s">
        <v>247</v>
      </c>
      <c r="H226" s="83" t="s">
        <v>218</v>
      </c>
      <c r="I226" s="83">
        <v>0</v>
      </c>
      <c r="J226" s="83">
        <v>0</v>
      </c>
      <c r="K226" s="83">
        <v>0</v>
      </c>
      <c r="L226" s="83">
        <v>2</v>
      </c>
      <c r="M226" s="83">
        <v>0</v>
      </c>
      <c r="N226" s="83">
        <v>0</v>
      </c>
      <c r="O226" s="83">
        <v>0</v>
      </c>
      <c r="P226" s="83">
        <v>0</v>
      </c>
      <c r="Q226" s="83">
        <v>1</v>
      </c>
      <c r="R226" s="83">
        <v>0</v>
      </c>
      <c r="S226" s="83">
        <v>0</v>
      </c>
      <c r="T226" s="83">
        <v>0</v>
      </c>
      <c r="U226" s="83">
        <v>1</v>
      </c>
      <c r="V226" s="83">
        <v>0</v>
      </c>
      <c r="W226" s="83">
        <v>0</v>
      </c>
      <c r="X226" s="83">
        <v>0</v>
      </c>
      <c r="Y226" s="83">
        <v>0</v>
      </c>
      <c r="Z226" s="83" t="s">
        <v>200</v>
      </c>
      <c r="AA226" s="102">
        <v>0</v>
      </c>
      <c r="AB226" s="102">
        <v>0</v>
      </c>
      <c r="AC226" s="102">
        <v>0</v>
      </c>
      <c r="AD226" s="102">
        <v>0</v>
      </c>
      <c r="AE226" s="102">
        <v>0</v>
      </c>
    </row>
    <row r="227" spans="1:31" x14ac:dyDescent="0.25">
      <c r="A227" s="83" t="s">
        <v>221</v>
      </c>
      <c r="B227" s="83" t="s">
        <v>228</v>
      </c>
      <c r="C227" s="83">
        <v>23</v>
      </c>
      <c r="D227" s="98" t="s">
        <v>350</v>
      </c>
      <c r="E227" s="83">
        <v>10</v>
      </c>
      <c r="F227" s="83" t="s">
        <v>246</v>
      </c>
      <c r="G227" s="83" t="s">
        <v>247</v>
      </c>
      <c r="H227" s="83" t="s">
        <v>218</v>
      </c>
      <c r="I227" s="83">
        <v>0</v>
      </c>
      <c r="J227" s="83">
        <v>0</v>
      </c>
      <c r="K227" s="83">
        <v>0</v>
      </c>
      <c r="L227" s="83">
        <v>0</v>
      </c>
      <c r="M227" s="83">
        <v>0</v>
      </c>
      <c r="N227" s="83">
        <v>0</v>
      </c>
      <c r="O227" s="83">
        <v>0</v>
      </c>
      <c r="P227" s="83">
        <v>0</v>
      </c>
      <c r="Q227" s="83">
        <v>0</v>
      </c>
      <c r="R227" s="83">
        <v>0</v>
      </c>
      <c r="S227" s="83">
        <v>0</v>
      </c>
      <c r="T227" s="83">
        <v>0</v>
      </c>
      <c r="U227" s="83">
        <v>0</v>
      </c>
      <c r="V227" s="83">
        <v>0</v>
      </c>
      <c r="W227" s="83">
        <v>0</v>
      </c>
      <c r="X227" s="83">
        <v>0</v>
      </c>
      <c r="Y227" s="83">
        <v>0</v>
      </c>
      <c r="Z227" s="83" t="s">
        <v>200</v>
      </c>
      <c r="AA227" s="102">
        <v>0</v>
      </c>
      <c r="AB227" s="102">
        <v>0</v>
      </c>
      <c r="AC227" s="102">
        <v>0</v>
      </c>
      <c r="AD227" s="102">
        <v>0</v>
      </c>
      <c r="AE227" s="102">
        <v>0</v>
      </c>
    </row>
    <row r="228" spans="1:31" x14ac:dyDescent="0.25">
      <c r="A228" s="83" t="s">
        <v>221</v>
      </c>
      <c r="B228" s="83" t="s">
        <v>229</v>
      </c>
      <c r="C228" s="83">
        <v>33</v>
      </c>
      <c r="D228" s="98" t="s">
        <v>351</v>
      </c>
      <c r="E228" s="83">
        <v>10</v>
      </c>
      <c r="F228" s="83" t="s">
        <v>246</v>
      </c>
      <c r="G228" s="83" t="s">
        <v>247</v>
      </c>
      <c r="H228" s="83" t="s">
        <v>218</v>
      </c>
      <c r="I228" s="83">
        <v>0</v>
      </c>
      <c r="J228" s="83">
        <v>0</v>
      </c>
      <c r="K228" s="83">
        <v>0</v>
      </c>
      <c r="L228" s="83">
        <v>0</v>
      </c>
      <c r="M228" s="83">
        <v>0</v>
      </c>
      <c r="N228" s="83">
        <v>0</v>
      </c>
      <c r="O228" s="83">
        <v>0</v>
      </c>
      <c r="P228" s="83">
        <v>0</v>
      </c>
      <c r="Q228" s="83">
        <v>0</v>
      </c>
      <c r="R228" s="83">
        <v>0</v>
      </c>
      <c r="S228" s="83">
        <v>0</v>
      </c>
      <c r="T228" s="83">
        <v>0</v>
      </c>
      <c r="U228" s="83">
        <v>0</v>
      </c>
      <c r="V228" s="83">
        <v>0</v>
      </c>
      <c r="W228" s="83">
        <v>0</v>
      </c>
      <c r="X228" s="83">
        <v>0</v>
      </c>
      <c r="Y228" s="83">
        <v>0</v>
      </c>
      <c r="Z228" s="83" t="s">
        <v>200</v>
      </c>
      <c r="AA228" s="102">
        <v>0</v>
      </c>
      <c r="AB228" s="102">
        <v>0</v>
      </c>
      <c r="AC228" s="102">
        <v>0</v>
      </c>
      <c r="AD228" s="102">
        <v>0</v>
      </c>
      <c r="AE228" s="102">
        <v>0</v>
      </c>
    </row>
    <row r="229" spans="1:31" x14ac:dyDescent="0.25">
      <c r="A229" s="83" t="s">
        <v>230</v>
      </c>
      <c r="B229" s="83" t="s">
        <v>231</v>
      </c>
      <c r="C229" s="83" t="s">
        <v>205</v>
      </c>
      <c r="D229" s="99" t="s">
        <v>352</v>
      </c>
      <c r="E229" s="83">
        <v>10</v>
      </c>
      <c r="F229" s="83" t="s">
        <v>246</v>
      </c>
      <c r="G229" s="83" t="s">
        <v>247</v>
      </c>
      <c r="H229" s="83" t="s">
        <v>232</v>
      </c>
      <c r="Z229" s="83" t="s">
        <v>200</v>
      </c>
      <c r="AA229" s="102">
        <v>0</v>
      </c>
      <c r="AB229" s="102">
        <v>0</v>
      </c>
      <c r="AC229" s="102">
        <v>0</v>
      </c>
      <c r="AD229" s="102">
        <v>0</v>
      </c>
      <c r="AE229" s="102">
        <v>0</v>
      </c>
    </row>
    <row r="230" spans="1:31" x14ac:dyDescent="0.25">
      <c r="A230" s="83" t="s">
        <v>233</v>
      </c>
      <c r="B230" s="83" t="s">
        <v>234</v>
      </c>
      <c r="C230" s="83" t="s">
        <v>205</v>
      </c>
      <c r="D230" s="98" t="s">
        <v>353</v>
      </c>
      <c r="E230" s="83">
        <v>10</v>
      </c>
      <c r="F230" s="83" t="s">
        <v>246</v>
      </c>
      <c r="G230" s="83" t="s">
        <v>247</v>
      </c>
      <c r="H230" s="83" t="s">
        <v>232</v>
      </c>
      <c r="Z230" s="83" t="s">
        <v>200</v>
      </c>
      <c r="AA230" s="102">
        <v>0</v>
      </c>
      <c r="AB230" s="102">
        <v>0</v>
      </c>
      <c r="AC230" s="102">
        <v>0</v>
      </c>
      <c r="AD230" s="102">
        <v>0</v>
      </c>
      <c r="AE230" s="102">
        <v>0</v>
      </c>
    </row>
    <row r="231" spans="1:31" x14ac:dyDescent="0.25">
      <c r="A231" s="83" t="s">
        <v>235</v>
      </c>
      <c r="B231" s="83" t="s">
        <v>231</v>
      </c>
      <c r="C231" s="83" t="s">
        <v>205</v>
      </c>
      <c r="D231" s="99" t="s">
        <v>352</v>
      </c>
      <c r="E231" s="83">
        <v>10</v>
      </c>
      <c r="F231" s="83" t="s">
        <v>246</v>
      </c>
      <c r="G231" s="83" t="s">
        <v>247</v>
      </c>
      <c r="H231" s="83" t="s">
        <v>232</v>
      </c>
      <c r="Z231" s="83" t="s">
        <v>200</v>
      </c>
      <c r="AA231" s="102">
        <v>0</v>
      </c>
      <c r="AB231" s="102">
        <v>0</v>
      </c>
      <c r="AC231" s="102">
        <v>0</v>
      </c>
      <c r="AD231" s="102">
        <v>0</v>
      </c>
      <c r="AE231" s="102">
        <v>0</v>
      </c>
    </row>
    <row r="232" spans="1:31" x14ac:dyDescent="0.25">
      <c r="A232" s="83" t="s">
        <v>195</v>
      </c>
      <c r="B232" s="83" t="s">
        <v>196</v>
      </c>
      <c r="C232" s="83">
        <v>1</v>
      </c>
      <c r="D232" s="98" t="s">
        <v>333</v>
      </c>
      <c r="E232" s="83">
        <v>11</v>
      </c>
      <c r="F232" s="83" t="s">
        <v>248</v>
      </c>
      <c r="G232" s="83" t="s">
        <v>247</v>
      </c>
      <c r="H232" s="83" t="s">
        <v>199</v>
      </c>
      <c r="I232">
        <v>0</v>
      </c>
      <c r="J232" s="83">
        <v>0</v>
      </c>
      <c r="K232" s="83">
        <v>0</v>
      </c>
      <c r="L232" s="83">
        <v>0</v>
      </c>
      <c r="M232" s="83">
        <v>0</v>
      </c>
      <c r="N232" s="83">
        <v>0</v>
      </c>
      <c r="O232" s="83">
        <v>0</v>
      </c>
      <c r="P232" s="83">
        <v>0</v>
      </c>
      <c r="Q232" s="83">
        <v>0</v>
      </c>
      <c r="R232" s="83">
        <v>27</v>
      </c>
      <c r="S232" s="83">
        <v>14</v>
      </c>
      <c r="T232" s="83">
        <v>0</v>
      </c>
      <c r="U232" s="83">
        <v>0</v>
      </c>
      <c r="V232" s="83">
        <v>0</v>
      </c>
      <c r="W232" s="83">
        <v>1</v>
      </c>
      <c r="X232" s="83">
        <v>1</v>
      </c>
      <c r="Y232" s="83">
        <v>0</v>
      </c>
      <c r="Z232" s="83" t="s">
        <v>237</v>
      </c>
      <c r="AA232" s="101">
        <v>32</v>
      </c>
      <c r="AB232" s="101">
        <v>6</v>
      </c>
      <c r="AC232" s="83">
        <v>5</v>
      </c>
      <c r="AD232" s="102">
        <v>0</v>
      </c>
      <c r="AE232" s="102">
        <v>0</v>
      </c>
    </row>
    <row r="233" spans="1:31" x14ac:dyDescent="0.25">
      <c r="A233" s="83" t="s">
        <v>201</v>
      </c>
      <c r="B233" s="83" t="s">
        <v>202</v>
      </c>
      <c r="C233" s="83">
        <v>5</v>
      </c>
      <c r="D233" s="98" t="s">
        <v>332</v>
      </c>
      <c r="E233" s="83">
        <v>11</v>
      </c>
      <c r="F233" s="83" t="s">
        <v>248</v>
      </c>
      <c r="G233" s="83" t="s">
        <v>247</v>
      </c>
      <c r="H233" s="83" t="s">
        <v>199</v>
      </c>
      <c r="I233" s="83">
        <v>1</v>
      </c>
      <c r="J233" s="83">
        <v>2</v>
      </c>
      <c r="K233" s="83">
        <v>0</v>
      </c>
      <c r="L233" s="83">
        <v>0</v>
      </c>
      <c r="M233" s="83">
        <v>6</v>
      </c>
      <c r="N233" s="83">
        <v>5</v>
      </c>
      <c r="O233" s="83">
        <v>1</v>
      </c>
      <c r="P233" s="83">
        <v>0</v>
      </c>
      <c r="Q233" s="83">
        <v>0</v>
      </c>
      <c r="R233" s="83">
        <v>0</v>
      </c>
      <c r="S233" s="83">
        <v>0</v>
      </c>
      <c r="T233" s="83">
        <v>0</v>
      </c>
      <c r="U233" s="83">
        <v>0</v>
      </c>
      <c r="V233" s="83">
        <v>0</v>
      </c>
      <c r="W233" s="83">
        <v>0</v>
      </c>
      <c r="X233" s="83">
        <v>0</v>
      </c>
      <c r="Y233" s="83">
        <v>0</v>
      </c>
      <c r="Z233" s="83" t="s">
        <v>237</v>
      </c>
      <c r="AA233" s="102">
        <v>0</v>
      </c>
      <c r="AB233" s="102">
        <v>0</v>
      </c>
      <c r="AC233" s="102">
        <v>0</v>
      </c>
      <c r="AD233" s="102">
        <v>0</v>
      </c>
      <c r="AE233" s="102">
        <v>0</v>
      </c>
    </row>
    <row r="234" spans="1:31" x14ac:dyDescent="0.25">
      <c r="A234" s="83" t="s">
        <v>203</v>
      </c>
      <c r="B234" s="83" t="s">
        <v>204</v>
      </c>
      <c r="C234" s="83">
        <v>8</v>
      </c>
      <c r="D234" s="98" t="s">
        <v>334</v>
      </c>
      <c r="E234" s="83">
        <v>11</v>
      </c>
      <c r="F234" s="83" t="s">
        <v>248</v>
      </c>
      <c r="G234" s="83" t="s">
        <v>247</v>
      </c>
      <c r="H234" s="83" t="s">
        <v>206</v>
      </c>
      <c r="I234" s="83">
        <v>0</v>
      </c>
      <c r="J234" s="83">
        <v>0</v>
      </c>
      <c r="K234" s="83">
        <v>0</v>
      </c>
      <c r="L234" s="83">
        <v>0</v>
      </c>
      <c r="M234" s="83">
        <v>0</v>
      </c>
      <c r="N234" s="83">
        <v>0</v>
      </c>
      <c r="O234" s="83">
        <v>0</v>
      </c>
      <c r="P234" s="83">
        <v>0</v>
      </c>
      <c r="Q234" s="83">
        <v>0</v>
      </c>
      <c r="R234" s="83">
        <v>0</v>
      </c>
      <c r="S234" s="83">
        <v>0</v>
      </c>
      <c r="T234" s="83">
        <v>0</v>
      </c>
      <c r="U234" s="83">
        <v>0</v>
      </c>
      <c r="V234" s="83">
        <v>0</v>
      </c>
      <c r="W234" s="83">
        <v>0</v>
      </c>
      <c r="X234" s="83">
        <v>0</v>
      </c>
      <c r="Y234" s="83">
        <v>0</v>
      </c>
      <c r="Z234" s="83" t="s">
        <v>237</v>
      </c>
      <c r="AA234" s="102">
        <v>0</v>
      </c>
      <c r="AB234" s="102">
        <v>0</v>
      </c>
      <c r="AC234" s="102">
        <v>0</v>
      </c>
      <c r="AD234" s="102">
        <v>0</v>
      </c>
      <c r="AE234" s="102">
        <v>0</v>
      </c>
    </row>
    <row r="235" spans="1:31" x14ac:dyDescent="0.25">
      <c r="A235" s="83" t="s">
        <v>203</v>
      </c>
      <c r="B235" s="83" t="s">
        <v>207</v>
      </c>
      <c r="C235" s="83">
        <v>12</v>
      </c>
      <c r="D235" s="98" t="s">
        <v>335</v>
      </c>
      <c r="E235" s="83">
        <v>11</v>
      </c>
      <c r="F235" s="83" t="s">
        <v>248</v>
      </c>
      <c r="G235" s="83" t="s">
        <v>247</v>
      </c>
      <c r="H235" s="83" t="s">
        <v>206</v>
      </c>
      <c r="I235" s="83">
        <v>0</v>
      </c>
      <c r="J235" s="83">
        <v>0</v>
      </c>
      <c r="K235" s="83">
        <v>0</v>
      </c>
      <c r="L235" s="83">
        <v>0</v>
      </c>
      <c r="M235" s="83">
        <v>4</v>
      </c>
      <c r="N235" s="83">
        <v>3</v>
      </c>
      <c r="O235" s="83">
        <v>1</v>
      </c>
      <c r="P235" s="83">
        <v>0</v>
      </c>
      <c r="Q235" s="83">
        <v>0</v>
      </c>
      <c r="R235" s="83">
        <v>0</v>
      </c>
      <c r="S235" s="83">
        <v>0</v>
      </c>
      <c r="T235" s="83">
        <v>0</v>
      </c>
      <c r="U235" s="83">
        <v>0</v>
      </c>
      <c r="V235" s="83">
        <v>0</v>
      </c>
      <c r="W235" s="83">
        <v>0</v>
      </c>
      <c r="X235" s="83">
        <v>0</v>
      </c>
      <c r="Y235" s="83">
        <v>0</v>
      </c>
      <c r="Z235" s="83" t="s">
        <v>237</v>
      </c>
      <c r="AA235" s="102">
        <v>0</v>
      </c>
      <c r="AB235" s="102">
        <v>0</v>
      </c>
      <c r="AC235" s="102">
        <v>0</v>
      </c>
      <c r="AD235" s="102">
        <v>0</v>
      </c>
      <c r="AE235" s="102">
        <v>0</v>
      </c>
    </row>
    <row r="236" spans="1:31" x14ac:dyDescent="0.25">
      <c r="A236" s="83" t="s">
        <v>239</v>
      </c>
      <c r="B236" s="83" t="s">
        <v>209</v>
      </c>
      <c r="C236" s="83">
        <v>22</v>
      </c>
      <c r="D236" s="98" t="s">
        <v>336</v>
      </c>
      <c r="E236" s="83">
        <v>11</v>
      </c>
      <c r="F236" s="83" t="s">
        <v>248</v>
      </c>
      <c r="G236" s="83" t="s">
        <v>247</v>
      </c>
      <c r="H236" s="83" t="s">
        <v>206</v>
      </c>
      <c r="I236" s="83">
        <v>0</v>
      </c>
      <c r="J236" s="83">
        <v>0</v>
      </c>
      <c r="K236" s="83">
        <v>0</v>
      </c>
      <c r="L236" s="83">
        <v>2</v>
      </c>
      <c r="M236" s="83">
        <v>0</v>
      </c>
      <c r="N236" s="83">
        <v>0</v>
      </c>
      <c r="O236" s="83">
        <v>0</v>
      </c>
      <c r="P236" s="83">
        <v>0</v>
      </c>
      <c r="Q236" s="83">
        <v>0</v>
      </c>
      <c r="R236" s="83">
        <v>0</v>
      </c>
      <c r="S236" s="83">
        <v>0</v>
      </c>
      <c r="T236" s="83">
        <v>0</v>
      </c>
      <c r="U236" s="83">
        <v>0</v>
      </c>
      <c r="V236" s="83">
        <v>0</v>
      </c>
      <c r="W236" s="83">
        <v>0</v>
      </c>
      <c r="X236" s="83">
        <v>0</v>
      </c>
      <c r="Y236" s="83">
        <v>0</v>
      </c>
      <c r="Z236" s="83" t="s">
        <v>237</v>
      </c>
      <c r="AA236" s="102">
        <v>0</v>
      </c>
      <c r="AB236" s="102">
        <v>0</v>
      </c>
      <c r="AC236" s="102">
        <v>0</v>
      </c>
      <c r="AD236" s="102">
        <v>0</v>
      </c>
      <c r="AE236" s="102">
        <v>0</v>
      </c>
    </row>
    <row r="237" spans="1:31" x14ac:dyDescent="0.25">
      <c r="A237" s="83" t="s">
        <v>203</v>
      </c>
      <c r="B237" s="83" t="s">
        <v>210</v>
      </c>
      <c r="C237" s="83">
        <v>16</v>
      </c>
      <c r="D237" s="98" t="s">
        <v>337</v>
      </c>
      <c r="E237" s="83">
        <v>11</v>
      </c>
      <c r="F237" s="83" t="s">
        <v>248</v>
      </c>
      <c r="G237" s="83" t="s">
        <v>247</v>
      </c>
      <c r="H237" s="83" t="s">
        <v>206</v>
      </c>
      <c r="I237" s="83">
        <v>1</v>
      </c>
      <c r="J237" s="83">
        <v>0</v>
      </c>
      <c r="K237" s="83">
        <v>0</v>
      </c>
      <c r="L237" s="83">
        <v>0</v>
      </c>
      <c r="M237" s="83">
        <v>2</v>
      </c>
      <c r="N237" s="83">
        <v>2</v>
      </c>
      <c r="O237" s="83">
        <v>0</v>
      </c>
      <c r="P237" s="83">
        <v>0</v>
      </c>
      <c r="Q237" s="83">
        <v>0</v>
      </c>
      <c r="R237" s="83">
        <v>0</v>
      </c>
      <c r="S237" s="83">
        <v>0</v>
      </c>
      <c r="T237" s="83">
        <v>0</v>
      </c>
      <c r="U237" s="83">
        <v>0</v>
      </c>
      <c r="V237" s="83">
        <v>0</v>
      </c>
      <c r="W237" s="83">
        <v>0</v>
      </c>
      <c r="X237" s="83">
        <v>0</v>
      </c>
      <c r="Y237" s="83">
        <v>0</v>
      </c>
      <c r="Z237" s="83" t="s">
        <v>237</v>
      </c>
      <c r="AA237" s="102">
        <v>0</v>
      </c>
      <c r="AB237" s="102">
        <v>0</v>
      </c>
      <c r="AC237" s="102">
        <v>0</v>
      </c>
      <c r="AD237" s="102">
        <v>0</v>
      </c>
      <c r="AE237" s="102">
        <v>0</v>
      </c>
    </row>
    <row r="238" spans="1:31" x14ac:dyDescent="0.25">
      <c r="A238" s="83" t="s">
        <v>203</v>
      </c>
      <c r="B238" s="83" t="s">
        <v>211</v>
      </c>
      <c r="C238" s="83">
        <v>9</v>
      </c>
      <c r="D238" s="98" t="s">
        <v>338</v>
      </c>
      <c r="E238" s="83">
        <v>11</v>
      </c>
      <c r="F238" s="83" t="s">
        <v>248</v>
      </c>
      <c r="G238" s="83" t="s">
        <v>247</v>
      </c>
      <c r="H238" s="83" t="s">
        <v>206</v>
      </c>
      <c r="I238" s="83">
        <v>0</v>
      </c>
      <c r="J238" s="83">
        <v>0</v>
      </c>
      <c r="K238" s="83">
        <v>0</v>
      </c>
      <c r="L238" s="83">
        <v>0</v>
      </c>
      <c r="M238" s="83">
        <v>0</v>
      </c>
      <c r="N238" s="83">
        <v>0</v>
      </c>
      <c r="O238" s="83">
        <v>0</v>
      </c>
      <c r="P238" s="83">
        <v>0</v>
      </c>
      <c r="Q238" s="83">
        <v>0</v>
      </c>
      <c r="R238" s="83">
        <v>0</v>
      </c>
      <c r="S238" s="83">
        <v>0</v>
      </c>
      <c r="T238" s="83">
        <v>0</v>
      </c>
      <c r="U238" s="83">
        <v>0</v>
      </c>
      <c r="V238" s="83">
        <v>0</v>
      </c>
      <c r="W238" s="83">
        <v>0</v>
      </c>
      <c r="X238" s="83">
        <v>0</v>
      </c>
      <c r="Y238" s="83">
        <v>0</v>
      </c>
      <c r="Z238" s="83" t="s">
        <v>237</v>
      </c>
      <c r="AA238" s="102">
        <v>0</v>
      </c>
      <c r="AB238" s="102">
        <v>0</v>
      </c>
      <c r="AC238" s="102">
        <v>0</v>
      </c>
      <c r="AD238" s="102">
        <v>0</v>
      </c>
      <c r="AE238" s="102">
        <v>0</v>
      </c>
    </row>
    <row r="239" spans="1:31" x14ac:dyDescent="0.25">
      <c r="A239" s="83" t="s">
        <v>203</v>
      </c>
      <c r="B239" s="83" t="s">
        <v>212</v>
      </c>
      <c r="C239" s="83">
        <v>11</v>
      </c>
      <c r="D239" s="98" t="s">
        <v>339</v>
      </c>
      <c r="E239" s="83">
        <v>11</v>
      </c>
      <c r="F239" s="83" t="s">
        <v>248</v>
      </c>
      <c r="G239" s="83" t="s">
        <v>247</v>
      </c>
      <c r="H239" s="83" t="s">
        <v>206</v>
      </c>
      <c r="I239" s="83">
        <v>0</v>
      </c>
      <c r="J239" s="83">
        <v>0</v>
      </c>
      <c r="K239" s="83">
        <v>0</v>
      </c>
      <c r="L239" s="83">
        <v>0</v>
      </c>
      <c r="M239" s="83">
        <v>1</v>
      </c>
      <c r="N239" s="83">
        <v>0</v>
      </c>
      <c r="O239" s="83">
        <v>1</v>
      </c>
      <c r="P239" s="83">
        <v>0</v>
      </c>
      <c r="Q239" s="83">
        <v>0</v>
      </c>
      <c r="R239" s="83">
        <v>0</v>
      </c>
      <c r="S239" s="83">
        <v>0</v>
      </c>
      <c r="T239" s="83">
        <v>0</v>
      </c>
      <c r="U239" s="83">
        <v>0</v>
      </c>
      <c r="V239" s="83">
        <v>0</v>
      </c>
      <c r="W239" s="83">
        <v>0</v>
      </c>
      <c r="X239" s="83">
        <v>0</v>
      </c>
      <c r="Y239" s="83">
        <v>0</v>
      </c>
      <c r="Z239" s="83" t="s">
        <v>237</v>
      </c>
      <c r="AA239" s="102">
        <v>0</v>
      </c>
      <c r="AB239" s="102">
        <v>0</v>
      </c>
      <c r="AC239" s="102">
        <v>0</v>
      </c>
      <c r="AD239" s="102">
        <v>0</v>
      </c>
      <c r="AE239" s="102">
        <v>0</v>
      </c>
    </row>
    <row r="240" spans="1:31" x14ac:dyDescent="0.25">
      <c r="A240" s="83" t="s">
        <v>213</v>
      </c>
      <c r="B240" s="83" t="s">
        <v>214</v>
      </c>
      <c r="C240" s="83">
        <v>84</v>
      </c>
      <c r="D240" s="98" t="s">
        <v>340</v>
      </c>
      <c r="E240" s="83">
        <v>11</v>
      </c>
      <c r="F240" s="83" t="s">
        <v>248</v>
      </c>
      <c r="G240" s="83" t="s">
        <v>247</v>
      </c>
      <c r="H240" s="83" t="s">
        <v>206</v>
      </c>
      <c r="I240" s="83">
        <v>2</v>
      </c>
      <c r="J240" s="83">
        <v>0</v>
      </c>
      <c r="K240" s="83">
        <v>0</v>
      </c>
      <c r="L240" s="83">
        <v>0</v>
      </c>
      <c r="M240" s="83">
        <v>13</v>
      </c>
      <c r="N240" s="83">
        <v>11</v>
      </c>
      <c r="O240" s="83">
        <v>2</v>
      </c>
      <c r="P240" s="83">
        <v>0</v>
      </c>
      <c r="Q240" s="83">
        <v>0</v>
      </c>
      <c r="R240" s="83">
        <v>0</v>
      </c>
      <c r="S240" s="83">
        <v>0</v>
      </c>
      <c r="T240" s="83">
        <v>0</v>
      </c>
      <c r="U240" s="83">
        <v>0</v>
      </c>
      <c r="V240" s="83">
        <v>0</v>
      </c>
      <c r="W240" s="83">
        <v>0</v>
      </c>
      <c r="X240" s="83">
        <v>0</v>
      </c>
      <c r="Y240" s="83">
        <v>0</v>
      </c>
      <c r="Z240" s="83" t="s">
        <v>237</v>
      </c>
      <c r="AA240" s="102">
        <v>0</v>
      </c>
      <c r="AB240" s="102">
        <v>0</v>
      </c>
      <c r="AC240" s="102">
        <v>0</v>
      </c>
      <c r="AD240" s="102">
        <v>0</v>
      </c>
      <c r="AE240" s="102">
        <v>0</v>
      </c>
    </row>
    <row r="241" spans="1:31" x14ac:dyDescent="0.25">
      <c r="A241" s="83" t="s">
        <v>213</v>
      </c>
      <c r="B241" s="83" t="s">
        <v>215</v>
      </c>
      <c r="C241" s="83">
        <v>15</v>
      </c>
      <c r="D241" s="98" t="s">
        <v>341</v>
      </c>
      <c r="E241" s="83">
        <v>11</v>
      </c>
      <c r="F241" s="83" t="s">
        <v>248</v>
      </c>
      <c r="G241" s="83" t="s">
        <v>247</v>
      </c>
      <c r="H241" s="83" t="s">
        <v>206</v>
      </c>
      <c r="I241" s="83">
        <v>1</v>
      </c>
      <c r="J241" s="83">
        <v>0</v>
      </c>
      <c r="K241" s="83">
        <v>0</v>
      </c>
      <c r="L241" s="83">
        <v>0</v>
      </c>
      <c r="M241" s="83">
        <v>3</v>
      </c>
      <c r="N241" s="83">
        <v>3</v>
      </c>
      <c r="O241" s="83">
        <v>0</v>
      </c>
      <c r="P241" s="83">
        <v>0</v>
      </c>
      <c r="Q241" s="83">
        <v>0</v>
      </c>
      <c r="R241" s="83">
        <v>0</v>
      </c>
      <c r="S241" s="83">
        <v>0</v>
      </c>
      <c r="T241" s="83">
        <v>0</v>
      </c>
      <c r="U241" s="83">
        <v>0</v>
      </c>
      <c r="V241" s="83">
        <v>0</v>
      </c>
      <c r="W241" s="83">
        <v>0</v>
      </c>
      <c r="X241" s="83">
        <v>0</v>
      </c>
      <c r="Y241" s="83">
        <v>0</v>
      </c>
      <c r="Z241" s="83" t="s">
        <v>237</v>
      </c>
      <c r="AA241" s="102">
        <v>0</v>
      </c>
      <c r="AB241" s="102">
        <v>0</v>
      </c>
      <c r="AC241" s="102">
        <v>0</v>
      </c>
      <c r="AD241" s="102">
        <v>0</v>
      </c>
      <c r="AE241" s="102">
        <v>0</v>
      </c>
    </row>
    <row r="242" spans="1:31" x14ac:dyDescent="0.25">
      <c r="A242" s="83" t="s">
        <v>216</v>
      </c>
      <c r="B242" s="83" t="s">
        <v>217</v>
      </c>
      <c r="C242" s="83">
        <v>28</v>
      </c>
      <c r="D242" s="98" t="s">
        <v>342</v>
      </c>
      <c r="E242" s="83">
        <v>11</v>
      </c>
      <c r="F242" s="83" t="s">
        <v>248</v>
      </c>
      <c r="G242" s="83" t="s">
        <v>247</v>
      </c>
      <c r="H242" s="83" t="s">
        <v>218</v>
      </c>
      <c r="I242" s="83">
        <v>0</v>
      </c>
      <c r="J242" s="83">
        <v>0</v>
      </c>
      <c r="K242" s="83">
        <v>0</v>
      </c>
      <c r="L242" s="83">
        <v>5</v>
      </c>
      <c r="M242" s="83">
        <v>0</v>
      </c>
      <c r="N242" s="83">
        <v>0</v>
      </c>
      <c r="O242" s="83">
        <v>0</v>
      </c>
      <c r="P242" s="83">
        <v>0</v>
      </c>
      <c r="Q242" s="83">
        <v>2</v>
      </c>
      <c r="R242" s="83">
        <v>0</v>
      </c>
      <c r="S242" s="83">
        <v>0</v>
      </c>
      <c r="T242" s="83">
        <v>0</v>
      </c>
      <c r="U242" s="83">
        <v>1</v>
      </c>
      <c r="V242" s="83">
        <v>0</v>
      </c>
      <c r="W242" s="83">
        <v>0</v>
      </c>
      <c r="X242" s="83">
        <v>0</v>
      </c>
      <c r="Y242" s="83">
        <v>0</v>
      </c>
      <c r="Z242" s="83" t="s">
        <v>237</v>
      </c>
      <c r="AA242" s="102">
        <v>0</v>
      </c>
      <c r="AB242" s="102">
        <v>0</v>
      </c>
      <c r="AC242" s="102">
        <v>0</v>
      </c>
      <c r="AD242" s="102">
        <v>0</v>
      </c>
      <c r="AE242" s="102">
        <v>0</v>
      </c>
    </row>
    <row r="243" spans="1:31" x14ac:dyDescent="0.25">
      <c r="A243" s="83" t="s">
        <v>219</v>
      </c>
      <c r="B243" s="83" t="s">
        <v>220</v>
      </c>
      <c r="C243" s="83">
        <v>7</v>
      </c>
      <c r="D243" s="98" t="s">
        <v>343</v>
      </c>
      <c r="E243" s="83">
        <v>11</v>
      </c>
      <c r="F243" s="83" t="s">
        <v>248</v>
      </c>
      <c r="G243" s="83" t="s">
        <v>247</v>
      </c>
      <c r="H243" s="83" t="s">
        <v>218</v>
      </c>
      <c r="I243" s="83">
        <v>0</v>
      </c>
      <c r="J243" s="83">
        <v>0</v>
      </c>
      <c r="K243" s="83">
        <v>0</v>
      </c>
      <c r="L243" s="83">
        <v>0</v>
      </c>
      <c r="M243" s="83">
        <v>0</v>
      </c>
      <c r="N243" s="83">
        <v>0</v>
      </c>
      <c r="O243" s="83">
        <v>0</v>
      </c>
      <c r="P243" s="83">
        <v>0</v>
      </c>
      <c r="Q243" s="83">
        <v>0</v>
      </c>
      <c r="R243" s="83">
        <v>0</v>
      </c>
      <c r="S243" s="83">
        <v>0</v>
      </c>
      <c r="T243" s="83">
        <v>0</v>
      </c>
      <c r="U243" s="83">
        <v>0</v>
      </c>
      <c r="V243" s="83">
        <v>1</v>
      </c>
      <c r="W243" s="83">
        <v>1</v>
      </c>
      <c r="X243" s="83">
        <v>0</v>
      </c>
      <c r="Y243" s="83">
        <v>0</v>
      </c>
      <c r="Z243" s="83" t="s">
        <v>237</v>
      </c>
      <c r="AA243" s="102">
        <v>0</v>
      </c>
      <c r="AB243" s="102">
        <v>0</v>
      </c>
      <c r="AC243" s="102">
        <v>0</v>
      </c>
      <c r="AD243" s="102">
        <v>0</v>
      </c>
      <c r="AE243" s="102">
        <v>0</v>
      </c>
    </row>
    <row r="244" spans="1:31" x14ac:dyDescent="0.25">
      <c r="A244" s="83" t="s">
        <v>221</v>
      </c>
      <c r="B244" s="83" t="s">
        <v>222</v>
      </c>
      <c r="C244" s="83">
        <v>14</v>
      </c>
      <c r="D244" s="98" t="s">
        <v>344</v>
      </c>
      <c r="E244" s="83">
        <v>11</v>
      </c>
      <c r="F244" s="83" t="s">
        <v>248</v>
      </c>
      <c r="G244" s="83" t="s">
        <v>247</v>
      </c>
      <c r="H244" s="83" t="s">
        <v>218</v>
      </c>
      <c r="I244" s="83">
        <v>0</v>
      </c>
      <c r="J244" s="83">
        <v>0</v>
      </c>
      <c r="K244" s="83">
        <v>0</v>
      </c>
      <c r="L244" s="83">
        <v>0</v>
      </c>
      <c r="M244" s="83">
        <v>0</v>
      </c>
      <c r="N244" s="83">
        <v>0</v>
      </c>
      <c r="O244" s="83">
        <v>0</v>
      </c>
      <c r="P244" s="83">
        <v>0</v>
      </c>
      <c r="Q244" s="83">
        <v>0</v>
      </c>
      <c r="R244" s="83">
        <v>0</v>
      </c>
      <c r="S244" s="83">
        <v>0</v>
      </c>
      <c r="T244" s="83">
        <v>0</v>
      </c>
      <c r="U244" s="83">
        <v>0</v>
      </c>
      <c r="V244" s="83">
        <v>0</v>
      </c>
      <c r="W244" s="83">
        <v>0</v>
      </c>
      <c r="X244" s="83">
        <v>0</v>
      </c>
      <c r="Y244" s="83">
        <v>0</v>
      </c>
      <c r="Z244" s="83" t="s">
        <v>237</v>
      </c>
      <c r="AA244" s="102">
        <v>0</v>
      </c>
      <c r="AB244" s="102">
        <v>0</v>
      </c>
      <c r="AC244" s="102">
        <v>0</v>
      </c>
      <c r="AD244" s="102">
        <v>0</v>
      </c>
      <c r="AE244" s="102">
        <v>0</v>
      </c>
    </row>
    <row r="245" spans="1:31" x14ac:dyDescent="0.25">
      <c r="A245" s="83" t="s">
        <v>221</v>
      </c>
      <c r="B245" s="83" t="s">
        <v>223</v>
      </c>
      <c r="C245" s="83">
        <v>20</v>
      </c>
      <c r="D245" s="98" t="s">
        <v>345</v>
      </c>
      <c r="E245" s="83">
        <v>11</v>
      </c>
      <c r="F245" s="83" t="s">
        <v>248</v>
      </c>
      <c r="G245" s="83" t="s">
        <v>247</v>
      </c>
      <c r="H245" s="83" t="s">
        <v>218</v>
      </c>
      <c r="I245" s="83">
        <v>0</v>
      </c>
      <c r="J245" s="83">
        <v>0</v>
      </c>
      <c r="K245" s="83">
        <v>0</v>
      </c>
      <c r="L245" s="83">
        <v>0</v>
      </c>
      <c r="M245" s="83">
        <v>0</v>
      </c>
      <c r="N245" s="83">
        <v>0</v>
      </c>
      <c r="O245" s="83">
        <v>0</v>
      </c>
      <c r="P245" s="83">
        <v>0</v>
      </c>
      <c r="Q245" s="83">
        <v>0</v>
      </c>
      <c r="R245" s="83">
        <v>0</v>
      </c>
      <c r="S245" s="83">
        <v>0</v>
      </c>
      <c r="T245" s="83">
        <v>0</v>
      </c>
      <c r="U245" s="83">
        <v>0</v>
      </c>
      <c r="V245" s="83">
        <v>0</v>
      </c>
      <c r="W245" s="83">
        <v>0</v>
      </c>
      <c r="X245" s="83">
        <v>0</v>
      </c>
      <c r="Y245" s="83">
        <v>0</v>
      </c>
      <c r="Z245" s="83" t="s">
        <v>237</v>
      </c>
      <c r="AA245" s="102">
        <v>0</v>
      </c>
      <c r="AB245" s="102">
        <v>0</v>
      </c>
      <c r="AC245" s="102">
        <v>0</v>
      </c>
      <c r="AD245" s="102">
        <v>0</v>
      </c>
      <c r="AE245" s="102">
        <v>0</v>
      </c>
    </row>
    <row r="246" spans="1:31" x14ac:dyDescent="0.25">
      <c r="A246" s="83" t="s">
        <v>216</v>
      </c>
      <c r="B246" s="83" t="s">
        <v>224</v>
      </c>
      <c r="C246" s="83">
        <v>26</v>
      </c>
      <c r="D246" s="98" t="s">
        <v>346</v>
      </c>
      <c r="E246" s="83">
        <v>11</v>
      </c>
      <c r="F246" s="83" t="s">
        <v>248</v>
      </c>
      <c r="G246" s="83" t="s">
        <v>247</v>
      </c>
      <c r="H246" s="83" t="s">
        <v>218</v>
      </c>
      <c r="I246" s="83">
        <v>0</v>
      </c>
      <c r="J246" s="83">
        <v>0</v>
      </c>
      <c r="K246" s="83">
        <v>0</v>
      </c>
      <c r="L246" s="83">
        <v>0</v>
      </c>
      <c r="M246" s="83">
        <v>0</v>
      </c>
      <c r="N246" s="83">
        <v>0</v>
      </c>
      <c r="O246" s="83">
        <v>0</v>
      </c>
      <c r="P246" s="83">
        <v>0</v>
      </c>
      <c r="Q246" s="83">
        <v>0</v>
      </c>
      <c r="R246" s="83">
        <v>0</v>
      </c>
      <c r="S246" s="83">
        <v>0</v>
      </c>
      <c r="T246" s="83">
        <v>0</v>
      </c>
      <c r="U246" s="83">
        <v>0</v>
      </c>
      <c r="V246" s="83">
        <v>0</v>
      </c>
      <c r="W246" s="83">
        <v>0</v>
      </c>
      <c r="X246" s="83">
        <v>0</v>
      </c>
      <c r="Y246" s="83">
        <v>0</v>
      </c>
      <c r="Z246" s="83" t="s">
        <v>237</v>
      </c>
      <c r="AA246" s="102">
        <v>0</v>
      </c>
      <c r="AB246" s="102">
        <v>0</v>
      </c>
      <c r="AC246" s="102">
        <v>0</v>
      </c>
      <c r="AD246" s="102">
        <v>0</v>
      </c>
      <c r="AE246" s="102">
        <v>0</v>
      </c>
    </row>
    <row r="247" spans="1:31" x14ac:dyDescent="0.25">
      <c r="A247" s="83" t="s">
        <v>216</v>
      </c>
      <c r="B247" s="83" t="s">
        <v>225</v>
      </c>
      <c r="C247" s="83">
        <v>52</v>
      </c>
      <c r="D247" s="98" t="s">
        <v>347</v>
      </c>
      <c r="E247" s="83">
        <v>11</v>
      </c>
      <c r="F247" s="83" t="s">
        <v>248</v>
      </c>
      <c r="G247" s="83" t="s">
        <v>247</v>
      </c>
      <c r="H247" s="83" t="s">
        <v>218</v>
      </c>
      <c r="I247" s="83">
        <v>0</v>
      </c>
      <c r="J247" s="83">
        <v>0</v>
      </c>
      <c r="K247" s="83">
        <v>0</v>
      </c>
      <c r="L247" s="83">
        <v>2</v>
      </c>
      <c r="M247" s="83">
        <v>0</v>
      </c>
      <c r="N247" s="83">
        <v>0</v>
      </c>
      <c r="O247" s="83">
        <v>0</v>
      </c>
      <c r="P247" s="83">
        <v>0</v>
      </c>
      <c r="Q247" s="83">
        <v>0</v>
      </c>
      <c r="R247" s="83">
        <v>0</v>
      </c>
      <c r="S247" s="83">
        <v>0</v>
      </c>
      <c r="T247" s="83">
        <v>0</v>
      </c>
      <c r="U247" s="83">
        <v>0</v>
      </c>
      <c r="V247" s="83">
        <v>0</v>
      </c>
      <c r="W247" s="83">
        <v>0</v>
      </c>
      <c r="X247" s="83">
        <v>0</v>
      </c>
      <c r="Y247" s="83">
        <v>0</v>
      </c>
      <c r="Z247" s="83" t="s">
        <v>237</v>
      </c>
      <c r="AA247" s="102">
        <v>0</v>
      </c>
      <c r="AB247" s="102">
        <v>0</v>
      </c>
      <c r="AC247" s="102">
        <v>0</v>
      </c>
      <c r="AD247" s="102">
        <v>0</v>
      </c>
      <c r="AE247" s="102">
        <v>0</v>
      </c>
    </row>
    <row r="248" spans="1:31" x14ac:dyDescent="0.25">
      <c r="A248" s="83" t="s">
        <v>221</v>
      </c>
      <c r="B248" s="83" t="s">
        <v>226</v>
      </c>
      <c r="C248" s="83">
        <v>2</v>
      </c>
      <c r="D248" s="98" t="s">
        <v>348</v>
      </c>
      <c r="E248" s="83">
        <v>11</v>
      </c>
      <c r="F248" s="83" t="s">
        <v>248</v>
      </c>
      <c r="G248" s="83" t="s">
        <v>247</v>
      </c>
      <c r="H248" s="83" t="s">
        <v>218</v>
      </c>
      <c r="I248" s="83">
        <v>0</v>
      </c>
      <c r="J248" s="83">
        <v>0</v>
      </c>
      <c r="K248" s="83">
        <v>0</v>
      </c>
      <c r="L248" s="83">
        <v>1</v>
      </c>
      <c r="M248" s="83">
        <v>0</v>
      </c>
      <c r="N248" s="83">
        <v>0</v>
      </c>
      <c r="O248" s="83">
        <v>0</v>
      </c>
      <c r="P248" s="83">
        <v>1</v>
      </c>
      <c r="Q248" s="83">
        <v>1</v>
      </c>
      <c r="R248" s="83">
        <v>0</v>
      </c>
      <c r="S248" s="83">
        <v>0</v>
      </c>
      <c r="T248" s="83">
        <v>0</v>
      </c>
      <c r="U248" s="83">
        <v>0</v>
      </c>
      <c r="V248" s="83">
        <v>0</v>
      </c>
      <c r="W248" s="83">
        <v>0</v>
      </c>
      <c r="X248" s="83">
        <v>0</v>
      </c>
      <c r="Y248" s="83">
        <v>0</v>
      </c>
      <c r="Z248" s="83" t="s">
        <v>237</v>
      </c>
      <c r="AA248" s="102">
        <v>0</v>
      </c>
      <c r="AB248" s="102">
        <v>0</v>
      </c>
      <c r="AC248" s="102">
        <v>0</v>
      </c>
      <c r="AD248" s="102">
        <v>0</v>
      </c>
      <c r="AE248" s="102">
        <v>0</v>
      </c>
    </row>
    <row r="249" spans="1:31" x14ac:dyDescent="0.25">
      <c r="A249" s="83" t="s">
        <v>216</v>
      </c>
      <c r="B249" s="83" t="s">
        <v>227</v>
      </c>
      <c r="C249" s="83">
        <v>69</v>
      </c>
      <c r="D249" s="98" t="s">
        <v>349</v>
      </c>
      <c r="E249" s="83">
        <v>11</v>
      </c>
      <c r="F249" s="83" t="s">
        <v>248</v>
      </c>
      <c r="G249" s="83" t="s">
        <v>247</v>
      </c>
      <c r="H249" s="83" t="s">
        <v>218</v>
      </c>
      <c r="I249" s="83">
        <v>0</v>
      </c>
      <c r="J249" s="83">
        <v>0</v>
      </c>
      <c r="K249" s="83">
        <v>0</v>
      </c>
      <c r="L249" s="83">
        <v>2</v>
      </c>
      <c r="M249" s="83">
        <v>0</v>
      </c>
      <c r="N249" s="83">
        <v>0</v>
      </c>
      <c r="O249" s="83">
        <v>0</v>
      </c>
      <c r="P249" s="83">
        <v>0</v>
      </c>
      <c r="Q249" s="83">
        <v>3</v>
      </c>
      <c r="R249" s="83">
        <v>0</v>
      </c>
      <c r="S249" s="83">
        <v>0</v>
      </c>
      <c r="T249" s="83">
        <v>0</v>
      </c>
      <c r="U249" s="83">
        <v>1</v>
      </c>
      <c r="V249" s="83">
        <v>0</v>
      </c>
      <c r="W249" s="83">
        <v>0</v>
      </c>
      <c r="X249" s="83">
        <v>0</v>
      </c>
      <c r="Y249" s="83">
        <v>0</v>
      </c>
      <c r="Z249" s="83" t="s">
        <v>237</v>
      </c>
      <c r="AA249" s="102">
        <v>0</v>
      </c>
      <c r="AB249" s="102">
        <v>0</v>
      </c>
      <c r="AC249" s="102">
        <v>0</v>
      </c>
      <c r="AD249" s="102">
        <v>0</v>
      </c>
      <c r="AE249" s="102">
        <v>0</v>
      </c>
    </row>
    <row r="250" spans="1:31" x14ac:dyDescent="0.25">
      <c r="A250" s="83" t="s">
        <v>221</v>
      </c>
      <c r="B250" s="83" t="s">
        <v>228</v>
      </c>
      <c r="C250" s="83">
        <v>23</v>
      </c>
      <c r="D250" s="98" t="s">
        <v>350</v>
      </c>
      <c r="E250" s="83">
        <v>11</v>
      </c>
      <c r="F250" s="83" t="s">
        <v>248</v>
      </c>
      <c r="G250" s="83" t="s">
        <v>247</v>
      </c>
      <c r="H250" s="83" t="s">
        <v>218</v>
      </c>
      <c r="I250" s="83">
        <v>0</v>
      </c>
      <c r="J250" s="83">
        <v>0</v>
      </c>
      <c r="K250" s="83">
        <v>0</v>
      </c>
      <c r="L250" s="83">
        <v>2</v>
      </c>
      <c r="M250" s="83">
        <v>0</v>
      </c>
      <c r="N250" s="83">
        <v>0</v>
      </c>
      <c r="O250" s="83">
        <v>0</v>
      </c>
      <c r="P250" s="83">
        <v>0</v>
      </c>
      <c r="Q250" s="83">
        <v>0</v>
      </c>
      <c r="R250" s="83">
        <v>0</v>
      </c>
      <c r="S250" s="83">
        <v>0</v>
      </c>
      <c r="T250" s="83">
        <v>0</v>
      </c>
      <c r="U250" s="83">
        <v>0</v>
      </c>
      <c r="V250" s="83">
        <v>0</v>
      </c>
      <c r="W250" s="83">
        <v>0</v>
      </c>
      <c r="X250" s="83">
        <v>0</v>
      </c>
      <c r="Y250" s="83">
        <v>0</v>
      </c>
      <c r="Z250" s="83" t="s">
        <v>237</v>
      </c>
      <c r="AA250" s="102">
        <v>0</v>
      </c>
      <c r="AB250" s="102">
        <v>0</v>
      </c>
      <c r="AC250" s="102">
        <v>0</v>
      </c>
      <c r="AD250" s="102">
        <v>0</v>
      </c>
      <c r="AE250" s="102">
        <v>0</v>
      </c>
    </row>
    <row r="251" spans="1:31" x14ac:dyDescent="0.25">
      <c r="A251" s="83" t="s">
        <v>221</v>
      </c>
      <c r="B251" s="83" t="s">
        <v>229</v>
      </c>
      <c r="C251" s="83">
        <v>33</v>
      </c>
      <c r="D251" s="98" t="s">
        <v>351</v>
      </c>
      <c r="E251" s="83">
        <v>11</v>
      </c>
      <c r="F251" s="83" t="s">
        <v>248</v>
      </c>
      <c r="G251" s="83" t="s">
        <v>247</v>
      </c>
      <c r="H251" s="83" t="s">
        <v>218</v>
      </c>
      <c r="I251" s="83">
        <v>0</v>
      </c>
      <c r="J251" s="83">
        <v>0</v>
      </c>
      <c r="K251" s="83">
        <v>0</v>
      </c>
      <c r="L251" s="83">
        <v>0</v>
      </c>
      <c r="M251" s="83">
        <v>0</v>
      </c>
      <c r="N251" s="83">
        <v>0</v>
      </c>
      <c r="O251" s="83">
        <v>0</v>
      </c>
      <c r="P251" s="83">
        <v>0</v>
      </c>
      <c r="Q251" s="83">
        <v>0</v>
      </c>
      <c r="R251" s="83">
        <v>0</v>
      </c>
      <c r="S251" s="83">
        <v>0</v>
      </c>
      <c r="T251" s="83">
        <v>0</v>
      </c>
      <c r="U251" s="83">
        <v>0</v>
      </c>
      <c r="V251" s="83">
        <v>0</v>
      </c>
      <c r="W251" s="83">
        <v>0</v>
      </c>
      <c r="X251" s="83">
        <v>0</v>
      </c>
      <c r="Y251" s="83">
        <v>0</v>
      </c>
      <c r="Z251" s="83" t="s">
        <v>237</v>
      </c>
      <c r="AA251" s="102">
        <v>0</v>
      </c>
      <c r="AB251" s="102">
        <v>0</v>
      </c>
      <c r="AC251" s="102">
        <v>0</v>
      </c>
      <c r="AD251" s="102">
        <v>0</v>
      </c>
      <c r="AE251" s="102">
        <v>0</v>
      </c>
    </row>
    <row r="252" spans="1:31" x14ac:dyDescent="0.25">
      <c r="A252" s="83" t="s">
        <v>230</v>
      </c>
      <c r="B252" s="83" t="s">
        <v>231</v>
      </c>
      <c r="C252" s="83" t="s">
        <v>205</v>
      </c>
      <c r="D252" s="99" t="s">
        <v>352</v>
      </c>
      <c r="E252" s="83">
        <v>11</v>
      </c>
      <c r="F252" s="83" t="s">
        <v>248</v>
      </c>
      <c r="G252" s="83" t="s">
        <v>247</v>
      </c>
      <c r="H252" s="83" t="s">
        <v>232</v>
      </c>
      <c r="Z252" s="83" t="s">
        <v>237</v>
      </c>
      <c r="AA252" s="102">
        <v>0</v>
      </c>
      <c r="AB252" s="102">
        <v>0</v>
      </c>
      <c r="AC252" s="102">
        <v>0</v>
      </c>
      <c r="AD252" s="102">
        <v>0</v>
      </c>
      <c r="AE252" s="102">
        <v>0</v>
      </c>
    </row>
    <row r="253" spans="1:31" x14ac:dyDescent="0.25">
      <c r="A253" s="83" t="s">
        <v>233</v>
      </c>
      <c r="B253" s="83" t="s">
        <v>234</v>
      </c>
      <c r="C253" s="83" t="s">
        <v>205</v>
      </c>
      <c r="D253" s="98" t="s">
        <v>353</v>
      </c>
      <c r="E253" s="83">
        <v>11</v>
      </c>
      <c r="F253" s="83" t="s">
        <v>248</v>
      </c>
      <c r="G253" s="83" t="s">
        <v>247</v>
      </c>
      <c r="H253" s="83" t="s">
        <v>232</v>
      </c>
      <c r="Z253" s="83" t="s">
        <v>237</v>
      </c>
      <c r="AA253" s="102">
        <v>0</v>
      </c>
      <c r="AB253" s="102">
        <v>0</v>
      </c>
      <c r="AC253" s="102">
        <v>0</v>
      </c>
      <c r="AD253" s="102">
        <v>0</v>
      </c>
      <c r="AE253" s="102">
        <v>0</v>
      </c>
    </row>
    <row r="254" spans="1:31" x14ac:dyDescent="0.25">
      <c r="A254" s="83" t="s">
        <v>235</v>
      </c>
      <c r="B254" s="83" t="s">
        <v>231</v>
      </c>
      <c r="C254" s="83" t="s">
        <v>205</v>
      </c>
      <c r="D254" s="99" t="s">
        <v>352</v>
      </c>
      <c r="E254" s="83">
        <v>11</v>
      </c>
      <c r="F254" s="83" t="s">
        <v>248</v>
      </c>
      <c r="G254" s="83" t="s">
        <v>247</v>
      </c>
      <c r="H254" s="83" t="s">
        <v>232</v>
      </c>
      <c r="Z254" s="83" t="s">
        <v>237</v>
      </c>
      <c r="AA254" s="102">
        <v>0</v>
      </c>
      <c r="AB254" s="102">
        <v>0</v>
      </c>
      <c r="AC254" s="102">
        <v>0</v>
      </c>
      <c r="AD254" s="102">
        <v>0</v>
      </c>
      <c r="AE254" s="102">
        <v>0</v>
      </c>
    </row>
    <row r="255" spans="1:31" x14ac:dyDescent="0.25">
      <c r="A255" s="83" t="s">
        <v>195</v>
      </c>
      <c r="B255" s="83" t="s">
        <v>196</v>
      </c>
      <c r="C255" s="83">
        <v>1</v>
      </c>
      <c r="D255" s="98" t="s">
        <v>333</v>
      </c>
      <c r="E255" s="83">
        <v>12</v>
      </c>
      <c r="F255" s="83" t="s">
        <v>249</v>
      </c>
      <c r="G255" s="83" t="s">
        <v>247</v>
      </c>
      <c r="H255" s="83" t="s">
        <v>199</v>
      </c>
      <c r="I255">
        <v>0</v>
      </c>
      <c r="J255" s="83">
        <v>0</v>
      </c>
      <c r="K255" s="83">
        <v>0</v>
      </c>
      <c r="L255" s="83">
        <v>0</v>
      </c>
      <c r="M255" s="83">
        <v>0</v>
      </c>
      <c r="N255" s="83">
        <v>0</v>
      </c>
      <c r="O255" s="83">
        <v>0</v>
      </c>
      <c r="P255" s="83">
        <v>0</v>
      </c>
      <c r="Q255" s="83">
        <v>0</v>
      </c>
      <c r="R255" s="83">
        <v>19</v>
      </c>
      <c r="S255" s="83">
        <v>7</v>
      </c>
      <c r="T255" s="83">
        <v>0</v>
      </c>
      <c r="U255" s="83">
        <v>0</v>
      </c>
      <c r="V255" s="83">
        <v>0</v>
      </c>
      <c r="W255" s="83">
        <v>0</v>
      </c>
      <c r="X255" s="83">
        <v>0</v>
      </c>
      <c r="Y255" s="83">
        <v>0</v>
      </c>
      <c r="Z255" s="83" t="s">
        <v>237</v>
      </c>
      <c r="AA255" s="102">
        <v>26</v>
      </c>
      <c r="AB255" s="102">
        <v>25</v>
      </c>
      <c r="AC255" s="83">
        <v>3</v>
      </c>
      <c r="AD255" s="83">
        <v>3</v>
      </c>
      <c r="AE255" s="102">
        <v>0</v>
      </c>
    </row>
    <row r="256" spans="1:31" x14ac:dyDescent="0.25">
      <c r="A256" s="83" t="s">
        <v>201</v>
      </c>
      <c r="B256" s="83" t="s">
        <v>202</v>
      </c>
      <c r="C256" s="83">
        <v>5</v>
      </c>
      <c r="D256" s="98" t="s">
        <v>332</v>
      </c>
      <c r="E256" s="83">
        <v>12</v>
      </c>
      <c r="F256" s="83" t="s">
        <v>249</v>
      </c>
      <c r="G256" s="83" t="s">
        <v>247</v>
      </c>
      <c r="H256" s="83" t="s">
        <v>199</v>
      </c>
      <c r="I256" s="83">
        <v>1</v>
      </c>
      <c r="J256" s="83">
        <v>0</v>
      </c>
      <c r="K256" s="83">
        <v>0</v>
      </c>
      <c r="L256" s="83">
        <v>2</v>
      </c>
      <c r="M256" s="83">
        <v>5</v>
      </c>
      <c r="N256" s="83">
        <v>4</v>
      </c>
      <c r="O256" s="83">
        <v>1</v>
      </c>
      <c r="P256" s="83">
        <v>0</v>
      </c>
      <c r="Q256" s="83">
        <v>0</v>
      </c>
      <c r="R256" s="83">
        <v>0</v>
      </c>
      <c r="S256" s="83">
        <v>0</v>
      </c>
      <c r="T256" s="83">
        <v>0</v>
      </c>
      <c r="U256" s="83">
        <v>0</v>
      </c>
      <c r="V256" s="83">
        <v>0</v>
      </c>
      <c r="W256" s="83">
        <v>0</v>
      </c>
      <c r="X256" s="83">
        <v>0</v>
      </c>
      <c r="Y256" s="83">
        <v>0</v>
      </c>
      <c r="Z256" s="83" t="s">
        <v>237</v>
      </c>
      <c r="AA256" s="102">
        <v>0</v>
      </c>
      <c r="AB256" s="102">
        <v>0</v>
      </c>
      <c r="AC256" s="102">
        <v>0</v>
      </c>
      <c r="AD256" s="102">
        <v>0</v>
      </c>
      <c r="AE256" s="102">
        <v>0</v>
      </c>
    </row>
    <row r="257" spans="1:31" x14ac:dyDescent="0.25">
      <c r="A257" s="83" t="s">
        <v>203</v>
      </c>
      <c r="B257" s="83" t="s">
        <v>204</v>
      </c>
      <c r="C257" s="83">
        <v>8</v>
      </c>
      <c r="D257" s="98" t="s">
        <v>334</v>
      </c>
      <c r="E257" s="83">
        <v>12</v>
      </c>
      <c r="F257" s="83" t="s">
        <v>249</v>
      </c>
      <c r="G257" s="83" t="s">
        <v>247</v>
      </c>
      <c r="H257" s="83" t="s">
        <v>206</v>
      </c>
      <c r="I257" s="83">
        <v>1</v>
      </c>
      <c r="J257" s="83">
        <v>0</v>
      </c>
      <c r="K257" s="83">
        <v>0</v>
      </c>
      <c r="L257" s="83">
        <v>0</v>
      </c>
      <c r="M257" s="83">
        <v>4</v>
      </c>
      <c r="N257" s="83">
        <v>3</v>
      </c>
      <c r="O257" s="83">
        <v>1</v>
      </c>
      <c r="P257" s="83">
        <v>0</v>
      </c>
      <c r="Q257" s="83">
        <v>0</v>
      </c>
      <c r="R257" s="83">
        <v>0</v>
      </c>
      <c r="S257" s="83">
        <v>0</v>
      </c>
      <c r="T257" s="83">
        <v>0</v>
      </c>
      <c r="U257" s="83">
        <v>0</v>
      </c>
      <c r="V257" s="83">
        <v>0</v>
      </c>
      <c r="W257" s="83">
        <v>0</v>
      </c>
      <c r="X257" s="83">
        <v>0</v>
      </c>
      <c r="Y257" s="83">
        <v>0</v>
      </c>
      <c r="Z257" s="83" t="s">
        <v>237</v>
      </c>
      <c r="AA257" s="102">
        <v>0</v>
      </c>
      <c r="AB257" s="102">
        <v>0</v>
      </c>
      <c r="AC257" s="102">
        <v>0</v>
      </c>
      <c r="AD257" s="102">
        <v>0</v>
      </c>
      <c r="AE257" s="102">
        <v>0</v>
      </c>
    </row>
    <row r="258" spans="1:31" x14ac:dyDescent="0.25">
      <c r="A258" s="83" t="s">
        <v>203</v>
      </c>
      <c r="B258" s="83" t="s">
        <v>207</v>
      </c>
      <c r="C258" s="83">
        <v>12</v>
      </c>
      <c r="D258" s="98" t="s">
        <v>335</v>
      </c>
      <c r="E258" s="83">
        <v>12</v>
      </c>
      <c r="F258" s="83" t="s">
        <v>249</v>
      </c>
      <c r="G258" s="83" t="s">
        <v>247</v>
      </c>
      <c r="H258" s="83" t="s">
        <v>206</v>
      </c>
      <c r="I258" s="83">
        <v>0</v>
      </c>
      <c r="J258" s="83">
        <v>0</v>
      </c>
      <c r="K258" s="83">
        <v>0</v>
      </c>
      <c r="L258" s="83">
        <v>0</v>
      </c>
      <c r="M258" s="83">
        <v>0</v>
      </c>
      <c r="N258" s="83">
        <v>0</v>
      </c>
      <c r="O258" s="83">
        <v>0</v>
      </c>
      <c r="P258" s="83">
        <v>0</v>
      </c>
      <c r="Q258" s="83">
        <v>0</v>
      </c>
      <c r="R258" s="83">
        <v>0</v>
      </c>
      <c r="S258" s="83">
        <v>0</v>
      </c>
      <c r="T258" s="83">
        <v>0</v>
      </c>
      <c r="U258" s="83">
        <v>0</v>
      </c>
      <c r="V258" s="83">
        <v>0</v>
      </c>
      <c r="W258" s="83">
        <v>0</v>
      </c>
      <c r="X258" s="83">
        <v>0</v>
      </c>
      <c r="Y258" s="83">
        <v>0</v>
      </c>
      <c r="Z258" s="83" t="s">
        <v>237</v>
      </c>
      <c r="AA258" s="102">
        <v>0</v>
      </c>
      <c r="AB258" s="102">
        <v>0</v>
      </c>
      <c r="AC258" s="102">
        <v>0</v>
      </c>
      <c r="AD258" s="102">
        <v>0</v>
      </c>
      <c r="AE258" s="102">
        <v>0</v>
      </c>
    </row>
    <row r="259" spans="1:31" x14ac:dyDescent="0.25">
      <c r="A259" s="83" t="s">
        <v>239</v>
      </c>
      <c r="B259" s="83" t="s">
        <v>209</v>
      </c>
      <c r="C259" s="83">
        <v>22</v>
      </c>
      <c r="D259" s="98" t="s">
        <v>336</v>
      </c>
      <c r="E259" s="83">
        <v>12</v>
      </c>
      <c r="F259" s="83" t="s">
        <v>249</v>
      </c>
      <c r="G259" s="83" t="s">
        <v>247</v>
      </c>
      <c r="H259" s="83" t="s">
        <v>206</v>
      </c>
      <c r="I259" s="83">
        <v>0</v>
      </c>
      <c r="J259" s="83">
        <v>0</v>
      </c>
      <c r="K259" s="83">
        <v>0</v>
      </c>
      <c r="L259" s="83">
        <v>0</v>
      </c>
      <c r="M259" s="83">
        <v>0</v>
      </c>
      <c r="N259" s="83">
        <v>0</v>
      </c>
      <c r="O259" s="83">
        <v>0</v>
      </c>
      <c r="P259" s="83">
        <v>0</v>
      </c>
      <c r="Q259" s="83">
        <v>0</v>
      </c>
      <c r="R259" s="83">
        <v>0</v>
      </c>
      <c r="S259" s="83">
        <v>0</v>
      </c>
      <c r="T259" s="83">
        <v>0</v>
      </c>
      <c r="U259" s="83">
        <v>0</v>
      </c>
      <c r="V259" s="83">
        <v>0</v>
      </c>
      <c r="W259" s="83">
        <v>0</v>
      </c>
      <c r="X259" s="83">
        <v>0</v>
      </c>
      <c r="Y259" s="83">
        <v>0</v>
      </c>
      <c r="Z259" s="83" t="s">
        <v>237</v>
      </c>
      <c r="AA259" s="102">
        <v>0</v>
      </c>
      <c r="AB259" s="102">
        <v>0</v>
      </c>
      <c r="AC259" s="102">
        <v>0</v>
      </c>
      <c r="AD259" s="102">
        <v>0</v>
      </c>
      <c r="AE259" s="102">
        <v>0</v>
      </c>
    </row>
    <row r="260" spans="1:31" x14ac:dyDescent="0.25">
      <c r="A260" s="83" t="s">
        <v>203</v>
      </c>
      <c r="B260" s="83" t="s">
        <v>210</v>
      </c>
      <c r="C260" s="83">
        <v>16</v>
      </c>
      <c r="D260" s="98" t="s">
        <v>337</v>
      </c>
      <c r="E260" s="83">
        <v>12</v>
      </c>
      <c r="F260" s="83" t="s">
        <v>249</v>
      </c>
      <c r="G260" s="83" t="s">
        <v>247</v>
      </c>
      <c r="H260" s="83" t="s">
        <v>206</v>
      </c>
      <c r="I260" s="83">
        <v>0</v>
      </c>
      <c r="J260" s="83">
        <v>0</v>
      </c>
      <c r="K260" s="83">
        <v>0</v>
      </c>
      <c r="L260" s="83">
        <v>0</v>
      </c>
      <c r="M260" s="83">
        <v>0</v>
      </c>
      <c r="N260" s="83">
        <v>0</v>
      </c>
      <c r="O260" s="83">
        <v>0</v>
      </c>
      <c r="P260" s="83">
        <v>0</v>
      </c>
      <c r="Q260" s="83">
        <v>0</v>
      </c>
      <c r="R260" s="83">
        <v>0</v>
      </c>
      <c r="S260" s="83">
        <v>0</v>
      </c>
      <c r="T260" s="83">
        <v>0</v>
      </c>
      <c r="U260" s="83">
        <v>0</v>
      </c>
      <c r="V260" s="83">
        <v>0</v>
      </c>
      <c r="W260" s="83">
        <v>0</v>
      </c>
      <c r="X260" s="83">
        <v>0</v>
      </c>
      <c r="Y260" s="83">
        <v>0</v>
      </c>
      <c r="Z260" s="83" t="s">
        <v>237</v>
      </c>
      <c r="AA260" s="102">
        <v>0</v>
      </c>
      <c r="AB260" s="102">
        <v>0</v>
      </c>
      <c r="AC260" s="102">
        <v>0</v>
      </c>
      <c r="AD260" s="102">
        <v>0</v>
      </c>
      <c r="AE260" s="102">
        <v>0</v>
      </c>
    </row>
    <row r="261" spans="1:31" x14ac:dyDescent="0.25">
      <c r="A261" s="83" t="s">
        <v>203</v>
      </c>
      <c r="B261" s="83" t="s">
        <v>211</v>
      </c>
      <c r="C261" s="83">
        <v>9</v>
      </c>
      <c r="D261" s="98" t="s">
        <v>338</v>
      </c>
      <c r="E261" s="83">
        <v>12</v>
      </c>
      <c r="F261" s="83" t="s">
        <v>249</v>
      </c>
      <c r="G261" s="83" t="s">
        <v>247</v>
      </c>
      <c r="H261" s="83" t="s">
        <v>206</v>
      </c>
      <c r="I261" s="83">
        <v>0</v>
      </c>
      <c r="J261" s="83">
        <v>2</v>
      </c>
      <c r="K261" s="83">
        <v>0</v>
      </c>
      <c r="L261" s="83">
        <v>0</v>
      </c>
      <c r="M261" s="83">
        <v>4</v>
      </c>
      <c r="N261" s="83">
        <v>3</v>
      </c>
      <c r="O261" s="83">
        <v>1</v>
      </c>
      <c r="P261" s="83">
        <v>1</v>
      </c>
      <c r="Q261" s="83">
        <v>0</v>
      </c>
      <c r="R261" s="83">
        <v>0</v>
      </c>
      <c r="S261" s="83">
        <v>0</v>
      </c>
      <c r="T261" s="83">
        <v>0</v>
      </c>
      <c r="U261" s="83">
        <v>0</v>
      </c>
      <c r="V261" s="83">
        <v>0</v>
      </c>
      <c r="W261" s="83">
        <v>0</v>
      </c>
      <c r="X261" s="83">
        <v>0</v>
      </c>
      <c r="Y261" s="83">
        <v>0</v>
      </c>
      <c r="Z261" s="83" t="s">
        <v>237</v>
      </c>
      <c r="AA261" s="102">
        <v>0</v>
      </c>
      <c r="AB261" s="102">
        <v>0</v>
      </c>
      <c r="AC261" s="102">
        <v>0</v>
      </c>
      <c r="AD261" s="102">
        <v>0</v>
      </c>
      <c r="AE261" s="102">
        <v>0</v>
      </c>
    </row>
    <row r="262" spans="1:31" x14ac:dyDescent="0.25">
      <c r="A262" s="83" t="s">
        <v>203</v>
      </c>
      <c r="B262" s="83" t="s">
        <v>212</v>
      </c>
      <c r="C262" s="83">
        <v>11</v>
      </c>
      <c r="D262" s="98" t="s">
        <v>339</v>
      </c>
      <c r="E262" s="83">
        <v>12</v>
      </c>
      <c r="F262" s="83" t="s">
        <v>249</v>
      </c>
      <c r="G262" s="83" t="s">
        <v>247</v>
      </c>
      <c r="H262" s="83" t="s">
        <v>206</v>
      </c>
      <c r="I262" s="83">
        <v>0</v>
      </c>
      <c r="J262" s="83">
        <v>0</v>
      </c>
      <c r="K262" s="83">
        <v>0</v>
      </c>
      <c r="L262" s="83">
        <v>0</v>
      </c>
      <c r="M262" s="83">
        <v>0</v>
      </c>
      <c r="N262" s="83">
        <v>0</v>
      </c>
      <c r="O262" s="83">
        <v>0</v>
      </c>
      <c r="P262" s="83">
        <v>0</v>
      </c>
      <c r="Q262" s="83">
        <v>0</v>
      </c>
      <c r="R262" s="83">
        <v>0</v>
      </c>
      <c r="S262" s="83">
        <v>0</v>
      </c>
      <c r="T262" s="83">
        <v>0</v>
      </c>
      <c r="U262" s="83">
        <v>0</v>
      </c>
      <c r="V262" s="83">
        <v>0</v>
      </c>
      <c r="W262" s="83">
        <v>0</v>
      </c>
      <c r="X262" s="83">
        <v>0</v>
      </c>
      <c r="Y262" s="83">
        <v>0</v>
      </c>
      <c r="Z262" s="83" t="s">
        <v>237</v>
      </c>
      <c r="AA262" s="102">
        <v>0</v>
      </c>
      <c r="AB262" s="102">
        <v>0</v>
      </c>
      <c r="AC262" s="102">
        <v>0</v>
      </c>
      <c r="AD262" s="102">
        <v>0</v>
      </c>
      <c r="AE262" s="102">
        <v>0</v>
      </c>
    </row>
    <row r="263" spans="1:31" x14ac:dyDescent="0.25">
      <c r="A263" s="83" t="s">
        <v>213</v>
      </c>
      <c r="B263" s="83" t="s">
        <v>214</v>
      </c>
      <c r="C263" s="83">
        <v>84</v>
      </c>
      <c r="D263" s="98" t="s">
        <v>340</v>
      </c>
      <c r="E263" s="83">
        <v>12</v>
      </c>
      <c r="F263" s="83" t="s">
        <v>249</v>
      </c>
      <c r="G263" s="83" t="s">
        <v>247</v>
      </c>
      <c r="H263" s="83" t="s">
        <v>206</v>
      </c>
      <c r="I263" s="83">
        <v>0</v>
      </c>
      <c r="J263" s="83">
        <v>0</v>
      </c>
      <c r="K263" s="83">
        <v>0</v>
      </c>
      <c r="L263" s="83">
        <v>0</v>
      </c>
      <c r="M263" s="83">
        <v>8</v>
      </c>
      <c r="N263" s="83">
        <v>8</v>
      </c>
      <c r="O263" s="83">
        <v>0</v>
      </c>
      <c r="P263" s="83">
        <v>0</v>
      </c>
      <c r="Q263" s="83">
        <v>0</v>
      </c>
      <c r="R263" s="83">
        <v>0</v>
      </c>
      <c r="S263" s="83">
        <v>0</v>
      </c>
      <c r="T263" s="83">
        <v>0</v>
      </c>
      <c r="U263" s="83">
        <v>0</v>
      </c>
      <c r="V263" s="83">
        <v>0</v>
      </c>
      <c r="W263" s="83">
        <v>0</v>
      </c>
      <c r="X263" s="83">
        <v>0</v>
      </c>
      <c r="Y263" s="83">
        <v>0</v>
      </c>
      <c r="Z263" s="83" t="s">
        <v>237</v>
      </c>
      <c r="AA263" s="102">
        <v>0</v>
      </c>
      <c r="AB263" s="102">
        <v>0</v>
      </c>
      <c r="AC263" s="102">
        <v>0</v>
      </c>
      <c r="AD263" s="102">
        <v>0</v>
      </c>
      <c r="AE263" s="102">
        <v>0</v>
      </c>
    </row>
    <row r="264" spans="1:31" x14ac:dyDescent="0.25">
      <c r="A264" s="83" t="s">
        <v>213</v>
      </c>
      <c r="B264" s="83" t="s">
        <v>215</v>
      </c>
      <c r="C264" s="83">
        <v>15</v>
      </c>
      <c r="D264" s="98" t="s">
        <v>341</v>
      </c>
      <c r="E264" s="83">
        <v>12</v>
      </c>
      <c r="F264" s="83" t="s">
        <v>249</v>
      </c>
      <c r="G264" s="83" t="s">
        <v>247</v>
      </c>
      <c r="H264" s="83" t="s">
        <v>206</v>
      </c>
      <c r="I264" s="83">
        <v>1</v>
      </c>
      <c r="J264" s="83">
        <v>0</v>
      </c>
      <c r="K264" s="83">
        <v>0</v>
      </c>
      <c r="L264" s="83">
        <v>0</v>
      </c>
      <c r="M264" s="83">
        <v>1</v>
      </c>
      <c r="N264" s="83">
        <v>1</v>
      </c>
      <c r="O264" s="83">
        <v>0</v>
      </c>
      <c r="P264" s="83">
        <v>0</v>
      </c>
      <c r="Q264" s="83">
        <v>0</v>
      </c>
      <c r="R264" s="83">
        <v>0</v>
      </c>
      <c r="S264" s="83">
        <v>0</v>
      </c>
      <c r="T264" s="83">
        <v>0</v>
      </c>
      <c r="U264" s="83">
        <v>0</v>
      </c>
      <c r="V264" s="83">
        <v>0</v>
      </c>
      <c r="W264" s="83">
        <v>0</v>
      </c>
      <c r="X264" s="83">
        <v>0</v>
      </c>
      <c r="Y264" s="83">
        <v>0</v>
      </c>
      <c r="Z264" s="83" t="s">
        <v>237</v>
      </c>
      <c r="AA264" s="102">
        <v>0</v>
      </c>
      <c r="AB264" s="102">
        <v>0</v>
      </c>
      <c r="AC264" s="102">
        <v>0</v>
      </c>
      <c r="AD264" s="102">
        <v>0</v>
      </c>
      <c r="AE264" s="102">
        <v>0</v>
      </c>
    </row>
    <row r="265" spans="1:31" x14ac:dyDescent="0.25">
      <c r="A265" s="83" t="s">
        <v>216</v>
      </c>
      <c r="B265" s="83" t="s">
        <v>217</v>
      </c>
      <c r="C265" s="83">
        <v>28</v>
      </c>
      <c r="D265" s="98" t="s">
        <v>342</v>
      </c>
      <c r="E265" s="83">
        <v>12</v>
      </c>
      <c r="F265" s="83" t="s">
        <v>249</v>
      </c>
      <c r="G265" s="83" t="s">
        <v>247</v>
      </c>
      <c r="H265" s="83" t="s">
        <v>218</v>
      </c>
      <c r="I265" s="83">
        <v>0</v>
      </c>
      <c r="J265" s="83">
        <v>0</v>
      </c>
      <c r="K265" s="83">
        <v>0</v>
      </c>
      <c r="L265" s="83">
        <v>3</v>
      </c>
      <c r="M265" s="83">
        <v>0</v>
      </c>
      <c r="N265" s="83">
        <v>0</v>
      </c>
      <c r="O265" s="83">
        <v>0</v>
      </c>
      <c r="P265" s="83">
        <v>0</v>
      </c>
      <c r="Q265" s="83">
        <v>4</v>
      </c>
      <c r="R265" s="83">
        <v>0</v>
      </c>
      <c r="S265" s="83">
        <v>0</v>
      </c>
      <c r="T265" s="83">
        <v>0</v>
      </c>
      <c r="U265" s="83">
        <v>0</v>
      </c>
      <c r="V265" s="83">
        <v>0</v>
      </c>
      <c r="W265" s="83">
        <v>0</v>
      </c>
      <c r="X265" s="83">
        <v>0</v>
      </c>
      <c r="Y265" s="83">
        <v>0</v>
      </c>
      <c r="Z265" s="83" t="s">
        <v>237</v>
      </c>
      <c r="AA265" s="102">
        <v>0</v>
      </c>
      <c r="AB265" s="102">
        <v>0</v>
      </c>
      <c r="AC265" s="102">
        <v>0</v>
      </c>
      <c r="AD265" s="102">
        <v>0</v>
      </c>
      <c r="AE265" s="102">
        <v>0</v>
      </c>
    </row>
    <row r="266" spans="1:31" x14ac:dyDescent="0.25">
      <c r="A266" s="83" t="s">
        <v>219</v>
      </c>
      <c r="B266" s="83" t="s">
        <v>220</v>
      </c>
      <c r="C266" s="83">
        <v>7</v>
      </c>
      <c r="D266" s="98" t="s">
        <v>343</v>
      </c>
      <c r="E266" s="83">
        <v>12</v>
      </c>
      <c r="F266" s="83" t="s">
        <v>249</v>
      </c>
      <c r="G266" s="83" t="s">
        <v>247</v>
      </c>
      <c r="H266" s="83" t="s">
        <v>218</v>
      </c>
      <c r="I266" s="83">
        <v>0</v>
      </c>
      <c r="J266" s="83">
        <v>0</v>
      </c>
      <c r="K266" s="83">
        <v>0</v>
      </c>
      <c r="L266" s="83">
        <v>1</v>
      </c>
      <c r="M266" s="83">
        <v>0</v>
      </c>
      <c r="N266" s="83">
        <v>0</v>
      </c>
      <c r="O266" s="83">
        <v>0</v>
      </c>
      <c r="P266" s="83">
        <v>0</v>
      </c>
      <c r="Q266" s="83">
        <v>0</v>
      </c>
      <c r="R266" s="83">
        <v>0</v>
      </c>
      <c r="S266" s="83">
        <v>0</v>
      </c>
      <c r="T266" s="83">
        <v>0</v>
      </c>
      <c r="U266" s="83">
        <v>0</v>
      </c>
      <c r="V266" s="83">
        <v>0</v>
      </c>
      <c r="W266" s="83">
        <v>2</v>
      </c>
      <c r="X266" s="83">
        <v>0</v>
      </c>
      <c r="Y266" s="83">
        <v>0</v>
      </c>
      <c r="Z266" s="83" t="s">
        <v>237</v>
      </c>
      <c r="AA266" s="102">
        <v>0</v>
      </c>
      <c r="AB266" s="102">
        <v>0</v>
      </c>
      <c r="AC266" s="102">
        <v>0</v>
      </c>
      <c r="AD266" s="102">
        <v>0</v>
      </c>
      <c r="AE266" s="102">
        <v>0</v>
      </c>
    </row>
    <row r="267" spans="1:31" x14ac:dyDescent="0.25">
      <c r="A267" s="83" t="s">
        <v>221</v>
      </c>
      <c r="B267" s="83" t="s">
        <v>222</v>
      </c>
      <c r="C267" s="83">
        <v>14</v>
      </c>
      <c r="D267" s="98" t="s">
        <v>344</v>
      </c>
      <c r="E267" s="83">
        <v>12</v>
      </c>
      <c r="F267" s="83" t="s">
        <v>249</v>
      </c>
      <c r="G267" s="83" t="s">
        <v>247</v>
      </c>
      <c r="H267" s="83" t="s">
        <v>218</v>
      </c>
      <c r="I267" s="83">
        <v>0</v>
      </c>
      <c r="J267" s="83">
        <v>0</v>
      </c>
      <c r="K267" s="83">
        <v>0</v>
      </c>
      <c r="L267" s="83">
        <v>0</v>
      </c>
      <c r="M267" s="83">
        <v>0</v>
      </c>
      <c r="N267" s="83">
        <v>0</v>
      </c>
      <c r="O267" s="83">
        <v>0</v>
      </c>
      <c r="P267" s="83">
        <v>0</v>
      </c>
      <c r="Q267" s="83">
        <v>0</v>
      </c>
      <c r="R267" s="83">
        <v>0</v>
      </c>
      <c r="S267" s="83">
        <v>0</v>
      </c>
      <c r="T267" s="83">
        <v>0</v>
      </c>
      <c r="U267" s="83">
        <v>0</v>
      </c>
      <c r="V267" s="83">
        <v>0</v>
      </c>
      <c r="W267" s="83">
        <v>0</v>
      </c>
      <c r="X267" s="83">
        <v>0</v>
      </c>
      <c r="Y267" s="83">
        <v>0</v>
      </c>
      <c r="Z267" s="83" t="s">
        <v>237</v>
      </c>
      <c r="AA267" s="102">
        <v>0</v>
      </c>
      <c r="AB267" s="102">
        <v>0</v>
      </c>
      <c r="AC267" s="102">
        <v>0</v>
      </c>
      <c r="AD267" s="102">
        <v>0</v>
      </c>
      <c r="AE267" s="102">
        <v>0</v>
      </c>
    </row>
    <row r="268" spans="1:31" x14ac:dyDescent="0.25">
      <c r="A268" s="83" t="s">
        <v>221</v>
      </c>
      <c r="B268" s="83" t="s">
        <v>223</v>
      </c>
      <c r="C268" s="83">
        <v>20</v>
      </c>
      <c r="D268" s="98" t="s">
        <v>345</v>
      </c>
      <c r="E268" s="83">
        <v>12</v>
      </c>
      <c r="F268" s="83" t="s">
        <v>249</v>
      </c>
      <c r="G268" s="83" t="s">
        <v>247</v>
      </c>
      <c r="H268" s="83" t="s">
        <v>218</v>
      </c>
      <c r="I268" s="83">
        <v>0</v>
      </c>
      <c r="J268" s="83">
        <v>0</v>
      </c>
      <c r="K268" s="83">
        <v>0</v>
      </c>
      <c r="L268" s="83">
        <v>5</v>
      </c>
      <c r="M268" s="83">
        <v>0</v>
      </c>
      <c r="N268" s="83">
        <v>0</v>
      </c>
      <c r="O268" s="83">
        <v>0</v>
      </c>
      <c r="P268" s="83">
        <v>0</v>
      </c>
      <c r="Q268" s="83">
        <v>1</v>
      </c>
      <c r="R268" s="83">
        <v>0</v>
      </c>
      <c r="S268" s="83">
        <v>0</v>
      </c>
      <c r="T268" s="83">
        <v>0</v>
      </c>
      <c r="U268" s="83">
        <v>0</v>
      </c>
      <c r="V268" s="83">
        <v>0</v>
      </c>
      <c r="W268" s="83">
        <v>0</v>
      </c>
      <c r="X268" s="83">
        <v>0</v>
      </c>
      <c r="Y268" s="83">
        <v>0</v>
      </c>
      <c r="Z268" s="83" t="s">
        <v>237</v>
      </c>
      <c r="AA268" s="102">
        <v>0</v>
      </c>
      <c r="AB268" s="102">
        <v>0</v>
      </c>
      <c r="AC268" s="102">
        <v>0</v>
      </c>
      <c r="AD268" s="102">
        <v>0</v>
      </c>
      <c r="AE268" s="102">
        <v>0</v>
      </c>
    </row>
    <row r="269" spans="1:31" x14ac:dyDescent="0.25">
      <c r="A269" s="83" t="s">
        <v>216</v>
      </c>
      <c r="B269" s="83" t="s">
        <v>224</v>
      </c>
      <c r="C269" s="83">
        <v>26</v>
      </c>
      <c r="D269" s="98" t="s">
        <v>346</v>
      </c>
      <c r="E269" s="83">
        <v>12</v>
      </c>
      <c r="F269" s="83" t="s">
        <v>249</v>
      </c>
      <c r="G269" s="83" t="s">
        <v>247</v>
      </c>
      <c r="H269" s="83" t="s">
        <v>218</v>
      </c>
      <c r="I269" s="83">
        <v>0</v>
      </c>
      <c r="J269" s="83">
        <v>0</v>
      </c>
      <c r="K269" s="83">
        <v>0</v>
      </c>
      <c r="L269" s="83">
        <v>0</v>
      </c>
      <c r="M269" s="83">
        <v>0</v>
      </c>
      <c r="N269" s="83">
        <v>0</v>
      </c>
      <c r="O269" s="83">
        <v>0</v>
      </c>
      <c r="P269" s="83">
        <v>0</v>
      </c>
      <c r="Q269" s="83">
        <v>0</v>
      </c>
      <c r="R269" s="83">
        <v>0</v>
      </c>
      <c r="S269" s="83">
        <v>0</v>
      </c>
      <c r="T269" s="83">
        <v>0</v>
      </c>
      <c r="U269" s="83">
        <v>0</v>
      </c>
      <c r="V269" s="83">
        <v>0</v>
      </c>
      <c r="W269" s="83">
        <v>0</v>
      </c>
      <c r="X269" s="83">
        <v>0</v>
      </c>
      <c r="Y269" s="83">
        <v>0</v>
      </c>
      <c r="Z269" s="83" t="s">
        <v>237</v>
      </c>
      <c r="AA269" s="102">
        <v>0</v>
      </c>
      <c r="AB269" s="102">
        <v>0</v>
      </c>
      <c r="AC269" s="102">
        <v>0</v>
      </c>
      <c r="AD269" s="102">
        <v>0</v>
      </c>
      <c r="AE269" s="102">
        <v>0</v>
      </c>
    </row>
    <row r="270" spans="1:31" x14ac:dyDescent="0.25">
      <c r="A270" s="83" t="s">
        <v>216</v>
      </c>
      <c r="B270" s="83" t="s">
        <v>225</v>
      </c>
      <c r="C270" s="83">
        <v>52</v>
      </c>
      <c r="D270" s="98" t="s">
        <v>347</v>
      </c>
      <c r="E270" s="83">
        <v>12</v>
      </c>
      <c r="F270" s="83" t="s">
        <v>249</v>
      </c>
      <c r="G270" s="83" t="s">
        <v>247</v>
      </c>
      <c r="H270" s="83" t="s">
        <v>218</v>
      </c>
      <c r="I270" s="83">
        <v>0</v>
      </c>
      <c r="J270" s="83">
        <v>0</v>
      </c>
      <c r="K270" s="83">
        <v>0</v>
      </c>
      <c r="L270" s="83">
        <v>0</v>
      </c>
      <c r="M270" s="83">
        <v>0</v>
      </c>
      <c r="N270" s="83">
        <v>0</v>
      </c>
      <c r="O270" s="83">
        <v>0</v>
      </c>
      <c r="P270" s="83">
        <v>0</v>
      </c>
      <c r="Q270" s="83">
        <v>0</v>
      </c>
      <c r="R270" s="83">
        <v>0</v>
      </c>
      <c r="S270" s="83">
        <v>0</v>
      </c>
      <c r="T270" s="83">
        <v>0</v>
      </c>
      <c r="U270" s="83">
        <v>0</v>
      </c>
      <c r="V270" s="83">
        <v>0</v>
      </c>
      <c r="W270" s="83">
        <v>0</v>
      </c>
      <c r="X270" s="83">
        <v>0</v>
      </c>
      <c r="Y270" s="83">
        <v>0</v>
      </c>
      <c r="Z270" s="83" t="s">
        <v>237</v>
      </c>
      <c r="AA270" s="102">
        <v>0</v>
      </c>
      <c r="AB270" s="102">
        <v>0</v>
      </c>
      <c r="AC270" s="102">
        <v>0</v>
      </c>
      <c r="AD270" s="102">
        <v>0</v>
      </c>
      <c r="AE270" s="102">
        <v>0</v>
      </c>
    </row>
    <row r="271" spans="1:31" x14ac:dyDescent="0.25">
      <c r="A271" s="83" t="s">
        <v>221</v>
      </c>
      <c r="B271" s="83" t="s">
        <v>226</v>
      </c>
      <c r="C271" s="83">
        <v>2</v>
      </c>
      <c r="D271" s="98" t="s">
        <v>348</v>
      </c>
      <c r="E271" s="83">
        <v>12</v>
      </c>
      <c r="F271" s="83" t="s">
        <v>249</v>
      </c>
      <c r="G271" s="83" t="s">
        <v>247</v>
      </c>
      <c r="H271" s="83" t="s">
        <v>218</v>
      </c>
      <c r="I271" s="83">
        <v>0</v>
      </c>
      <c r="J271" s="83">
        <v>0</v>
      </c>
      <c r="K271" s="83">
        <v>0</v>
      </c>
      <c r="L271" s="83">
        <v>9</v>
      </c>
      <c r="M271" s="83">
        <v>0</v>
      </c>
      <c r="N271" s="83">
        <v>0</v>
      </c>
      <c r="O271" s="83">
        <v>0</v>
      </c>
      <c r="P271" s="83">
        <v>0</v>
      </c>
      <c r="Q271" s="83">
        <v>0</v>
      </c>
      <c r="R271" s="83">
        <v>0</v>
      </c>
      <c r="S271" s="83">
        <v>0</v>
      </c>
      <c r="T271" s="83">
        <v>0</v>
      </c>
      <c r="U271" s="83">
        <v>1</v>
      </c>
      <c r="V271" s="83">
        <v>0</v>
      </c>
      <c r="W271" s="83">
        <v>0</v>
      </c>
      <c r="X271" s="83">
        <v>0</v>
      </c>
      <c r="Y271" s="83">
        <v>1</v>
      </c>
      <c r="Z271" s="83" t="s">
        <v>237</v>
      </c>
      <c r="AA271" s="102">
        <v>0</v>
      </c>
      <c r="AB271" s="102">
        <v>0</v>
      </c>
      <c r="AC271" s="102">
        <v>0</v>
      </c>
      <c r="AD271" s="102">
        <v>0</v>
      </c>
      <c r="AE271" s="102">
        <v>0</v>
      </c>
    </row>
    <row r="272" spans="1:31" x14ac:dyDescent="0.25">
      <c r="A272" s="83" t="s">
        <v>216</v>
      </c>
      <c r="B272" s="83" t="s">
        <v>227</v>
      </c>
      <c r="C272" s="83">
        <v>69</v>
      </c>
      <c r="D272" s="98" t="s">
        <v>349</v>
      </c>
      <c r="E272" s="83">
        <v>12</v>
      </c>
      <c r="F272" s="83" t="s">
        <v>249</v>
      </c>
      <c r="G272" s="83" t="s">
        <v>247</v>
      </c>
      <c r="H272" s="83" t="s">
        <v>218</v>
      </c>
      <c r="I272" s="83">
        <v>0</v>
      </c>
      <c r="J272" s="83">
        <v>0</v>
      </c>
      <c r="K272" s="83">
        <v>0</v>
      </c>
      <c r="L272" s="83">
        <v>1</v>
      </c>
      <c r="M272" s="83">
        <v>0</v>
      </c>
      <c r="N272" s="83">
        <v>0</v>
      </c>
      <c r="O272" s="83">
        <v>0</v>
      </c>
      <c r="P272" s="83">
        <v>0</v>
      </c>
      <c r="Q272" s="83">
        <v>1</v>
      </c>
      <c r="R272" s="83">
        <v>0</v>
      </c>
      <c r="S272" s="83">
        <v>0</v>
      </c>
      <c r="T272" s="83">
        <v>0</v>
      </c>
      <c r="U272" s="83">
        <v>0</v>
      </c>
      <c r="V272" s="83">
        <v>0</v>
      </c>
      <c r="W272" s="83">
        <v>0</v>
      </c>
      <c r="X272" s="83">
        <v>0</v>
      </c>
      <c r="Y272" s="83">
        <v>0</v>
      </c>
      <c r="Z272" s="83" t="s">
        <v>237</v>
      </c>
      <c r="AA272" s="102">
        <v>0</v>
      </c>
      <c r="AB272" s="102">
        <v>0</v>
      </c>
      <c r="AC272" s="102">
        <v>0</v>
      </c>
      <c r="AD272" s="102">
        <v>0</v>
      </c>
      <c r="AE272" s="102">
        <v>0</v>
      </c>
    </row>
    <row r="273" spans="1:31" x14ac:dyDescent="0.25">
      <c r="A273" s="83" t="s">
        <v>221</v>
      </c>
      <c r="B273" s="83" t="s">
        <v>228</v>
      </c>
      <c r="C273" s="83">
        <v>23</v>
      </c>
      <c r="D273" s="98" t="s">
        <v>350</v>
      </c>
      <c r="E273" s="83">
        <v>12</v>
      </c>
      <c r="F273" s="83" t="s">
        <v>249</v>
      </c>
      <c r="G273" s="83" t="s">
        <v>247</v>
      </c>
      <c r="H273" s="83" t="s">
        <v>218</v>
      </c>
      <c r="I273" s="83">
        <v>0</v>
      </c>
      <c r="J273" s="83">
        <v>0</v>
      </c>
      <c r="K273" s="83">
        <v>0</v>
      </c>
      <c r="L273" s="83">
        <v>0</v>
      </c>
      <c r="M273" s="83">
        <v>0</v>
      </c>
      <c r="N273" s="83">
        <v>0</v>
      </c>
      <c r="O273" s="83">
        <v>0</v>
      </c>
      <c r="P273" s="83">
        <v>0</v>
      </c>
      <c r="Q273" s="83">
        <v>0</v>
      </c>
      <c r="R273" s="83">
        <v>0</v>
      </c>
      <c r="S273" s="83">
        <v>0</v>
      </c>
      <c r="T273" s="83">
        <v>0</v>
      </c>
      <c r="U273" s="83">
        <v>0</v>
      </c>
      <c r="V273" s="83">
        <v>0</v>
      </c>
      <c r="W273" s="83">
        <v>0</v>
      </c>
      <c r="X273" s="83">
        <v>0</v>
      </c>
      <c r="Y273" s="83">
        <v>0</v>
      </c>
      <c r="Z273" s="83" t="s">
        <v>237</v>
      </c>
      <c r="AA273" s="102">
        <v>0</v>
      </c>
      <c r="AB273" s="102">
        <v>0</v>
      </c>
      <c r="AC273" s="102">
        <v>0</v>
      </c>
      <c r="AD273" s="102">
        <v>0</v>
      </c>
      <c r="AE273" s="102">
        <v>0</v>
      </c>
    </row>
    <row r="274" spans="1:31" x14ac:dyDescent="0.25">
      <c r="A274" s="83" t="s">
        <v>221</v>
      </c>
      <c r="B274" s="83" t="s">
        <v>229</v>
      </c>
      <c r="C274" s="83">
        <v>33</v>
      </c>
      <c r="D274" s="98" t="s">
        <v>351</v>
      </c>
      <c r="E274" s="83">
        <v>12</v>
      </c>
      <c r="F274" s="83" t="s">
        <v>249</v>
      </c>
      <c r="G274" s="83" t="s">
        <v>247</v>
      </c>
      <c r="H274" s="83" t="s">
        <v>218</v>
      </c>
      <c r="I274" s="83">
        <v>0</v>
      </c>
      <c r="J274" s="83">
        <v>0</v>
      </c>
      <c r="K274" s="83">
        <v>0</v>
      </c>
      <c r="L274" s="83">
        <v>0</v>
      </c>
      <c r="M274" s="83">
        <v>0</v>
      </c>
      <c r="N274" s="83">
        <v>0</v>
      </c>
      <c r="O274" s="83">
        <v>0</v>
      </c>
      <c r="P274" s="83">
        <v>0</v>
      </c>
      <c r="Q274" s="83">
        <v>0</v>
      </c>
      <c r="R274" s="83">
        <v>0</v>
      </c>
      <c r="S274" s="83">
        <v>0</v>
      </c>
      <c r="T274" s="83">
        <v>0</v>
      </c>
      <c r="U274" s="83">
        <v>0</v>
      </c>
      <c r="V274" s="83">
        <v>0</v>
      </c>
      <c r="W274" s="83">
        <v>0</v>
      </c>
      <c r="X274" s="83">
        <v>0</v>
      </c>
      <c r="Y274" s="83">
        <v>0</v>
      </c>
      <c r="Z274" s="83" t="s">
        <v>237</v>
      </c>
      <c r="AA274" s="102">
        <v>0</v>
      </c>
      <c r="AB274" s="102">
        <v>0</v>
      </c>
      <c r="AC274" s="102">
        <v>0</v>
      </c>
      <c r="AD274" s="102">
        <v>0</v>
      </c>
      <c r="AE274" s="102">
        <v>0</v>
      </c>
    </row>
    <row r="275" spans="1:31" x14ac:dyDescent="0.25">
      <c r="A275" s="83" t="s">
        <v>230</v>
      </c>
      <c r="B275" s="83" t="s">
        <v>231</v>
      </c>
      <c r="C275" s="83" t="s">
        <v>205</v>
      </c>
      <c r="D275" s="99" t="s">
        <v>352</v>
      </c>
      <c r="E275" s="83">
        <v>12</v>
      </c>
      <c r="F275" s="83" t="s">
        <v>249</v>
      </c>
      <c r="G275" s="83" t="s">
        <v>247</v>
      </c>
      <c r="H275" s="83" t="s">
        <v>232</v>
      </c>
      <c r="Z275" s="83" t="s">
        <v>237</v>
      </c>
      <c r="AA275" s="102">
        <v>0</v>
      </c>
      <c r="AB275" s="102">
        <v>0</v>
      </c>
      <c r="AC275" s="102">
        <v>0</v>
      </c>
      <c r="AD275" s="102">
        <v>0</v>
      </c>
      <c r="AE275" s="102">
        <v>0</v>
      </c>
    </row>
    <row r="276" spans="1:31" x14ac:dyDescent="0.25">
      <c r="A276" s="83" t="s">
        <v>233</v>
      </c>
      <c r="B276" s="83" t="s">
        <v>234</v>
      </c>
      <c r="C276" s="83" t="s">
        <v>205</v>
      </c>
      <c r="D276" s="98" t="s">
        <v>353</v>
      </c>
      <c r="E276" s="83">
        <v>12</v>
      </c>
      <c r="F276" s="83" t="s">
        <v>249</v>
      </c>
      <c r="G276" s="83" t="s">
        <v>247</v>
      </c>
      <c r="H276" s="83" t="s">
        <v>232</v>
      </c>
      <c r="Z276" s="83" t="s">
        <v>237</v>
      </c>
      <c r="AA276" s="102">
        <v>0</v>
      </c>
      <c r="AB276" s="102">
        <v>0</v>
      </c>
      <c r="AC276" s="102">
        <v>0</v>
      </c>
      <c r="AD276" s="102">
        <v>0</v>
      </c>
      <c r="AE276" s="102">
        <v>0</v>
      </c>
    </row>
    <row r="277" spans="1:31" x14ac:dyDescent="0.25">
      <c r="A277" s="83" t="s">
        <v>235</v>
      </c>
      <c r="B277" s="83" t="s">
        <v>231</v>
      </c>
      <c r="C277" s="83" t="s">
        <v>205</v>
      </c>
      <c r="D277" s="99" t="s">
        <v>352</v>
      </c>
      <c r="E277" s="83">
        <v>12</v>
      </c>
      <c r="F277" s="83" t="s">
        <v>249</v>
      </c>
      <c r="G277" s="83" t="s">
        <v>247</v>
      </c>
      <c r="H277" s="83" t="s">
        <v>232</v>
      </c>
      <c r="Z277" s="83" t="s">
        <v>237</v>
      </c>
      <c r="AA277" s="102">
        <v>0</v>
      </c>
      <c r="AB277" s="102">
        <v>0</v>
      </c>
      <c r="AC277" s="102">
        <v>0</v>
      </c>
      <c r="AD277" s="102">
        <v>0</v>
      </c>
      <c r="AE277" s="102">
        <v>0</v>
      </c>
    </row>
    <row r="278" spans="1:31" x14ac:dyDescent="0.25">
      <c r="A278" s="83" t="s">
        <v>195</v>
      </c>
      <c r="B278" s="83" t="s">
        <v>196</v>
      </c>
      <c r="C278" s="83">
        <v>1</v>
      </c>
      <c r="D278" s="98" t="s">
        <v>333</v>
      </c>
      <c r="E278" s="83">
        <v>13</v>
      </c>
      <c r="F278" s="83" t="s">
        <v>240</v>
      </c>
      <c r="G278" s="83" t="s">
        <v>247</v>
      </c>
      <c r="H278" s="83" t="s">
        <v>199</v>
      </c>
      <c r="I278" s="83">
        <v>0</v>
      </c>
      <c r="J278" s="83">
        <v>0</v>
      </c>
      <c r="K278" s="83">
        <v>0</v>
      </c>
      <c r="L278" s="83">
        <v>1</v>
      </c>
      <c r="M278" s="83">
        <v>0</v>
      </c>
      <c r="N278" s="83">
        <v>0</v>
      </c>
      <c r="O278" s="83">
        <v>2</v>
      </c>
      <c r="P278" s="83">
        <v>0</v>
      </c>
      <c r="Q278" s="83">
        <v>0</v>
      </c>
      <c r="R278" s="83">
        <v>17</v>
      </c>
      <c r="S278" s="83">
        <v>21</v>
      </c>
      <c r="T278" s="83">
        <v>0</v>
      </c>
      <c r="U278" s="83">
        <v>0</v>
      </c>
      <c r="V278" s="83">
        <v>1</v>
      </c>
      <c r="W278" s="83">
        <v>0</v>
      </c>
      <c r="X278" s="83">
        <v>1</v>
      </c>
      <c r="Y278" s="83">
        <v>0</v>
      </c>
      <c r="Z278" s="83" t="s">
        <v>200</v>
      </c>
      <c r="AA278" s="101">
        <v>0</v>
      </c>
      <c r="AB278" s="101">
        <v>19</v>
      </c>
      <c r="AC278" s="102">
        <v>0</v>
      </c>
      <c r="AD278" s="83">
        <v>3</v>
      </c>
      <c r="AE278" s="102">
        <v>0</v>
      </c>
    </row>
    <row r="279" spans="1:31" x14ac:dyDescent="0.25">
      <c r="A279" s="83" t="s">
        <v>201</v>
      </c>
      <c r="B279" s="83" t="s">
        <v>202</v>
      </c>
      <c r="C279" s="83">
        <v>5</v>
      </c>
      <c r="D279" s="98" t="s">
        <v>332</v>
      </c>
      <c r="E279" s="83">
        <v>13</v>
      </c>
      <c r="F279" s="83" t="s">
        <v>240</v>
      </c>
      <c r="G279" s="83" t="s">
        <v>247</v>
      </c>
      <c r="H279" s="83" t="s">
        <v>199</v>
      </c>
      <c r="I279" s="83">
        <v>0</v>
      </c>
      <c r="J279" s="83">
        <v>0</v>
      </c>
      <c r="K279" s="83">
        <v>0</v>
      </c>
      <c r="L279" s="83">
        <v>0</v>
      </c>
      <c r="M279" s="83">
        <v>3</v>
      </c>
      <c r="N279" s="83">
        <v>2</v>
      </c>
      <c r="O279" s="83">
        <v>1</v>
      </c>
      <c r="P279" s="83">
        <v>0</v>
      </c>
      <c r="Q279" s="83">
        <v>0</v>
      </c>
      <c r="R279" s="83">
        <v>0</v>
      </c>
      <c r="S279" s="83">
        <v>0</v>
      </c>
      <c r="T279" s="83">
        <v>0</v>
      </c>
      <c r="U279" s="83">
        <v>0</v>
      </c>
      <c r="V279" s="83">
        <v>0</v>
      </c>
      <c r="W279" s="83">
        <v>0</v>
      </c>
      <c r="X279" s="83">
        <v>0</v>
      </c>
      <c r="Y279" s="83">
        <v>0</v>
      </c>
      <c r="Z279" s="83" t="s">
        <v>200</v>
      </c>
      <c r="AA279" s="102">
        <v>0</v>
      </c>
      <c r="AB279" s="102">
        <v>0</v>
      </c>
      <c r="AC279" s="102">
        <v>0</v>
      </c>
      <c r="AD279" s="102">
        <v>0</v>
      </c>
      <c r="AE279" s="102">
        <v>0</v>
      </c>
    </row>
    <row r="280" spans="1:31" x14ac:dyDescent="0.25">
      <c r="A280" s="83" t="s">
        <v>203</v>
      </c>
      <c r="B280" s="83" t="s">
        <v>204</v>
      </c>
      <c r="C280" s="83">
        <v>8</v>
      </c>
      <c r="D280" s="98" t="s">
        <v>334</v>
      </c>
      <c r="E280" s="83">
        <v>13</v>
      </c>
      <c r="F280" s="83" t="s">
        <v>240</v>
      </c>
      <c r="G280" s="83" t="s">
        <v>247</v>
      </c>
      <c r="H280" s="83" t="s">
        <v>206</v>
      </c>
      <c r="I280" s="83">
        <v>0</v>
      </c>
      <c r="J280" s="83">
        <v>0</v>
      </c>
      <c r="K280" s="83">
        <v>0</v>
      </c>
      <c r="L280" s="83">
        <v>0</v>
      </c>
      <c r="M280" s="83">
        <v>5</v>
      </c>
      <c r="N280" s="83">
        <v>3</v>
      </c>
      <c r="O280" s="83">
        <v>2</v>
      </c>
      <c r="P280" s="83">
        <v>1</v>
      </c>
      <c r="Q280" s="83">
        <v>0</v>
      </c>
      <c r="R280" s="83">
        <v>0</v>
      </c>
      <c r="S280" s="83">
        <v>0</v>
      </c>
      <c r="T280" s="83">
        <v>0</v>
      </c>
      <c r="U280" s="83">
        <v>0</v>
      </c>
      <c r="V280" s="83">
        <v>0</v>
      </c>
      <c r="W280" s="83">
        <v>0</v>
      </c>
      <c r="X280" s="83">
        <v>0</v>
      </c>
      <c r="Y280" s="83">
        <v>0</v>
      </c>
      <c r="Z280" s="83" t="s">
        <v>200</v>
      </c>
      <c r="AA280" s="102">
        <v>0</v>
      </c>
      <c r="AB280" s="102">
        <v>0</v>
      </c>
      <c r="AC280" s="102">
        <v>0</v>
      </c>
      <c r="AD280" s="102">
        <v>0</v>
      </c>
      <c r="AE280" s="102">
        <v>0</v>
      </c>
    </row>
    <row r="281" spans="1:31" x14ac:dyDescent="0.25">
      <c r="A281" s="83" t="s">
        <v>203</v>
      </c>
      <c r="B281" s="83" t="s">
        <v>207</v>
      </c>
      <c r="C281" s="83">
        <v>12</v>
      </c>
      <c r="D281" s="98" t="s">
        <v>335</v>
      </c>
      <c r="E281" s="83">
        <v>13</v>
      </c>
      <c r="F281" s="83" t="s">
        <v>240</v>
      </c>
      <c r="G281" s="83" t="s">
        <v>247</v>
      </c>
      <c r="H281" s="83" t="s">
        <v>206</v>
      </c>
      <c r="I281" s="83">
        <v>0</v>
      </c>
      <c r="J281" s="83">
        <v>0</v>
      </c>
      <c r="K281" s="83">
        <v>0</v>
      </c>
      <c r="L281" s="83">
        <v>0</v>
      </c>
      <c r="M281" s="83">
        <v>1</v>
      </c>
      <c r="N281" s="83">
        <v>1</v>
      </c>
      <c r="O281" s="83">
        <v>0</v>
      </c>
      <c r="P281" s="83">
        <v>0</v>
      </c>
      <c r="Q281" s="83">
        <v>0</v>
      </c>
      <c r="R281" s="83">
        <v>0</v>
      </c>
      <c r="S281" s="83">
        <v>0</v>
      </c>
      <c r="T281" s="83">
        <v>0</v>
      </c>
      <c r="U281" s="83">
        <v>0</v>
      </c>
      <c r="V281" s="83">
        <v>0</v>
      </c>
      <c r="W281" s="83">
        <v>0</v>
      </c>
      <c r="X281" s="83">
        <v>0</v>
      </c>
      <c r="Y281" s="83">
        <v>0</v>
      </c>
      <c r="Z281" s="83" t="s">
        <v>200</v>
      </c>
      <c r="AA281" s="102">
        <v>0</v>
      </c>
      <c r="AB281" s="102">
        <v>0</v>
      </c>
      <c r="AC281" s="102">
        <v>0</v>
      </c>
      <c r="AD281" s="102">
        <v>0</v>
      </c>
      <c r="AE281" s="102">
        <v>0</v>
      </c>
    </row>
    <row r="282" spans="1:31" x14ac:dyDescent="0.25">
      <c r="A282" s="83" t="s">
        <v>239</v>
      </c>
      <c r="B282" s="83" t="s">
        <v>209</v>
      </c>
      <c r="C282" s="83">
        <v>22</v>
      </c>
      <c r="D282" s="98" t="s">
        <v>336</v>
      </c>
      <c r="E282" s="83">
        <v>13</v>
      </c>
      <c r="F282" s="83" t="s">
        <v>240</v>
      </c>
      <c r="G282" s="83" t="s">
        <v>247</v>
      </c>
      <c r="H282" s="83" t="s">
        <v>206</v>
      </c>
      <c r="I282" s="83">
        <v>0</v>
      </c>
      <c r="J282" s="83">
        <v>0</v>
      </c>
      <c r="K282" s="83">
        <v>0</v>
      </c>
      <c r="L282" s="83">
        <v>6</v>
      </c>
      <c r="M282" s="83">
        <v>0</v>
      </c>
      <c r="N282" s="83">
        <v>0</v>
      </c>
      <c r="O282" s="83">
        <v>0</v>
      </c>
      <c r="P282" s="83">
        <v>0</v>
      </c>
      <c r="Q282" s="83">
        <v>2</v>
      </c>
      <c r="R282" s="83">
        <v>0</v>
      </c>
      <c r="S282" s="83">
        <v>0</v>
      </c>
      <c r="T282" s="83">
        <v>0</v>
      </c>
      <c r="U282" s="83">
        <v>0</v>
      </c>
      <c r="V282" s="83">
        <v>0</v>
      </c>
      <c r="W282" s="83">
        <v>0</v>
      </c>
      <c r="X282" s="83">
        <v>0</v>
      </c>
      <c r="Y282" s="83">
        <v>0</v>
      </c>
      <c r="Z282" s="83" t="s">
        <v>200</v>
      </c>
      <c r="AA282" s="102">
        <v>0</v>
      </c>
      <c r="AB282" s="102">
        <v>0</v>
      </c>
      <c r="AC282" s="102">
        <v>0</v>
      </c>
      <c r="AD282" s="102">
        <v>0</v>
      </c>
      <c r="AE282" s="102">
        <v>0</v>
      </c>
    </row>
    <row r="283" spans="1:31" x14ac:dyDescent="0.25">
      <c r="A283" s="83" t="s">
        <v>203</v>
      </c>
      <c r="B283" s="83" t="s">
        <v>210</v>
      </c>
      <c r="C283" s="83">
        <v>16</v>
      </c>
      <c r="D283" s="98" t="s">
        <v>337</v>
      </c>
      <c r="E283" s="83">
        <v>13</v>
      </c>
      <c r="F283" s="83" t="s">
        <v>240</v>
      </c>
      <c r="G283" s="83" t="s">
        <v>247</v>
      </c>
      <c r="H283" s="83" t="s">
        <v>206</v>
      </c>
      <c r="I283" s="83">
        <v>0</v>
      </c>
      <c r="J283" s="83">
        <v>0</v>
      </c>
      <c r="K283" s="83">
        <v>0</v>
      </c>
      <c r="L283" s="83">
        <v>0</v>
      </c>
      <c r="M283" s="83">
        <v>0</v>
      </c>
      <c r="N283" s="83">
        <v>0</v>
      </c>
      <c r="O283" s="83">
        <v>0</v>
      </c>
      <c r="P283" s="83">
        <v>0</v>
      </c>
      <c r="Q283" s="83">
        <v>0</v>
      </c>
      <c r="R283" s="83">
        <v>0</v>
      </c>
      <c r="S283" s="83">
        <v>0</v>
      </c>
      <c r="T283" s="83">
        <v>0</v>
      </c>
      <c r="U283" s="83">
        <v>0</v>
      </c>
      <c r="V283" s="83">
        <v>0</v>
      </c>
      <c r="W283" s="83">
        <v>0</v>
      </c>
      <c r="X283" s="83">
        <v>0</v>
      </c>
      <c r="Y283" s="83">
        <v>0</v>
      </c>
      <c r="Z283" s="83" t="s">
        <v>200</v>
      </c>
      <c r="AA283" s="102">
        <v>0</v>
      </c>
      <c r="AB283" s="102">
        <v>0</v>
      </c>
      <c r="AC283" s="102">
        <v>0</v>
      </c>
      <c r="AD283" s="102">
        <v>0</v>
      </c>
      <c r="AE283" s="102">
        <v>0</v>
      </c>
    </row>
    <row r="284" spans="1:31" x14ac:dyDescent="0.25">
      <c r="A284" s="83" t="s">
        <v>203</v>
      </c>
      <c r="B284" s="83" t="s">
        <v>211</v>
      </c>
      <c r="C284" s="83">
        <v>9</v>
      </c>
      <c r="D284" s="98" t="s">
        <v>338</v>
      </c>
      <c r="E284" s="83">
        <v>13</v>
      </c>
      <c r="F284" s="83" t="s">
        <v>240</v>
      </c>
      <c r="G284" s="83" t="s">
        <v>247</v>
      </c>
      <c r="H284" s="83" t="s">
        <v>206</v>
      </c>
      <c r="I284" s="83">
        <v>0</v>
      </c>
      <c r="J284" s="83">
        <v>0</v>
      </c>
      <c r="K284" s="83">
        <v>0</v>
      </c>
      <c r="L284" s="83">
        <v>0</v>
      </c>
      <c r="M284" s="83">
        <v>0</v>
      </c>
      <c r="N284" s="83">
        <v>0</v>
      </c>
      <c r="O284" s="83">
        <v>0</v>
      </c>
      <c r="P284" s="83">
        <v>0</v>
      </c>
      <c r="Q284" s="83">
        <v>0</v>
      </c>
      <c r="R284" s="83">
        <v>0</v>
      </c>
      <c r="S284" s="83">
        <v>0</v>
      </c>
      <c r="T284" s="83">
        <v>0</v>
      </c>
      <c r="U284" s="83">
        <v>0</v>
      </c>
      <c r="V284" s="83">
        <v>0</v>
      </c>
      <c r="W284" s="83">
        <v>0</v>
      </c>
      <c r="X284" s="83">
        <v>0</v>
      </c>
      <c r="Y284" s="83">
        <v>0</v>
      </c>
      <c r="Z284" s="83" t="s">
        <v>200</v>
      </c>
      <c r="AA284" s="102">
        <v>0</v>
      </c>
      <c r="AB284" s="102">
        <v>0</v>
      </c>
      <c r="AC284" s="102">
        <v>0</v>
      </c>
      <c r="AD284" s="102">
        <v>0</v>
      </c>
      <c r="AE284" s="102">
        <v>0</v>
      </c>
    </row>
    <row r="285" spans="1:31" x14ac:dyDescent="0.25">
      <c r="A285" s="83" t="s">
        <v>203</v>
      </c>
      <c r="B285" s="83" t="s">
        <v>212</v>
      </c>
      <c r="C285" s="83">
        <v>11</v>
      </c>
      <c r="D285" s="98" t="s">
        <v>339</v>
      </c>
      <c r="E285" s="83">
        <v>13</v>
      </c>
      <c r="F285" s="83" t="s">
        <v>240</v>
      </c>
      <c r="G285" s="83" t="s">
        <v>247</v>
      </c>
      <c r="H285" s="83" t="s">
        <v>206</v>
      </c>
      <c r="I285" s="83">
        <v>0</v>
      </c>
      <c r="J285" s="83">
        <v>0</v>
      </c>
      <c r="K285" s="83">
        <v>0</v>
      </c>
      <c r="L285" s="83">
        <v>0</v>
      </c>
      <c r="M285" s="83">
        <v>0</v>
      </c>
      <c r="N285" s="83">
        <v>0</v>
      </c>
      <c r="O285" s="83">
        <v>0</v>
      </c>
      <c r="P285" s="83">
        <v>0</v>
      </c>
      <c r="Q285" s="83">
        <v>0</v>
      </c>
      <c r="R285" s="83">
        <v>0</v>
      </c>
      <c r="S285" s="83">
        <v>0</v>
      </c>
      <c r="T285" s="83">
        <v>0</v>
      </c>
      <c r="U285" s="83">
        <v>0</v>
      </c>
      <c r="V285" s="83">
        <v>0</v>
      </c>
      <c r="W285" s="83">
        <v>0</v>
      </c>
      <c r="X285" s="83">
        <v>0</v>
      </c>
      <c r="Y285" s="83">
        <v>0</v>
      </c>
      <c r="Z285" s="83" t="s">
        <v>200</v>
      </c>
      <c r="AA285" s="102">
        <v>0</v>
      </c>
      <c r="AB285" s="102">
        <v>0</v>
      </c>
      <c r="AC285" s="102">
        <v>0</v>
      </c>
      <c r="AD285" s="102">
        <v>0</v>
      </c>
      <c r="AE285" s="102">
        <v>0</v>
      </c>
    </row>
    <row r="286" spans="1:31" x14ac:dyDescent="0.25">
      <c r="A286" s="83" t="s">
        <v>213</v>
      </c>
      <c r="B286" s="83" t="s">
        <v>214</v>
      </c>
      <c r="C286" s="83">
        <v>84</v>
      </c>
      <c r="D286" s="98" t="s">
        <v>340</v>
      </c>
      <c r="E286" s="83">
        <v>13</v>
      </c>
      <c r="F286" s="83" t="s">
        <v>240</v>
      </c>
      <c r="G286" s="83" t="s">
        <v>247</v>
      </c>
      <c r="H286" s="83" t="s">
        <v>206</v>
      </c>
      <c r="I286" s="83">
        <v>0</v>
      </c>
      <c r="J286" s="83">
        <v>0</v>
      </c>
      <c r="K286" s="83">
        <v>0</v>
      </c>
      <c r="L286" s="83">
        <v>0</v>
      </c>
      <c r="M286" s="83">
        <v>9</v>
      </c>
      <c r="N286" s="83">
        <v>9</v>
      </c>
      <c r="O286" s="83">
        <v>0</v>
      </c>
      <c r="P286" s="83">
        <v>0</v>
      </c>
      <c r="Q286" s="83">
        <v>0</v>
      </c>
      <c r="R286" s="83">
        <v>0</v>
      </c>
      <c r="S286" s="83">
        <v>0</v>
      </c>
      <c r="T286" s="83">
        <v>0</v>
      </c>
      <c r="U286" s="83">
        <v>0</v>
      </c>
      <c r="V286" s="83">
        <v>0</v>
      </c>
      <c r="W286" s="83">
        <v>0</v>
      </c>
      <c r="X286" s="83">
        <v>0</v>
      </c>
      <c r="Y286" s="83">
        <v>0</v>
      </c>
      <c r="Z286" s="83" t="s">
        <v>200</v>
      </c>
      <c r="AA286" s="102">
        <v>0</v>
      </c>
      <c r="AB286" s="102">
        <v>0</v>
      </c>
      <c r="AC286" s="102">
        <v>0</v>
      </c>
      <c r="AD286" s="102">
        <v>0</v>
      </c>
      <c r="AE286" s="102">
        <v>0</v>
      </c>
    </row>
    <row r="287" spans="1:31" x14ac:dyDescent="0.25">
      <c r="A287" s="83" t="s">
        <v>213</v>
      </c>
      <c r="B287" s="83" t="s">
        <v>215</v>
      </c>
      <c r="C287" s="83">
        <v>15</v>
      </c>
      <c r="D287" s="98" t="s">
        <v>341</v>
      </c>
      <c r="E287" s="83">
        <v>13</v>
      </c>
      <c r="F287" s="83" t="s">
        <v>240</v>
      </c>
      <c r="G287" s="83" t="s">
        <v>247</v>
      </c>
      <c r="H287" s="83" t="s">
        <v>206</v>
      </c>
      <c r="I287" s="83">
        <v>0</v>
      </c>
      <c r="J287" s="83">
        <v>0</v>
      </c>
      <c r="K287" s="83">
        <v>0</v>
      </c>
      <c r="L287" s="83">
        <v>0</v>
      </c>
      <c r="M287" s="83">
        <v>2</v>
      </c>
      <c r="N287" s="83">
        <v>1</v>
      </c>
      <c r="O287" s="83">
        <v>1</v>
      </c>
      <c r="P287" s="83">
        <v>0</v>
      </c>
      <c r="Q287" s="83">
        <v>0</v>
      </c>
      <c r="R287" s="83">
        <v>0</v>
      </c>
      <c r="S287" s="83">
        <v>0</v>
      </c>
      <c r="T287" s="83">
        <v>0</v>
      </c>
      <c r="U287" s="83">
        <v>0</v>
      </c>
      <c r="V287" s="83">
        <v>0</v>
      </c>
      <c r="W287" s="83">
        <v>0</v>
      </c>
      <c r="X287" s="83">
        <v>0</v>
      </c>
      <c r="Y287" s="83">
        <v>0</v>
      </c>
      <c r="Z287" s="83" t="s">
        <v>200</v>
      </c>
      <c r="AA287" s="102">
        <v>0</v>
      </c>
      <c r="AB287" s="102">
        <v>0</v>
      </c>
      <c r="AC287" s="102">
        <v>0</v>
      </c>
      <c r="AD287" s="102">
        <v>0</v>
      </c>
      <c r="AE287" s="102">
        <v>0</v>
      </c>
    </row>
    <row r="288" spans="1:31" x14ac:dyDescent="0.25">
      <c r="A288" s="83" t="s">
        <v>216</v>
      </c>
      <c r="B288" s="83" t="s">
        <v>217</v>
      </c>
      <c r="C288" s="83">
        <v>28</v>
      </c>
      <c r="D288" s="98" t="s">
        <v>342</v>
      </c>
      <c r="E288" s="83">
        <v>13</v>
      </c>
      <c r="F288" s="83" t="s">
        <v>240</v>
      </c>
      <c r="G288" s="83" t="s">
        <v>247</v>
      </c>
      <c r="H288" s="83" t="s">
        <v>218</v>
      </c>
      <c r="I288" s="83">
        <v>0</v>
      </c>
      <c r="J288" s="83">
        <v>0</v>
      </c>
      <c r="K288" s="83">
        <v>0</v>
      </c>
      <c r="L288" s="83">
        <v>4</v>
      </c>
      <c r="M288" s="83">
        <v>0</v>
      </c>
      <c r="N288" s="83">
        <v>0</v>
      </c>
      <c r="O288" s="83">
        <v>0</v>
      </c>
      <c r="P288" s="83">
        <v>0</v>
      </c>
      <c r="Q288" s="83">
        <v>0</v>
      </c>
      <c r="R288" s="83">
        <v>0</v>
      </c>
      <c r="S288" s="83">
        <v>0</v>
      </c>
      <c r="T288" s="83">
        <v>0</v>
      </c>
      <c r="U288" s="83">
        <v>0</v>
      </c>
      <c r="V288" s="83">
        <v>0</v>
      </c>
      <c r="W288" s="83">
        <v>0</v>
      </c>
      <c r="X288" s="83">
        <v>0</v>
      </c>
      <c r="Y288" s="83">
        <v>0</v>
      </c>
      <c r="Z288" s="83" t="s">
        <v>200</v>
      </c>
      <c r="AA288" s="102">
        <v>0</v>
      </c>
      <c r="AB288" s="102">
        <v>0</v>
      </c>
      <c r="AC288" s="102">
        <v>0</v>
      </c>
      <c r="AD288" s="102">
        <v>0</v>
      </c>
      <c r="AE288" s="102">
        <v>0</v>
      </c>
    </row>
    <row r="289" spans="1:31" x14ac:dyDescent="0.25">
      <c r="A289" s="83" t="s">
        <v>219</v>
      </c>
      <c r="B289" s="83" t="s">
        <v>220</v>
      </c>
      <c r="C289" s="83">
        <v>7</v>
      </c>
      <c r="D289" s="98" t="s">
        <v>343</v>
      </c>
      <c r="E289" s="83">
        <v>13</v>
      </c>
      <c r="F289" s="83" t="s">
        <v>240</v>
      </c>
      <c r="G289" s="83" t="s">
        <v>247</v>
      </c>
      <c r="H289" s="83" t="s">
        <v>218</v>
      </c>
      <c r="I289" s="83">
        <v>0</v>
      </c>
      <c r="J289" s="83">
        <v>0</v>
      </c>
      <c r="K289" s="83">
        <v>0</v>
      </c>
      <c r="L289" s="83">
        <v>0</v>
      </c>
      <c r="M289" s="83">
        <v>0</v>
      </c>
      <c r="N289" s="83">
        <v>0</v>
      </c>
      <c r="O289" s="83">
        <v>0</v>
      </c>
      <c r="P289" s="83">
        <v>0</v>
      </c>
      <c r="Q289" s="83">
        <v>0</v>
      </c>
      <c r="R289" s="83">
        <v>0</v>
      </c>
      <c r="S289" s="83">
        <v>0</v>
      </c>
      <c r="T289" s="83">
        <v>0</v>
      </c>
      <c r="U289" s="83">
        <v>0</v>
      </c>
      <c r="V289" s="83">
        <v>0</v>
      </c>
      <c r="W289" s="83">
        <v>0</v>
      </c>
      <c r="X289" s="83">
        <v>0</v>
      </c>
      <c r="Y289" s="83">
        <v>0</v>
      </c>
      <c r="Z289" s="83" t="s">
        <v>200</v>
      </c>
      <c r="AA289" s="102">
        <v>0</v>
      </c>
      <c r="AB289" s="102">
        <v>0</v>
      </c>
      <c r="AC289" s="102">
        <v>0</v>
      </c>
      <c r="AD289" s="102">
        <v>0</v>
      </c>
      <c r="AE289" s="102">
        <v>0</v>
      </c>
    </row>
    <row r="290" spans="1:31" x14ac:dyDescent="0.25">
      <c r="A290" s="83" t="s">
        <v>221</v>
      </c>
      <c r="B290" s="83" t="s">
        <v>222</v>
      </c>
      <c r="C290" s="83">
        <v>14</v>
      </c>
      <c r="D290" s="98" t="s">
        <v>344</v>
      </c>
      <c r="E290" s="83">
        <v>13</v>
      </c>
      <c r="F290" s="83" t="s">
        <v>240</v>
      </c>
      <c r="G290" s="83" t="s">
        <v>247</v>
      </c>
      <c r="H290" s="83" t="s">
        <v>218</v>
      </c>
      <c r="I290" s="83">
        <v>0</v>
      </c>
      <c r="J290" s="83">
        <v>0</v>
      </c>
      <c r="K290" s="83">
        <v>0</v>
      </c>
      <c r="L290" s="83">
        <v>0</v>
      </c>
      <c r="M290" s="83">
        <v>0</v>
      </c>
      <c r="N290" s="83">
        <v>0</v>
      </c>
      <c r="O290" s="83">
        <v>0</v>
      </c>
      <c r="P290" s="83">
        <v>0</v>
      </c>
      <c r="Q290" s="83">
        <v>0</v>
      </c>
      <c r="R290" s="83">
        <v>0</v>
      </c>
      <c r="S290" s="83">
        <v>0</v>
      </c>
      <c r="T290" s="83">
        <v>0</v>
      </c>
      <c r="U290" s="83">
        <v>0</v>
      </c>
      <c r="V290" s="83">
        <v>0</v>
      </c>
      <c r="W290" s="83">
        <v>0</v>
      </c>
      <c r="X290" s="83">
        <v>0</v>
      </c>
      <c r="Y290" s="83">
        <v>0</v>
      </c>
      <c r="Z290" s="83" t="s">
        <v>200</v>
      </c>
      <c r="AA290" s="102">
        <v>0</v>
      </c>
      <c r="AB290" s="102">
        <v>0</v>
      </c>
      <c r="AC290" s="102">
        <v>0</v>
      </c>
      <c r="AD290" s="102">
        <v>0</v>
      </c>
      <c r="AE290" s="102">
        <v>0</v>
      </c>
    </row>
    <row r="291" spans="1:31" x14ac:dyDescent="0.25">
      <c r="A291" s="83" t="s">
        <v>221</v>
      </c>
      <c r="B291" s="83" t="s">
        <v>223</v>
      </c>
      <c r="C291" s="83">
        <v>20</v>
      </c>
      <c r="D291" s="98" t="s">
        <v>345</v>
      </c>
      <c r="E291" s="83">
        <v>13</v>
      </c>
      <c r="F291" s="83" t="s">
        <v>240</v>
      </c>
      <c r="G291" s="83" t="s">
        <v>247</v>
      </c>
      <c r="H291" s="83" t="s">
        <v>218</v>
      </c>
      <c r="I291" s="83">
        <v>0</v>
      </c>
      <c r="J291" s="83">
        <v>0</v>
      </c>
      <c r="K291" s="83">
        <v>0</v>
      </c>
      <c r="L291" s="83">
        <v>0</v>
      </c>
      <c r="M291" s="83">
        <v>0</v>
      </c>
      <c r="N291" s="83">
        <v>0</v>
      </c>
      <c r="O291" s="83">
        <v>0</v>
      </c>
      <c r="P291" s="83">
        <v>0</v>
      </c>
      <c r="Q291" s="83">
        <v>0</v>
      </c>
      <c r="R291" s="83">
        <v>0</v>
      </c>
      <c r="S291" s="83">
        <v>0</v>
      </c>
      <c r="T291" s="83">
        <v>0</v>
      </c>
      <c r="U291" s="83">
        <v>0</v>
      </c>
      <c r="V291" s="83">
        <v>0</v>
      </c>
      <c r="W291" s="83">
        <v>0</v>
      </c>
      <c r="X291" s="83">
        <v>0</v>
      </c>
      <c r="Y291" s="83">
        <v>0</v>
      </c>
      <c r="Z291" s="83" t="s">
        <v>200</v>
      </c>
      <c r="AA291" s="102">
        <v>0</v>
      </c>
      <c r="AB291" s="102">
        <v>0</v>
      </c>
      <c r="AC291" s="102">
        <v>0</v>
      </c>
      <c r="AD291" s="102">
        <v>0</v>
      </c>
      <c r="AE291" s="102">
        <v>0</v>
      </c>
    </row>
    <row r="292" spans="1:31" x14ac:dyDescent="0.25">
      <c r="A292" s="83" t="s">
        <v>216</v>
      </c>
      <c r="B292" s="83" t="s">
        <v>224</v>
      </c>
      <c r="C292" s="83">
        <v>26</v>
      </c>
      <c r="D292" s="98" t="s">
        <v>346</v>
      </c>
      <c r="E292" s="83">
        <v>13</v>
      </c>
      <c r="F292" s="83" t="s">
        <v>240</v>
      </c>
      <c r="G292" s="83" t="s">
        <v>247</v>
      </c>
      <c r="H292" s="83" t="s">
        <v>218</v>
      </c>
      <c r="I292" s="83">
        <v>0</v>
      </c>
      <c r="J292" s="83">
        <v>0</v>
      </c>
      <c r="K292" s="83">
        <v>0</v>
      </c>
      <c r="L292" s="83">
        <v>0</v>
      </c>
      <c r="M292" s="83">
        <v>0</v>
      </c>
      <c r="N292" s="83">
        <v>0</v>
      </c>
      <c r="O292" s="83">
        <v>0</v>
      </c>
      <c r="P292" s="83">
        <v>0</v>
      </c>
      <c r="Q292" s="83">
        <v>0</v>
      </c>
      <c r="R292" s="83">
        <v>0</v>
      </c>
      <c r="S292" s="83">
        <v>0</v>
      </c>
      <c r="T292" s="83">
        <v>0</v>
      </c>
      <c r="U292" s="83">
        <v>0</v>
      </c>
      <c r="V292" s="83">
        <v>0</v>
      </c>
      <c r="W292" s="83">
        <v>0</v>
      </c>
      <c r="X292" s="83">
        <v>0</v>
      </c>
      <c r="Y292" s="83">
        <v>0</v>
      </c>
      <c r="Z292" s="83" t="s">
        <v>200</v>
      </c>
      <c r="AA292" s="102">
        <v>0</v>
      </c>
      <c r="AB292" s="102">
        <v>0</v>
      </c>
      <c r="AC292" s="102">
        <v>0</v>
      </c>
      <c r="AD292" s="102">
        <v>0</v>
      </c>
      <c r="AE292" s="102">
        <v>0</v>
      </c>
    </row>
    <row r="293" spans="1:31" x14ac:dyDescent="0.25">
      <c r="A293" s="83" t="s">
        <v>216</v>
      </c>
      <c r="B293" s="83" t="s">
        <v>225</v>
      </c>
      <c r="C293" s="83">
        <v>52</v>
      </c>
      <c r="D293" s="98" t="s">
        <v>347</v>
      </c>
      <c r="E293" s="83">
        <v>13</v>
      </c>
      <c r="F293" s="83" t="s">
        <v>240</v>
      </c>
      <c r="G293" s="83" t="s">
        <v>247</v>
      </c>
      <c r="H293" s="83" t="s">
        <v>218</v>
      </c>
      <c r="I293" s="83">
        <v>0</v>
      </c>
      <c r="J293" s="83">
        <v>0</v>
      </c>
      <c r="K293" s="83">
        <v>0</v>
      </c>
      <c r="L293" s="83">
        <v>1</v>
      </c>
      <c r="M293" s="83">
        <v>0</v>
      </c>
      <c r="N293" s="83">
        <v>0</v>
      </c>
      <c r="O293" s="83">
        <v>0</v>
      </c>
      <c r="P293" s="83">
        <v>0</v>
      </c>
      <c r="Q293" s="83">
        <v>0</v>
      </c>
      <c r="R293" s="83">
        <v>0</v>
      </c>
      <c r="S293" s="83">
        <v>0</v>
      </c>
      <c r="T293" s="83">
        <v>0</v>
      </c>
      <c r="U293" s="83">
        <v>0</v>
      </c>
      <c r="V293" s="83">
        <v>0</v>
      </c>
      <c r="W293" s="83">
        <v>0</v>
      </c>
      <c r="X293" s="83">
        <v>0</v>
      </c>
      <c r="Y293" s="83">
        <v>0</v>
      </c>
      <c r="Z293" s="83" t="s">
        <v>200</v>
      </c>
      <c r="AA293" s="102">
        <v>0</v>
      </c>
      <c r="AB293" s="102">
        <v>0</v>
      </c>
      <c r="AC293" s="102">
        <v>0</v>
      </c>
      <c r="AD293" s="102">
        <v>0</v>
      </c>
      <c r="AE293" s="102">
        <v>0</v>
      </c>
    </row>
    <row r="294" spans="1:31" x14ac:dyDescent="0.25">
      <c r="A294" s="83" t="s">
        <v>221</v>
      </c>
      <c r="B294" s="83" t="s">
        <v>226</v>
      </c>
      <c r="C294" s="83">
        <v>2</v>
      </c>
      <c r="D294" s="98" t="s">
        <v>348</v>
      </c>
      <c r="E294" s="83">
        <v>13</v>
      </c>
      <c r="F294" s="83" t="s">
        <v>240</v>
      </c>
      <c r="G294" s="83" t="s">
        <v>247</v>
      </c>
      <c r="H294" s="83" t="s">
        <v>218</v>
      </c>
      <c r="I294" s="83">
        <v>0</v>
      </c>
      <c r="J294" s="83">
        <v>0</v>
      </c>
      <c r="K294" s="83">
        <v>0</v>
      </c>
      <c r="L294" s="83">
        <v>1</v>
      </c>
      <c r="M294" s="83">
        <v>0</v>
      </c>
      <c r="N294" s="83">
        <v>0</v>
      </c>
      <c r="O294" s="83">
        <v>0</v>
      </c>
      <c r="P294" s="83">
        <v>0</v>
      </c>
      <c r="Q294" s="83">
        <v>0</v>
      </c>
      <c r="R294" s="83">
        <v>0</v>
      </c>
      <c r="S294" s="83">
        <v>0</v>
      </c>
      <c r="T294" s="83">
        <v>0</v>
      </c>
      <c r="U294" s="83">
        <v>0</v>
      </c>
      <c r="V294" s="83">
        <v>0</v>
      </c>
      <c r="W294" s="83">
        <v>0</v>
      </c>
      <c r="X294" s="83">
        <v>0</v>
      </c>
      <c r="Y294" s="83">
        <v>0</v>
      </c>
      <c r="Z294" s="83" t="s">
        <v>200</v>
      </c>
      <c r="AA294" s="102">
        <v>0</v>
      </c>
      <c r="AB294" s="102">
        <v>0</v>
      </c>
      <c r="AC294" s="102">
        <v>0</v>
      </c>
      <c r="AD294" s="102">
        <v>0</v>
      </c>
      <c r="AE294" s="102">
        <v>0</v>
      </c>
    </row>
    <row r="295" spans="1:31" x14ac:dyDescent="0.25">
      <c r="A295" s="83" t="s">
        <v>216</v>
      </c>
      <c r="B295" s="83" t="s">
        <v>227</v>
      </c>
      <c r="C295" s="83">
        <v>69</v>
      </c>
      <c r="D295" s="98" t="s">
        <v>349</v>
      </c>
      <c r="E295" s="83">
        <v>13</v>
      </c>
      <c r="F295" s="83" t="s">
        <v>240</v>
      </c>
      <c r="G295" s="83" t="s">
        <v>247</v>
      </c>
      <c r="H295" s="83" t="s">
        <v>218</v>
      </c>
      <c r="I295" s="83">
        <v>0</v>
      </c>
      <c r="J295" s="83">
        <v>0</v>
      </c>
      <c r="K295" s="83">
        <v>0</v>
      </c>
      <c r="L295" s="83">
        <v>8</v>
      </c>
      <c r="M295" s="83">
        <v>0</v>
      </c>
      <c r="N295" s="83">
        <v>0</v>
      </c>
      <c r="O295" s="83">
        <v>0</v>
      </c>
      <c r="P295" s="83">
        <v>0</v>
      </c>
      <c r="Q295" s="83">
        <v>3</v>
      </c>
      <c r="R295" s="83">
        <v>0</v>
      </c>
      <c r="S295" s="83">
        <v>0</v>
      </c>
      <c r="T295" s="83">
        <v>0</v>
      </c>
      <c r="U295" s="83">
        <v>0</v>
      </c>
      <c r="V295" s="83">
        <v>0</v>
      </c>
      <c r="W295" s="83">
        <v>0</v>
      </c>
      <c r="X295" s="83">
        <v>0</v>
      </c>
      <c r="Y295" s="83">
        <v>0</v>
      </c>
      <c r="Z295" s="83" t="s">
        <v>200</v>
      </c>
      <c r="AA295" s="102">
        <v>0</v>
      </c>
      <c r="AB295" s="102">
        <v>0</v>
      </c>
      <c r="AC295" s="102">
        <v>0</v>
      </c>
      <c r="AD295" s="102">
        <v>0</v>
      </c>
      <c r="AE295" s="102">
        <v>0</v>
      </c>
    </row>
    <row r="296" spans="1:31" x14ac:dyDescent="0.25">
      <c r="A296" s="83" t="s">
        <v>221</v>
      </c>
      <c r="B296" s="83" t="s">
        <v>228</v>
      </c>
      <c r="C296" s="83">
        <v>23</v>
      </c>
      <c r="D296" s="98" t="s">
        <v>350</v>
      </c>
      <c r="E296" s="83">
        <v>13</v>
      </c>
      <c r="F296" s="83" t="s">
        <v>240</v>
      </c>
      <c r="G296" s="83" t="s">
        <v>247</v>
      </c>
      <c r="H296" s="83" t="s">
        <v>218</v>
      </c>
      <c r="I296" s="83">
        <v>0</v>
      </c>
      <c r="J296" s="83">
        <v>0</v>
      </c>
      <c r="K296" s="83">
        <v>0</v>
      </c>
      <c r="L296" s="83">
        <v>0</v>
      </c>
      <c r="M296" s="83">
        <v>0</v>
      </c>
      <c r="N296" s="83">
        <v>0</v>
      </c>
      <c r="O296" s="83">
        <v>0</v>
      </c>
      <c r="P296" s="83">
        <v>0</v>
      </c>
      <c r="Q296" s="83">
        <v>0</v>
      </c>
      <c r="R296" s="83">
        <v>0</v>
      </c>
      <c r="S296" s="83">
        <v>0</v>
      </c>
      <c r="T296" s="83">
        <v>0</v>
      </c>
      <c r="U296" s="83">
        <v>0</v>
      </c>
      <c r="V296" s="83">
        <v>0</v>
      </c>
      <c r="W296" s="83">
        <v>0</v>
      </c>
      <c r="X296" s="83">
        <v>0</v>
      </c>
      <c r="Y296" s="83">
        <v>0</v>
      </c>
      <c r="Z296" s="83" t="s">
        <v>200</v>
      </c>
      <c r="AA296" s="102">
        <v>0</v>
      </c>
      <c r="AB296" s="102">
        <v>0</v>
      </c>
      <c r="AC296" s="102">
        <v>0</v>
      </c>
      <c r="AD296" s="102">
        <v>0</v>
      </c>
      <c r="AE296" s="102">
        <v>0</v>
      </c>
    </row>
    <row r="297" spans="1:31" x14ac:dyDescent="0.25">
      <c r="A297" s="83" t="s">
        <v>221</v>
      </c>
      <c r="B297" s="83" t="s">
        <v>229</v>
      </c>
      <c r="C297" s="83">
        <v>33</v>
      </c>
      <c r="D297" s="98" t="s">
        <v>351</v>
      </c>
      <c r="E297" s="83">
        <v>13</v>
      </c>
      <c r="F297" s="83" t="s">
        <v>240</v>
      </c>
      <c r="G297" s="83" t="s">
        <v>247</v>
      </c>
      <c r="H297" s="83" t="s">
        <v>218</v>
      </c>
      <c r="I297" s="83">
        <v>0</v>
      </c>
      <c r="J297" s="83">
        <v>0</v>
      </c>
      <c r="K297" s="83">
        <v>0</v>
      </c>
      <c r="L297" s="83">
        <v>0</v>
      </c>
      <c r="M297" s="83">
        <v>0</v>
      </c>
      <c r="N297" s="83">
        <v>0</v>
      </c>
      <c r="O297" s="83">
        <v>0</v>
      </c>
      <c r="P297" s="83">
        <v>0</v>
      </c>
      <c r="Q297" s="83">
        <v>0</v>
      </c>
      <c r="R297" s="83">
        <v>0</v>
      </c>
      <c r="S297" s="83">
        <v>0</v>
      </c>
      <c r="T297" s="83">
        <v>0</v>
      </c>
      <c r="U297" s="83">
        <v>0</v>
      </c>
      <c r="V297" s="83">
        <v>0</v>
      </c>
      <c r="W297" s="83">
        <v>0</v>
      </c>
      <c r="X297" s="83">
        <v>0</v>
      </c>
      <c r="Y297" s="83">
        <v>0</v>
      </c>
      <c r="Z297" s="83" t="s">
        <v>200</v>
      </c>
      <c r="AA297" s="102">
        <v>0</v>
      </c>
      <c r="AB297" s="102">
        <v>0</v>
      </c>
      <c r="AC297" s="102">
        <v>0</v>
      </c>
      <c r="AD297" s="102">
        <v>0</v>
      </c>
      <c r="AE297" s="102">
        <v>0</v>
      </c>
    </row>
    <row r="298" spans="1:31" x14ac:dyDescent="0.25">
      <c r="A298" s="83" t="s">
        <v>230</v>
      </c>
      <c r="B298" s="83" t="s">
        <v>231</v>
      </c>
      <c r="C298" s="83" t="s">
        <v>205</v>
      </c>
      <c r="D298" s="99" t="s">
        <v>352</v>
      </c>
      <c r="E298" s="83">
        <v>13</v>
      </c>
      <c r="F298" s="83" t="s">
        <v>240</v>
      </c>
      <c r="G298" s="83" t="s">
        <v>247</v>
      </c>
      <c r="H298" s="83" t="s">
        <v>232</v>
      </c>
      <c r="Z298" s="83" t="s">
        <v>200</v>
      </c>
      <c r="AA298" s="102">
        <v>0</v>
      </c>
      <c r="AB298" s="102">
        <v>0</v>
      </c>
      <c r="AC298" s="102">
        <v>0</v>
      </c>
      <c r="AD298" s="102">
        <v>0</v>
      </c>
      <c r="AE298" s="102">
        <v>0</v>
      </c>
    </row>
    <row r="299" spans="1:31" x14ac:dyDescent="0.25">
      <c r="A299" s="83" t="s">
        <v>233</v>
      </c>
      <c r="B299" s="83" t="s">
        <v>234</v>
      </c>
      <c r="C299" s="83" t="s">
        <v>205</v>
      </c>
      <c r="D299" s="98" t="s">
        <v>353</v>
      </c>
      <c r="E299" s="83">
        <v>13</v>
      </c>
      <c r="F299" s="83" t="s">
        <v>240</v>
      </c>
      <c r="G299" s="83" t="s">
        <v>247</v>
      </c>
      <c r="H299" s="83" t="s">
        <v>232</v>
      </c>
      <c r="Z299" s="83" t="s">
        <v>200</v>
      </c>
      <c r="AA299" s="102">
        <v>0</v>
      </c>
      <c r="AB299" s="102">
        <v>0</v>
      </c>
      <c r="AC299" s="102">
        <v>0</v>
      </c>
      <c r="AD299" s="102">
        <v>0</v>
      </c>
      <c r="AE299" s="102">
        <v>0</v>
      </c>
    </row>
    <row r="300" spans="1:31" x14ac:dyDescent="0.25">
      <c r="A300" s="83" t="s">
        <v>235</v>
      </c>
      <c r="B300" s="83" t="s">
        <v>231</v>
      </c>
      <c r="C300" s="83" t="s">
        <v>205</v>
      </c>
      <c r="D300" s="99" t="s">
        <v>352</v>
      </c>
      <c r="E300" s="83">
        <v>13</v>
      </c>
      <c r="F300" s="83" t="s">
        <v>240</v>
      </c>
      <c r="G300" s="83" t="s">
        <v>247</v>
      </c>
      <c r="H300" s="83" t="s">
        <v>232</v>
      </c>
      <c r="Z300" s="83" t="s">
        <v>200</v>
      </c>
      <c r="AA300" s="102">
        <v>0</v>
      </c>
      <c r="AB300" s="102">
        <v>0</v>
      </c>
      <c r="AC300" s="102">
        <v>0</v>
      </c>
      <c r="AD300" s="102">
        <v>0</v>
      </c>
      <c r="AE300" s="102">
        <v>0</v>
      </c>
    </row>
    <row r="301" spans="1:31" x14ac:dyDescent="0.25">
      <c r="A301" s="83" t="s">
        <v>195</v>
      </c>
      <c r="B301" s="83" t="s">
        <v>196</v>
      </c>
      <c r="C301" s="83">
        <v>1</v>
      </c>
      <c r="D301" s="98" t="s">
        <v>333</v>
      </c>
      <c r="E301" s="83">
        <v>14</v>
      </c>
      <c r="F301" s="83" t="s">
        <v>250</v>
      </c>
      <c r="G301" s="83" t="s">
        <v>247</v>
      </c>
      <c r="H301" s="83" t="s">
        <v>199</v>
      </c>
      <c r="I301">
        <v>0</v>
      </c>
      <c r="J301" s="83">
        <v>0</v>
      </c>
      <c r="K301" s="83">
        <v>0</v>
      </c>
      <c r="L301" s="83">
        <v>0</v>
      </c>
      <c r="M301" s="83">
        <v>0</v>
      </c>
      <c r="N301" s="83">
        <v>0</v>
      </c>
      <c r="O301" s="83">
        <v>2</v>
      </c>
      <c r="P301" s="83">
        <v>0</v>
      </c>
      <c r="Q301" s="83">
        <v>0</v>
      </c>
      <c r="R301" s="83">
        <v>31</v>
      </c>
      <c r="S301" s="83">
        <v>16</v>
      </c>
      <c r="T301" s="83">
        <v>0</v>
      </c>
      <c r="U301" s="83">
        <v>0</v>
      </c>
      <c r="V301" s="83">
        <v>0</v>
      </c>
      <c r="W301" s="83">
        <v>1</v>
      </c>
      <c r="X301" s="83">
        <v>2</v>
      </c>
      <c r="Y301" s="83">
        <v>0</v>
      </c>
      <c r="Z301" s="83" t="s">
        <v>200</v>
      </c>
      <c r="AA301" s="103">
        <v>6</v>
      </c>
      <c r="AB301" s="103">
        <v>38</v>
      </c>
      <c r="AC301" s="83">
        <v>1</v>
      </c>
      <c r="AD301" s="83">
        <v>3</v>
      </c>
      <c r="AE301" s="102">
        <v>0</v>
      </c>
    </row>
    <row r="302" spans="1:31" x14ac:dyDescent="0.25">
      <c r="A302" s="83" t="s">
        <v>201</v>
      </c>
      <c r="B302" s="83" t="s">
        <v>202</v>
      </c>
      <c r="C302" s="83">
        <v>5</v>
      </c>
      <c r="D302" s="98" t="s">
        <v>332</v>
      </c>
      <c r="E302" s="83">
        <v>14</v>
      </c>
      <c r="F302" s="83" t="s">
        <v>250</v>
      </c>
      <c r="G302" s="83" t="s">
        <v>247</v>
      </c>
      <c r="H302" s="83" t="s">
        <v>199</v>
      </c>
      <c r="I302" s="83">
        <v>0</v>
      </c>
      <c r="J302" s="83">
        <v>0</v>
      </c>
      <c r="K302" s="83">
        <v>0</v>
      </c>
      <c r="L302" s="83">
        <v>1</v>
      </c>
      <c r="M302" s="83">
        <v>7</v>
      </c>
      <c r="N302" s="83">
        <v>3</v>
      </c>
      <c r="O302" s="83">
        <v>4</v>
      </c>
      <c r="P302" s="83">
        <v>0</v>
      </c>
      <c r="Q302" s="83">
        <v>0</v>
      </c>
      <c r="R302" s="83">
        <v>0</v>
      </c>
      <c r="S302" s="83">
        <v>0</v>
      </c>
      <c r="T302" s="83">
        <v>0</v>
      </c>
      <c r="U302" s="83">
        <v>0</v>
      </c>
      <c r="V302" s="83">
        <v>0</v>
      </c>
      <c r="W302" s="83">
        <v>0</v>
      </c>
      <c r="X302" s="83">
        <v>0</v>
      </c>
      <c r="Y302" s="83">
        <v>0</v>
      </c>
      <c r="Z302" s="83" t="s">
        <v>200</v>
      </c>
      <c r="AA302" s="102">
        <v>0</v>
      </c>
      <c r="AB302" s="102">
        <v>0</v>
      </c>
      <c r="AC302" s="102">
        <v>0</v>
      </c>
      <c r="AD302" s="102">
        <v>0</v>
      </c>
      <c r="AE302" s="102">
        <v>0</v>
      </c>
    </row>
    <row r="303" spans="1:31" x14ac:dyDescent="0.25">
      <c r="A303" s="83" t="s">
        <v>203</v>
      </c>
      <c r="B303" s="83" t="s">
        <v>204</v>
      </c>
      <c r="C303" s="83">
        <v>8</v>
      </c>
      <c r="D303" s="98" t="s">
        <v>334</v>
      </c>
      <c r="E303" s="83">
        <v>14</v>
      </c>
      <c r="F303" s="83" t="s">
        <v>250</v>
      </c>
      <c r="G303" s="83" t="s">
        <v>247</v>
      </c>
      <c r="H303" s="83" t="s">
        <v>206</v>
      </c>
      <c r="I303" s="83">
        <v>1</v>
      </c>
      <c r="J303" s="83">
        <v>0</v>
      </c>
      <c r="K303" s="83">
        <v>0</v>
      </c>
      <c r="L303" s="83">
        <v>0</v>
      </c>
      <c r="M303" s="83">
        <v>0</v>
      </c>
      <c r="N303" s="83">
        <v>0</v>
      </c>
      <c r="O303" s="83">
        <v>0</v>
      </c>
      <c r="P303" s="83">
        <v>0</v>
      </c>
      <c r="Q303" s="83">
        <v>0</v>
      </c>
      <c r="R303" s="83">
        <v>0</v>
      </c>
      <c r="S303" s="83">
        <v>0</v>
      </c>
      <c r="T303" s="83">
        <v>0</v>
      </c>
      <c r="U303" s="83">
        <v>0</v>
      </c>
      <c r="V303" s="83">
        <v>0</v>
      </c>
      <c r="W303" s="83">
        <v>0</v>
      </c>
      <c r="X303" s="83">
        <v>0</v>
      </c>
      <c r="Y303" s="83">
        <v>0</v>
      </c>
      <c r="Z303" s="83" t="s">
        <v>200</v>
      </c>
      <c r="AA303" s="102">
        <v>0</v>
      </c>
      <c r="AB303" s="102">
        <v>0</v>
      </c>
      <c r="AC303" s="102">
        <v>0</v>
      </c>
      <c r="AD303" s="102">
        <v>0</v>
      </c>
      <c r="AE303" s="102">
        <v>0</v>
      </c>
    </row>
    <row r="304" spans="1:31" x14ac:dyDescent="0.25">
      <c r="A304" s="83" t="s">
        <v>203</v>
      </c>
      <c r="B304" s="83" t="s">
        <v>207</v>
      </c>
      <c r="C304" s="83">
        <v>12</v>
      </c>
      <c r="D304" s="98" t="s">
        <v>335</v>
      </c>
      <c r="E304" s="83">
        <v>14</v>
      </c>
      <c r="F304" s="83" t="s">
        <v>250</v>
      </c>
      <c r="G304" s="83" t="s">
        <v>247</v>
      </c>
      <c r="H304" s="83" t="s">
        <v>206</v>
      </c>
      <c r="I304" s="83">
        <v>0</v>
      </c>
      <c r="J304" s="83">
        <v>0</v>
      </c>
      <c r="K304" s="83">
        <v>0</v>
      </c>
      <c r="L304" s="83">
        <v>0</v>
      </c>
      <c r="M304" s="83">
        <v>10</v>
      </c>
      <c r="N304" s="83">
        <v>8</v>
      </c>
      <c r="O304" s="83">
        <v>2</v>
      </c>
      <c r="P304" s="83">
        <v>0</v>
      </c>
      <c r="Q304" s="83">
        <v>0</v>
      </c>
      <c r="R304" s="83">
        <v>0</v>
      </c>
      <c r="S304" s="83">
        <v>0</v>
      </c>
      <c r="T304" s="83">
        <v>0</v>
      </c>
      <c r="U304" s="83">
        <v>0</v>
      </c>
      <c r="V304" s="83">
        <v>0</v>
      </c>
      <c r="W304" s="83">
        <v>0</v>
      </c>
      <c r="X304" s="83">
        <v>0</v>
      </c>
      <c r="Y304" s="83">
        <v>0</v>
      </c>
      <c r="Z304" s="83" t="s">
        <v>200</v>
      </c>
      <c r="AA304" s="102">
        <v>0</v>
      </c>
      <c r="AB304" s="102">
        <v>0</v>
      </c>
      <c r="AC304" s="102">
        <v>0</v>
      </c>
      <c r="AD304" s="102">
        <v>0</v>
      </c>
      <c r="AE304" s="102">
        <v>0</v>
      </c>
    </row>
    <row r="305" spans="1:31" x14ac:dyDescent="0.25">
      <c r="A305" s="83" t="s">
        <v>239</v>
      </c>
      <c r="B305" s="83" t="s">
        <v>209</v>
      </c>
      <c r="C305" s="83">
        <v>22</v>
      </c>
      <c r="D305" s="98" t="s">
        <v>336</v>
      </c>
      <c r="E305" s="83">
        <v>14</v>
      </c>
      <c r="F305" s="83" t="s">
        <v>250</v>
      </c>
      <c r="G305" s="83" t="s">
        <v>247</v>
      </c>
      <c r="H305" s="83" t="s">
        <v>206</v>
      </c>
      <c r="I305" s="83">
        <v>0</v>
      </c>
      <c r="J305" s="83">
        <v>0</v>
      </c>
      <c r="K305" s="83">
        <v>0</v>
      </c>
      <c r="L305" s="83">
        <v>0</v>
      </c>
      <c r="M305" s="83">
        <v>0</v>
      </c>
      <c r="N305" s="83">
        <v>0</v>
      </c>
      <c r="O305" s="83">
        <v>0</v>
      </c>
      <c r="P305" s="83">
        <v>0</v>
      </c>
      <c r="Q305" s="83">
        <v>0</v>
      </c>
      <c r="R305" s="83">
        <v>0</v>
      </c>
      <c r="S305" s="83">
        <v>0</v>
      </c>
      <c r="T305" s="83">
        <v>0</v>
      </c>
      <c r="U305" s="83">
        <v>0</v>
      </c>
      <c r="V305" s="83">
        <v>0</v>
      </c>
      <c r="W305" s="83">
        <v>0</v>
      </c>
      <c r="X305" s="83">
        <v>0</v>
      </c>
      <c r="Y305" s="83">
        <v>0</v>
      </c>
      <c r="Z305" s="83" t="s">
        <v>200</v>
      </c>
      <c r="AA305" s="102">
        <v>0</v>
      </c>
      <c r="AB305" s="102">
        <v>0</v>
      </c>
      <c r="AC305" s="102">
        <v>0</v>
      </c>
      <c r="AD305" s="102">
        <v>0</v>
      </c>
      <c r="AE305" s="102">
        <v>0</v>
      </c>
    </row>
    <row r="306" spans="1:31" x14ac:dyDescent="0.25">
      <c r="A306" s="83" t="s">
        <v>203</v>
      </c>
      <c r="B306" s="83" t="s">
        <v>210</v>
      </c>
      <c r="C306" s="83">
        <v>16</v>
      </c>
      <c r="D306" s="98" t="s">
        <v>337</v>
      </c>
      <c r="E306" s="83">
        <v>14</v>
      </c>
      <c r="F306" s="83" t="s">
        <v>250</v>
      </c>
      <c r="G306" s="83" t="s">
        <v>247</v>
      </c>
      <c r="H306" s="83" t="s">
        <v>206</v>
      </c>
      <c r="I306" s="83">
        <v>0</v>
      </c>
      <c r="J306" s="83">
        <v>0</v>
      </c>
      <c r="K306" s="83">
        <v>0</v>
      </c>
      <c r="L306" s="83">
        <v>0</v>
      </c>
      <c r="M306" s="83">
        <v>0</v>
      </c>
      <c r="N306" s="83">
        <v>0</v>
      </c>
      <c r="O306" s="83">
        <v>0</v>
      </c>
      <c r="P306" s="83">
        <v>0</v>
      </c>
      <c r="Q306" s="83">
        <v>0</v>
      </c>
      <c r="R306" s="83">
        <v>0</v>
      </c>
      <c r="S306" s="83">
        <v>0</v>
      </c>
      <c r="T306" s="83">
        <v>0</v>
      </c>
      <c r="U306" s="83">
        <v>0</v>
      </c>
      <c r="V306" s="83">
        <v>0</v>
      </c>
      <c r="W306" s="83">
        <v>0</v>
      </c>
      <c r="X306" s="83">
        <v>0</v>
      </c>
      <c r="Y306" s="83">
        <v>0</v>
      </c>
      <c r="Z306" s="83" t="s">
        <v>200</v>
      </c>
      <c r="AA306" s="102">
        <v>0</v>
      </c>
      <c r="AB306" s="102">
        <v>0</v>
      </c>
      <c r="AC306" s="102">
        <v>0</v>
      </c>
      <c r="AD306" s="102">
        <v>0</v>
      </c>
      <c r="AE306" s="102">
        <v>0</v>
      </c>
    </row>
    <row r="307" spans="1:31" x14ac:dyDescent="0.25">
      <c r="A307" s="83" t="s">
        <v>203</v>
      </c>
      <c r="B307" s="83" t="s">
        <v>211</v>
      </c>
      <c r="C307" s="83">
        <v>9</v>
      </c>
      <c r="D307" s="98" t="s">
        <v>338</v>
      </c>
      <c r="E307" s="83">
        <v>14</v>
      </c>
      <c r="F307" s="83" t="s">
        <v>250</v>
      </c>
      <c r="G307" s="83" t="s">
        <v>247</v>
      </c>
      <c r="H307" s="83" t="s">
        <v>206</v>
      </c>
      <c r="I307" s="83">
        <v>0</v>
      </c>
      <c r="J307" s="83">
        <v>0</v>
      </c>
      <c r="K307" s="83">
        <v>0</v>
      </c>
      <c r="L307" s="83">
        <v>0</v>
      </c>
      <c r="M307" s="83">
        <v>0</v>
      </c>
      <c r="N307" s="83">
        <v>0</v>
      </c>
      <c r="O307" s="83">
        <v>0</v>
      </c>
      <c r="P307" s="83">
        <v>0</v>
      </c>
      <c r="Q307" s="83">
        <v>0</v>
      </c>
      <c r="R307" s="83">
        <v>0</v>
      </c>
      <c r="S307" s="83">
        <v>0</v>
      </c>
      <c r="T307" s="83">
        <v>0</v>
      </c>
      <c r="U307" s="83">
        <v>0</v>
      </c>
      <c r="V307" s="83">
        <v>0</v>
      </c>
      <c r="W307" s="83">
        <v>0</v>
      </c>
      <c r="X307" s="83">
        <v>0</v>
      </c>
      <c r="Y307" s="83">
        <v>0</v>
      </c>
      <c r="Z307" s="83" t="s">
        <v>200</v>
      </c>
      <c r="AA307" s="102">
        <v>0</v>
      </c>
      <c r="AB307" s="102">
        <v>0</v>
      </c>
      <c r="AC307" s="102">
        <v>0</v>
      </c>
      <c r="AD307" s="102">
        <v>0</v>
      </c>
      <c r="AE307" s="102">
        <v>0</v>
      </c>
    </row>
    <row r="308" spans="1:31" x14ac:dyDescent="0.25">
      <c r="A308" s="83" t="s">
        <v>203</v>
      </c>
      <c r="B308" s="83" t="s">
        <v>212</v>
      </c>
      <c r="C308" s="83">
        <v>11</v>
      </c>
      <c r="D308" s="98" t="s">
        <v>339</v>
      </c>
      <c r="E308" s="83">
        <v>14</v>
      </c>
      <c r="F308" s="83" t="s">
        <v>250</v>
      </c>
      <c r="G308" s="83" t="s">
        <v>247</v>
      </c>
      <c r="H308" s="83" t="s">
        <v>206</v>
      </c>
      <c r="I308" s="83">
        <v>0</v>
      </c>
      <c r="J308" s="83">
        <v>0</v>
      </c>
      <c r="K308" s="83">
        <v>0</v>
      </c>
      <c r="L308" s="83">
        <v>0</v>
      </c>
      <c r="M308" s="83">
        <v>1</v>
      </c>
      <c r="N308" s="83">
        <v>0</v>
      </c>
      <c r="O308" s="83">
        <v>1</v>
      </c>
      <c r="P308" s="83">
        <v>0</v>
      </c>
      <c r="Q308" s="83">
        <v>0</v>
      </c>
      <c r="R308" s="83">
        <v>0</v>
      </c>
      <c r="S308" s="83">
        <v>0</v>
      </c>
      <c r="T308" s="83">
        <v>0</v>
      </c>
      <c r="U308" s="83">
        <v>0</v>
      </c>
      <c r="V308" s="83">
        <v>0</v>
      </c>
      <c r="W308" s="83">
        <v>0</v>
      </c>
      <c r="X308" s="83">
        <v>0</v>
      </c>
      <c r="Y308" s="83">
        <v>0</v>
      </c>
      <c r="Z308" s="83" t="s">
        <v>200</v>
      </c>
      <c r="AA308" s="102">
        <v>0</v>
      </c>
      <c r="AB308" s="102">
        <v>0</v>
      </c>
      <c r="AC308" s="102">
        <v>0</v>
      </c>
      <c r="AD308" s="102">
        <v>0</v>
      </c>
      <c r="AE308" s="102">
        <v>0</v>
      </c>
    </row>
    <row r="309" spans="1:31" x14ac:dyDescent="0.25">
      <c r="A309" s="83" t="s">
        <v>213</v>
      </c>
      <c r="B309" s="83" t="s">
        <v>214</v>
      </c>
      <c r="C309" s="83">
        <v>84</v>
      </c>
      <c r="D309" s="98" t="s">
        <v>340</v>
      </c>
      <c r="E309" s="83">
        <v>14</v>
      </c>
      <c r="F309" s="83" t="s">
        <v>250</v>
      </c>
      <c r="G309" s="83" t="s">
        <v>247</v>
      </c>
      <c r="H309" s="83" t="s">
        <v>206</v>
      </c>
      <c r="I309" s="83">
        <v>0</v>
      </c>
      <c r="J309" s="83">
        <v>0</v>
      </c>
      <c r="K309" s="83">
        <v>0</v>
      </c>
      <c r="L309" s="83">
        <v>0</v>
      </c>
      <c r="M309" s="83">
        <v>10</v>
      </c>
      <c r="N309" s="83">
        <v>0</v>
      </c>
      <c r="O309" s="83">
        <v>0</v>
      </c>
      <c r="P309" s="83">
        <v>0</v>
      </c>
      <c r="Q309" s="83">
        <v>0</v>
      </c>
      <c r="R309" s="83">
        <v>0</v>
      </c>
      <c r="S309" s="83">
        <v>0</v>
      </c>
      <c r="T309" s="83">
        <v>0</v>
      </c>
      <c r="U309" s="83">
        <v>0</v>
      </c>
      <c r="V309" s="83">
        <v>0</v>
      </c>
      <c r="W309" s="83">
        <v>0</v>
      </c>
      <c r="X309" s="83">
        <v>0</v>
      </c>
      <c r="Y309" s="83">
        <v>0</v>
      </c>
      <c r="Z309" s="83" t="s">
        <v>200</v>
      </c>
      <c r="AA309" s="102">
        <v>0</v>
      </c>
      <c r="AB309" s="102">
        <v>0</v>
      </c>
      <c r="AC309" s="102">
        <v>0</v>
      </c>
      <c r="AD309" s="102">
        <v>0</v>
      </c>
      <c r="AE309" s="102">
        <v>0</v>
      </c>
    </row>
    <row r="310" spans="1:31" x14ac:dyDescent="0.25">
      <c r="A310" s="83" t="s">
        <v>213</v>
      </c>
      <c r="B310" s="83" t="s">
        <v>215</v>
      </c>
      <c r="C310" s="83">
        <v>15</v>
      </c>
      <c r="D310" s="98" t="s">
        <v>341</v>
      </c>
      <c r="E310" s="83">
        <v>14</v>
      </c>
      <c r="F310" s="83" t="s">
        <v>250</v>
      </c>
      <c r="G310" s="83" t="s">
        <v>247</v>
      </c>
      <c r="H310" s="83" t="s">
        <v>206</v>
      </c>
      <c r="I310" s="83">
        <v>0</v>
      </c>
      <c r="J310" s="83">
        <v>0</v>
      </c>
      <c r="K310" s="83">
        <v>0</v>
      </c>
      <c r="L310" s="83">
        <v>0</v>
      </c>
      <c r="M310" s="83">
        <v>0</v>
      </c>
      <c r="N310" s="83">
        <v>0</v>
      </c>
      <c r="O310" s="83">
        <v>0</v>
      </c>
      <c r="P310" s="83">
        <v>0</v>
      </c>
      <c r="Q310" s="83">
        <v>0</v>
      </c>
      <c r="R310" s="83">
        <v>0</v>
      </c>
      <c r="S310" s="83">
        <v>0</v>
      </c>
      <c r="T310" s="83">
        <v>0</v>
      </c>
      <c r="U310" s="83">
        <v>0</v>
      </c>
      <c r="V310" s="83">
        <v>0</v>
      </c>
      <c r="W310" s="83">
        <v>0</v>
      </c>
      <c r="X310" s="83">
        <v>0</v>
      </c>
      <c r="Y310" s="83">
        <v>0</v>
      </c>
      <c r="Z310" s="83" t="s">
        <v>200</v>
      </c>
      <c r="AA310" s="102">
        <v>0</v>
      </c>
      <c r="AB310" s="102">
        <v>0</v>
      </c>
      <c r="AC310" s="102">
        <v>0</v>
      </c>
      <c r="AD310" s="102">
        <v>0</v>
      </c>
      <c r="AE310" s="102">
        <v>0</v>
      </c>
    </row>
    <row r="311" spans="1:31" x14ac:dyDescent="0.25">
      <c r="A311" s="83" t="s">
        <v>216</v>
      </c>
      <c r="B311" s="83" t="s">
        <v>217</v>
      </c>
      <c r="C311" s="83">
        <v>28</v>
      </c>
      <c r="D311" s="98" t="s">
        <v>342</v>
      </c>
      <c r="E311" s="83">
        <v>14</v>
      </c>
      <c r="F311" s="83" t="s">
        <v>250</v>
      </c>
      <c r="G311" s="83" t="s">
        <v>247</v>
      </c>
      <c r="H311" s="83" t="s">
        <v>218</v>
      </c>
      <c r="I311" s="83">
        <v>0</v>
      </c>
      <c r="J311" s="83">
        <v>0</v>
      </c>
      <c r="K311" s="83">
        <v>0</v>
      </c>
      <c r="L311" s="83">
        <v>4</v>
      </c>
      <c r="M311" s="83">
        <v>0</v>
      </c>
      <c r="N311" s="83">
        <v>0</v>
      </c>
      <c r="O311" s="83">
        <v>0</v>
      </c>
      <c r="P311" s="83">
        <v>0</v>
      </c>
      <c r="Q311" s="83">
        <v>0</v>
      </c>
      <c r="R311" s="83">
        <v>0</v>
      </c>
      <c r="S311" s="83">
        <v>0</v>
      </c>
      <c r="T311" s="83">
        <v>0</v>
      </c>
      <c r="U311" s="83">
        <v>0</v>
      </c>
      <c r="V311" s="83">
        <v>0</v>
      </c>
      <c r="W311" s="83">
        <v>0</v>
      </c>
      <c r="X311" s="83">
        <v>0</v>
      </c>
      <c r="Y311" s="83">
        <v>0</v>
      </c>
      <c r="Z311" s="83" t="s">
        <v>200</v>
      </c>
      <c r="AA311" s="102">
        <v>0</v>
      </c>
      <c r="AB311" s="102">
        <v>0</v>
      </c>
      <c r="AC311" s="102">
        <v>0</v>
      </c>
      <c r="AD311" s="102">
        <v>0</v>
      </c>
      <c r="AE311" s="102">
        <v>0</v>
      </c>
    </row>
    <row r="312" spans="1:31" x14ac:dyDescent="0.25">
      <c r="A312" s="83" t="s">
        <v>219</v>
      </c>
      <c r="B312" s="83" t="s">
        <v>220</v>
      </c>
      <c r="C312" s="83">
        <v>7</v>
      </c>
      <c r="D312" s="98" t="s">
        <v>343</v>
      </c>
      <c r="E312" s="83">
        <v>14</v>
      </c>
      <c r="F312" s="83" t="s">
        <v>250</v>
      </c>
      <c r="G312" s="83" t="s">
        <v>247</v>
      </c>
      <c r="H312" s="83" t="s">
        <v>218</v>
      </c>
      <c r="I312" s="83">
        <v>0</v>
      </c>
      <c r="J312" s="83">
        <v>0</v>
      </c>
      <c r="K312" s="83">
        <v>0</v>
      </c>
      <c r="L312" s="83">
        <v>1</v>
      </c>
      <c r="M312" s="83">
        <v>0</v>
      </c>
      <c r="N312" s="83">
        <v>0</v>
      </c>
      <c r="O312" s="83">
        <v>0</v>
      </c>
      <c r="P312" s="83">
        <v>0</v>
      </c>
      <c r="Q312" s="83">
        <v>0</v>
      </c>
      <c r="R312" s="83">
        <v>0</v>
      </c>
      <c r="S312" s="83">
        <v>0</v>
      </c>
      <c r="T312" s="83">
        <v>0</v>
      </c>
      <c r="U312" s="83">
        <v>0</v>
      </c>
      <c r="V312" s="83">
        <v>0</v>
      </c>
      <c r="W312" s="83">
        <v>0</v>
      </c>
      <c r="X312" s="83">
        <v>0</v>
      </c>
      <c r="Y312" s="83">
        <v>0</v>
      </c>
      <c r="Z312" s="83" t="s">
        <v>200</v>
      </c>
      <c r="AA312" s="102">
        <v>0</v>
      </c>
      <c r="AB312" s="102">
        <v>0</v>
      </c>
      <c r="AC312" s="102">
        <v>0</v>
      </c>
      <c r="AD312" s="102">
        <v>0</v>
      </c>
      <c r="AE312" s="102">
        <v>0</v>
      </c>
    </row>
    <row r="313" spans="1:31" x14ac:dyDescent="0.25">
      <c r="A313" s="83" t="s">
        <v>221</v>
      </c>
      <c r="B313" s="83" t="s">
        <v>222</v>
      </c>
      <c r="C313" s="83">
        <v>14</v>
      </c>
      <c r="D313" s="98" t="s">
        <v>344</v>
      </c>
      <c r="E313" s="83">
        <v>14</v>
      </c>
      <c r="F313" s="83" t="s">
        <v>250</v>
      </c>
      <c r="G313" s="83" t="s">
        <v>247</v>
      </c>
      <c r="H313" s="83" t="s">
        <v>218</v>
      </c>
      <c r="I313" s="83">
        <v>0</v>
      </c>
      <c r="J313" s="83">
        <v>0</v>
      </c>
      <c r="K313" s="83">
        <v>0</v>
      </c>
      <c r="L313" s="83">
        <v>1</v>
      </c>
      <c r="M313" s="83">
        <v>0</v>
      </c>
      <c r="N313" s="83">
        <v>0</v>
      </c>
      <c r="O313" s="83">
        <v>0</v>
      </c>
      <c r="P313" s="83">
        <v>0</v>
      </c>
      <c r="Q313" s="83">
        <v>0</v>
      </c>
      <c r="R313" s="83">
        <v>0</v>
      </c>
      <c r="S313" s="83">
        <v>0</v>
      </c>
      <c r="T313" s="83">
        <v>0</v>
      </c>
      <c r="U313" s="83">
        <v>0</v>
      </c>
      <c r="V313" s="83">
        <v>0</v>
      </c>
      <c r="W313" s="83">
        <v>0</v>
      </c>
      <c r="X313" s="83">
        <v>0</v>
      </c>
      <c r="Y313" s="83">
        <v>0</v>
      </c>
      <c r="Z313" s="83" t="s">
        <v>200</v>
      </c>
      <c r="AA313" s="102">
        <v>0</v>
      </c>
      <c r="AB313" s="102">
        <v>0</v>
      </c>
      <c r="AC313" s="102">
        <v>0</v>
      </c>
      <c r="AD313" s="102">
        <v>0</v>
      </c>
      <c r="AE313" s="102">
        <v>0</v>
      </c>
    </row>
    <row r="314" spans="1:31" x14ac:dyDescent="0.25">
      <c r="A314" s="83" t="s">
        <v>221</v>
      </c>
      <c r="B314" s="83" t="s">
        <v>223</v>
      </c>
      <c r="C314" s="83">
        <v>20</v>
      </c>
      <c r="D314" s="98" t="s">
        <v>345</v>
      </c>
      <c r="E314" s="83">
        <v>14</v>
      </c>
      <c r="F314" s="83" t="s">
        <v>250</v>
      </c>
      <c r="G314" s="83" t="s">
        <v>247</v>
      </c>
      <c r="H314" s="83" t="s">
        <v>218</v>
      </c>
      <c r="I314" s="83">
        <v>0</v>
      </c>
      <c r="J314" s="83">
        <v>0</v>
      </c>
      <c r="K314" s="83">
        <v>0</v>
      </c>
      <c r="L314" s="83">
        <v>0</v>
      </c>
      <c r="M314" s="83">
        <v>0</v>
      </c>
      <c r="N314" s="83">
        <v>0</v>
      </c>
      <c r="O314" s="83">
        <v>0</v>
      </c>
      <c r="P314" s="83">
        <v>0</v>
      </c>
      <c r="Q314" s="83">
        <v>0</v>
      </c>
      <c r="R314" s="83">
        <v>0</v>
      </c>
      <c r="S314" s="83">
        <v>0</v>
      </c>
      <c r="T314" s="83">
        <v>0</v>
      </c>
      <c r="U314" s="83">
        <v>0</v>
      </c>
      <c r="V314" s="83">
        <v>0</v>
      </c>
      <c r="W314" s="83">
        <v>0</v>
      </c>
      <c r="X314" s="83">
        <v>0</v>
      </c>
      <c r="Y314" s="83">
        <v>0</v>
      </c>
      <c r="Z314" s="83" t="s">
        <v>200</v>
      </c>
      <c r="AA314" s="102">
        <v>0</v>
      </c>
      <c r="AB314" s="102">
        <v>0</v>
      </c>
      <c r="AC314" s="102">
        <v>0</v>
      </c>
      <c r="AD314" s="102">
        <v>0</v>
      </c>
      <c r="AE314" s="102">
        <v>0</v>
      </c>
    </row>
    <row r="315" spans="1:31" x14ac:dyDescent="0.25">
      <c r="A315" s="83" t="s">
        <v>216</v>
      </c>
      <c r="B315" s="83" t="s">
        <v>224</v>
      </c>
      <c r="C315" s="83">
        <v>26</v>
      </c>
      <c r="D315" s="98" t="s">
        <v>346</v>
      </c>
      <c r="E315" s="83">
        <v>14</v>
      </c>
      <c r="F315" s="83" t="s">
        <v>250</v>
      </c>
      <c r="G315" s="83" t="s">
        <v>247</v>
      </c>
      <c r="H315" s="83" t="s">
        <v>218</v>
      </c>
      <c r="I315" s="83">
        <v>0</v>
      </c>
      <c r="J315" s="83">
        <v>0</v>
      </c>
      <c r="K315" s="83">
        <v>0</v>
      </c>
      <c r="L315" s="83">
        <v>0</v>
      </c>
      <c r="M315" s="83">
        <v>0</v>
      </c>
      <c r="N315" s="83">
        <v>0</v>
      </c>
      <c r="O315" s="83">
        <v>0</v>
      </c>
      <c r="P315" s="83">
        <v>0</v>
      </c>
      <c r="Q315" s="83">
        <v>0</v>
      </c>
      <c r="R315" s="83">
        <v>0</v>
      </c>
      <c r="S315" s="83">
        <v>0</v>
      </c>
      <c r="T315" s="83">
        <v>0</v>
      </c>
      <c r="U315" s="83">
        <v>0</v>
      </c>
      <c r="V315" s="83">
        <v>0</v>
      </c>
      <c r="W315" s="83">
        <v>0</v>
      </c>
      <c r="X315" s="83">
        <v>0</v>
      </c>
      <c r="Y315" s="83">
        <v>0</v>
      </c>
      <c r="Z315" s="83" t="s">
        <v>200</v>
      </c>
      <c r="AA315" s="102">
        <v>0</v>
      </c>
      <c r="AB315" s="102">
        <v>0</v>
      </c>
      <c r="AC315" s="102">
        <v>0</v>
      </c>
      <c r="AD315" s="102">
        <v>0</v>
      </c>
      <c r="AE315" s="102">
        <v>0</v>
      </c>
    </row>
    <row r="316" spans="1:31" x14ac:dyDescent="0.25">
      <c r="A316" s="83" t="s">
        <v>216</v>
      </c>
      <c r="B316" s="83" t="s">
        <v>225</v>
      </c>
      <c r="C316" s="83">
        <v>52</v>
      </c>
      <c r="D316" s="98" t="s">
        <v>347</v>
      </c>
      <c r="E316" s="83">
        <v>14</v>
      </c>
      <c r="F316" s="83" t="s">
        <v>250</v>
      </c>
      <c r="G316" s="83" t="s">
        <v>247</v>
      </c>
      <c r="H316" s="83" t="s">
        <v>218</v>
      </c>
      <c r="I316" s="83">
        <v>0</v>
      </c>
      <c r="J316" s="83">
        <v>0</v>
      </c>
      <c r="K316" s="83">
        <v>0</v>
      </c>
      <c r="L316" s="83">
        <v>2</v>
      </c>
      <c r="M316" s="83">
        <v>0</v>
      </c>
      <c r="N316" s="83">
        <v>0</v>
      </c>
      <c r="O316" s="83">
        <v>0</v>
      </c>
      <c r="P316" s="83">
        <v>0</v>
      </c>
      <c r="Q316" s="83">
        <v>0</v>
      </c>
      <c r="R316" s="83">
        <v>0</v>
      </c>
      <c r="S316" s="83">
        <v>0</v>
      </c>
      <c r="T316" s="83">
        <v>0</v>
      </c>
      <c r="U316" s="83">
        <v>0</v>
      </c>
      <c r="V316" s="83">
        <v>0</v>
      </c>
      <c r="W316" s="83">
        <v>0</v>
      </c>
      <c r="X316" s="83">
        <v>0</v>
      </c>
      <c r="Y316" s="83">
        <v>0</v>
      </c>
      <c r="Z316" s="83" t="s">
        <v>200</v>
      </c>
      <c r="AA316" s="102">
        <v>0</v>
      </c>
      <c r="AB316" s="102">
        <v>0</v>
      </c>
      <c r="AC316" s="102">
        <v>0</v>
      </c>
      <c r="AD316" s="102">
        <v>0</v>
      </c>
      <c r="AE316" s="102">
        <v>0</v>
      </c>
    </row>
    <row r="317" spans="1:31" x14ac:dyDescent="0.25">
      <c r="A317" s="83" t="s">
        <v>221</v>
      </c>
      <c r="B317" s="83" t="s">
        <v>226</v>
      </c>
      <c r="C317" s="83">
        <v>2</v>
      </c>
      <c r="D317" s="98" t="s">
        <v>348</v>
      </c>
      <c r="E317" s="83">
        <v>14</v>
      </c>
      <c r="F317" s="83" t="s">
        <v>250</v>
      </c>
      <c r="G317" s="83" t="s">
        <v>247</v>
      </c>
      <c r="H317" s="83" t="s">
        <v>218</v>
      </c>
      <c r="I317" s="83">
        <v>0</v>
      </c>
      <c r="J317" s="83">
        <v>0</v>
      </c>
      <c r="K317" s="83">
        <v>0</v>
      </c>
      <c r="L317" s="83">
        <v>0</v>
      </c>
      <c r="M317" s="83">
        <v>0</v>
      </c>
      <c r="N317" s="83">
        <v>0</v>
      </c>
      <c r="O317" s="83">
        <v>0</v>
      </c>
      <c r="P317" s="83">
        <v>0</v>
      </c>
      <c r="Q317" s="83">
        <v>0</v>
      </c>
      <c r="R317" s="83">
        <v>0</v>
      </c>
      <c r="S317" s="83">
        <v>0</v>
      </c>
      <c r="T317" s="83">
        <v>0</v>
      </c>
      <c r="U317" s="83">
        <v>0</v>
      </c>
      <c r="V317" s="83">
        <v>0</v>
      </c>
      <c r="W317" s="83">
        <v>0</v>
      </c>
      <c r="X317" s="83">
        <v>0</v>
      </c>
      <c r="Y317" s="83">
        <v>0</v>
      </c>
      <c r="Z317" s="83" t="s">
        <v>200</v>
      </c>
      <c r="AA317" s="102">
        <v>0</v>
      </c>
      <c r="AB317" s="102">
        <v>0</v>
      </c>
      <c r="AC317" s="102">
        <v>0</v>
      </c>
      <c r="AD317" s="102">
        <v>0</v>
      </c>
      <c r="AE317" s="102">
        <v>0</v>
      </c>
    </row>
    <row r="318" spans="1:31" x14ac:dyDescent="0.25">
      <c r="A318" s="83" t="s">
        <v>216</v>
      </c>
      <c r="B318" s="83" t="s">
        <v>227</v>
      </c>
      <c r="C318" s="83">
        <v>69</v>
      </c>
      <c r="D318" s="98" t="s">
        <v>349</v>
      </c>
      <c r="E318" s="83">
        <v>14</v>
      </c>
      <c r="F318" s="83" t="s">
        <v>250</v>
      </c>
      <c r="G318" s="83" t="s">
        <v>247</v>
      </c>
      <c r="H318" s="83" t="s">
        <v>218</v>
      </c>
      <c r="I318" s="83">
        <v>0</v>
      </c>
      <c r="J318" s="83">
        <v>0</v>
      </c>
      <c r="K318" s="83">
        <v>0</v>
      </c>
      <c r="L318" s="83">
        <v>2</v>
      </c>
      <c r="M318" s="83">
        <v>0</v>
      </c>
      <c r="N318" s="83">
        <v>0</v>
      </c>
      <c r="O318" s="83">
        <v>0</v>
      </c>
      <c r="P318" s="83">
        <v>0</v>
      </c>
      <c r="Q318" s="83">
        <v>2</v>
      </c>
      <c r="R318" s="83">
        <v>0</v>
      </c>
      <c r="S318" s="83">
        <v>0</v>
      </c>
      <c r="T318" s="83">
        <v>0</v>
      </c>
      <c r="U318" s="83">
        <v>0</v>
      </c>
      <c r="V318" s="83">
        <v>0</v>
      </c>
      <c r="W318" s="83">
        <v>0</v>
      </c>
      <c r="X318" s="83">
        <v>0</v>
      </c>
      <c r="Y318" s="83">
        <v>0</v>
      </c>
      <c r="Z318" s="83" t="s">
        <v>200</v>
      </c>
      <c r="AA318" s="102">
        <v>0</v>
      </c>
      <c r="AB318" s="102">
        <v>0</v>
      </c>
      <c r="AC318" s="102">
        <v>0</v>
      </c>
      <c r="AD318" s="102">
        <v>0</v>
      </c>
      <c r="AE318" s="102">
        <v>0</v>
      </c>
    </row>
    <row r="319" spans="1:31" x14ac:dyDescent="0.25">
      <c r="A319" s="83" t="s">
        <v>221</v>
      </c>
      <c r="B319" s="83" t="s">
        <v>228</v>
      </c>
      <c r="C319" s="83">
        <v>23</v>
      </c>
      <c r="D319" s="98" t="s">
        <v>350</v>
      </c>
      <c r="E319" s="83">
        <v>14</v>
      </c>
      <c r="F319" s="83" t="s">
        <v>250</v>
      </c>
      <c r="G319" s="83" t="s">
        <v>247</v>
      </c>
      <c r="H319" s="83" t="s">
        <v>218</v>
      </c>
      <c r="I319" s="83">
        <v>0</v>
      </c>
      <c r="J319" s="83">
        <v>0</v>
      </c>
      <c r="K319" s="83">
        <v>0</v>
      </c>
      <c r="L319" s="83">
        <v>0</v>
      </c>
      <c r="M319" s="83">
        <v>0</v>
      </c>
      <c r="N319" s="83">
        <v>0</v>
      </c>
      <c r="O319" s="83">
        <v>0</v>
      </c>
      <c r="P319" s="83">
        <v>0</v>
      </c>
      <c r="Q319" s="83">
        <v>0</v>
      </c>
      <c r="R319" s="83">
        <v>0</v>
      </c>
      <c r="S319" s="83">
        <v>0</v>
      </c>
      <c r="T319" s="83">
        <v>0</v>
      </c>
      <c r="U319" s="83">
        <v>0</v>
      </c>
      <c r="V319" s="83">
        <v>0</v>
      </c>
      <c r="W319" s="83">
        <v>0</v>
      </c>
      <c r="X319" s="83">
        <v>0</v>
      </c>
      <c r="Y319" s="83">
        <v>0</v>
      </c>
      <c r="Z319" s="83" t="s">
        <v>200</v>
      </c>
      <c r="AA319" s="102">
        <v>0</v>
      </c>
      <c r="AB319" s="102">
        <v>0</v>
      </c>
      <c r="AC319" s="102">
        <v>0</v>
      </c>
      <c r="AD319" s="102">
        <v>0</v>
      </c>
      <c r="AE319" s="102">
        <v>0</v>
      </c>
    </row>
    <row r="320" spans="1:31" x14ac:dyDescent="0.25">
      <c r="A320" s="83" t="s">
        <v>221</v>
      </c>
      <c r="B320" s="83" t="s">
        <v>229</v>
      </c>
      <c r="C320" s="83">
        <v>33</v>
      </c>
      <c r="D320" s="98" t="s">
        <v>351</v>
      </c>
      <c r="E320" s="83">
        <v>14</v>
      </c>
      <c r="F320" s="83" t="s">
        <v>250</v>
      </c>
      <c r="G320" s="83" t="s">
        <v>247</v>
      </c>
      <c r="H320" s="83" t="s">
        <v>218</v>
      </c>
      <c r="I320" s="83">
        <v>0</v>
      </c>
      <c r="J320" s="83">
        <v>0</v>
      </c>
      <c r="K320" s="83">
        <v>0</v>
      </c>
      <c r="L320" s="83">
        <v>0</v>
      </c>
      <c r="M320" s="83">
        <v>0</v>
      </c>
      <c r="N320" s="83">
        <v>0</v>
      </c>
      <c r="O320" s="83">
        <v>0</v>
      </c>
      <c r="P320" s="83">
        <v>0</v>
      </c>
      <c r="Q320" s="83">
        <v>0</v>
      </c>
      <c r="R320" s="83">
        <v>0</v>
      </c>
      <c r="S320" s="83">
        <v>0</v>
      </c>
      <c r="T320" s="83">
        <v>0</v>
      </c>
      <c r="U320" s="83">
        <v>0</v>
      </c>
      <c r="V320" s="83">
        <v>0</v>
      </c>
      <c r="W320" s="83">
        <v>0</v>
      </c>
      <c r="X320" s="83">
        <v>0</v>
      </c>
      <c r="Y320" s="83">
        <v>0</v>
      </c>
      <c r="Z320" s="83" t="s">
        <v>200</v>
      </c>
      <c r="AA320" s="102">
        <v>0</v>
      </c>
      <c r="AB320" s="102">
        <v>0</v>
      </c>
      <c r="AC320" s="102">
        <v>0</v>
      </c>
      <c r="AD320" s="102">
        <v>0</v>
      </c>
      <c r="AE320" s="102">
        <v>0</v>
      </c>
    </row>
    <row r="321" spans="1:31" x14ac:dyDescent="0.25">
      <c r="A321" s="83" t="s">
        <v>230</v>
      </c>
      <c r="B321" s="83" t="s">
        <v>231</v>
      </c>
      <c r="C321" s="83" t="s">
        <v>205</v>
      </c>
      <c r="D321" s="99" t="s">
        <v>352</v>
      </c>
      <c r="E321" s="83">
        <v>14</v>
      </c>
      <c r="F321" s="83" t="s">
        <v>250</v>
      </c>
      <c r="G321" s="83" t="s">
        <v>247</v>
      </c>
      <c r="H321" s="83" t="s">
        <v>232</v>
      </c>
      <c r="Z321" s="83" t="s">
        <v>200</v>
      </c>
      <c r="AA321" s="102">
        <v>0</v>
      </c>
      <c r="AB321" s="102">
        <v>0</v>
      </c>
      <c r="AC321" s="102">
        <v>0</v>
      </c>
      <c r="AD321" s="102">
        <v>0</v>
      </c>
      <c r="AE321" s="102">
        <v>0</v>
      </c>
    </row>
    <row r="322" spans="1:31" x14ac:dyDescent="0.25">
      <c r="A322" s="83" t="s">
        <v>233</v>
      </c>
      <c r="B322" s="83" t="s">
        <v>234</v>
      </c>
      <c r="C322" s="83" t="s">
        <v>205</v>
      </c>
      <c r="D322" s="98" t="s">
        <v>353</v>
      </c>
      <c r="E322" s="83">
        <v>14</v>
      </c>
      <c r="F322" s="83" t="s">
        <v>250</v>
      </c>
      <c r="G322" s="83" t="s">
        <v>247</v>
      </c>
      <c r="H322" s="83" t="s">
        <v>232</v>
      </c>
      <c r="Z322" s="83" t="s">
        <v>200</v>
      </c>
      <c r="AA322" s="102">
        <v>0</v>
      </c>
      <c r="AB322" s="102">
        <v>0</v>
      </c>
      <c r="AC322" s="102">
        <v>0</v>
      </c>
      <c r="AD322" s="102">
        <v>0</v>
      </c>
      <c r="AE322" s="102">
        <v>0</v>
      </c>
    </row>
    <row r="323" spans="1:31" x14ac:dyDescent="0.25">
      <c r="A323" s="83" t="s">
        <v>235</v>
      </c>
      <c r="B323" s="83" t="s">
        <v>231</v>
      </c>
      <c r="C323" s="83" t="s">
        <v>205</v>
      </c>
      <c r="D323" s="99" t="s">
        <v>352</v>
      </c>
      <c r="E323" s="83">
        <v>14</v>
      </c>
      <c r="F323" s="83" t="s">
        <v>250</v>
      </c>
      <c r="G323" s="83" t="s">
        <v>247</v>
      </c>
      <c r="H323" s="83" t="s">
        <v>232</v>
      </c>
      <c r="Z323" s="83" t="s">
        <v>200</v>
      </c>
      <c r="AA323" s="102">
        <v>0</v>
      </c>
      <c r="AB323" s="102">
        <v>0</v>
      </c>
      <c r="AC323" s="102">
        <v>0</v>
      </c>
      <c r="AD323" s="102">
        <v>0</v>
      </c>
      <c r="AE323" s="102">
        <v>0</v>
      </c>
    </row>
  </sheetData>
  <conditionalFormatting sqref="W7:Y10 A23:E23 A22:C22 E22 A24:C323 I1:V1 I3:V24 I26:V47 J25:V25 AC25 AC2:AD2 J2:V2 F1:F47 A1:E21 E24:E323 G1:H323">
    <cfRule type="containsText" dxfId="27" priority="27" operator="containsText" text="ATAQUE">
      <formula>NOT(ISERROR(SEARCH(("ATAQUE"),(A1))))</formula>
    </cfRule>
  </conditionalFormatting>
  <conditionalFormatting sqref="A23:E23 A22:C22 E22 A24:C323 I1:V1 I3:V24 I26:V47 J25:V25 AC25 AC2:AD2 J2:V2 F1:F47 A1:E21 E24:E323 G1:H323">
    <cfRule type="containsText" dxfId="26" priority="28" operator="containsText" text="DEFESA">
      <formula>NOT(ISERROR(SEARCH(("DEFESA"),(A1))))</formula>
    </cfRule>
  </conditionalFormatting>
  <conditionalFormatting sqref="D25:D44 D46">
    <cfRule type="containsText" dxfId="25" priority="25" operator="containsText" text="ATAQUE">
      <formula>NOT(ISERROR(SEARCH(("ATAQUE"),(D25))))</formula>
    </cfRule>
  </conditionalFormatting>
  <conditionalFormatting sqref="D25:D44 D46">
    <cfRule type="containsText" dxfId="24" priority="26" operator="containsText" text="DEFESA">
      <formula>NOT(ISERROR(SEARCH(("DEFESA"),(D25))))</formula>
    </cfRule>
  </conditionalFormatting>
  <conditionalFormatting sqref="D48:D67 D69">
    <cfRule type="containsText" dxfId="23" priority="23" operator="containsText" text="ATAQUE">
      <formula>NOT(ISERROR(SEARCH(("ATAQUE"),(D48))))</formula>
    </cfRule>
  </conditionalFormatting>
  <conditionalFormatting sqref="D48:D67 D69">
    <cfRule type="containsText" dxfId="22" priority="24" operator="containsText" text="DEFESA">
      <formula>NOT(ISERROR(SEARCH(("DEFESA"),(D48))))</formula>
    </cfRule>
  </conditionalFormatting>
  <conditionalFormatting sqref="D71:D90 D92">
    <cfRule type="containsText" dxfId="21" priority="21" operator="containsText" text="ATAQUE">
      <formula>NOT(ISERROR(SEARCH(("ATAQUE"),(D71))))</formula>
    </cfRule>
  </conditionalFormatting>
  <conditionalFormatting sqref="D71:D90 D92">
    <cfRule type="containsText" dxfId="20" priority="22" operator="containsText" text="DEFESA">
      <formula>NOT(ISERROR(SEARCH(("DEFESA"),(D71))))</formula>
    </cfRule>
  </conditionalFormatting>
  <conditionalFormatting sqref="D94:D113 D115">
    <cfRule type="containsText" dxfId="19" priority="19" operator="containsText" text="ATAQUE">
      <formula>NOT(ISERROR(SEARCH(("ATAQUE"),(D94))))</formula>
    </cfRule>
  </conditionalFormatting>
  <conditionalFormatting sqref="D94:D113 D115">
    <cfRule type="containsText" dxfId="18" priority="20" operator="containsText" text="DEFESA">
      <formula>NOT(ISERROR(SEARCH(("DEFESA"),(D94))))</formula>
    </cfRule>
  </conditionalFormatting>
  <conditionalFormatting sqref="D117:D136 D138">
    <cfRule type="containsText" dxfId="17" priority="17" operator="containsText" text="ATAQUE">
      <formula>NOT(ISERROR(SEARCH(("ATAQUE"),(D117))))</formula>
    </cfRule>
  </conditionalFormatting>
  <conditionalFormatting sqref="D117:D136 D138">
    <cfRule type="containsText" dxfId="16" priority="18" operator="containsText" text="DEFESA">
      <formula>NOT(ISERROR(SEARCH(("DEFESA"),(D117))))</formula>
    </cfRule>
  </conditionalFormatting>
  <conditionalFormatting sqref="D140:D159 D161">
    <cfRule type="containsText" dxfId="15" priority="15" operator="containsText" text="ATAQUE">
      <formula>NOT(ISERROR(SEARCH(("ATAQUE"),(D140))))</formula>
    </cfRule>
  </conditionalFormatting>
  <conditionalFormatting sqref="D140:D159 D161">
    <cfRule type="containsText" dxfId="14" priority="16" operator="containsText" text="DEFESA">
      <formula>NOT(ISERROR(SEARCH(("DEFESA"),(D140))))</formula>
    </cfRule>
  </conditionalFormatting>
  <conditionalFormatting sqref="D163:D182 D184">
    <cfRule type="containsText" dxfId="13" priority="13" operator="containsText" text="ATAQUE">
      <formula>NOT(ISERROR(SEARCH(("ATAQUE"),(D163))))</formula>
    </cfRule>
  </conditionalFormatting>
  <conditionalFormatting sqref="D163:D182 D184">
    <cfRule type="containsText" dxfId="12" priority="14" operator="containsText" text="DEFESA">
      <formula>NOT(ISERROR(SEARCH(("DEFESA"),(D163))))</formula>
    </cfRule>
  </conditionalFormatting>
  <conditionalFormatting sqref="D186:D205 D207">
    <cfRule type="containsText" dxfId="11" priority="11" operator="containsText" text="ATAQUE">
      <formula>NOT(ISERROR(SEARCH(("ATAQUE"),(D186))))</formula>
    </cfRule>
  </conditionalFormatting>
  <conditionalFormatting sqref="D186:D205 D207">
    <cfRule type="containsText" dxfId="10" priority="12" operator="containsText" text="DEFESA">
      <formula>NOT(ISERROR(SEARCH(("DEFESA"),(D186))))</formula>
    </cfRule>
  </conditionalFormatting>
  <conditionalFormatting sqref="D209:D228 D230">
    <cfRule type="containsText" dxfId="9" priority="9" operator="containsText" text="ATAQUE">
      <formula>NOT(ISERROR(SEARCH(("ATAQUE"),(D209))))</formula>
    </cfRule>
  </conditionalFormatting>
  <conditionalFormatting sqref="D209:D228 D230">
    <cfRule type="containsText" dxfId="8" priority="10" operator="containsText" text="DEFESA">
      <formula>NOT(ISERROR(SEARCH(("DEFESA"),(D209))))</formula>
    </cfRule>
  </conditionalFormatting>
  <conditionalFormatting sqref="D232:D251 D253">
    <cfRule type="containsText" dxfId="7" priority="7" operator="containsText" text="ATAQUE">
      <formula>NOT(ISERROR(SEARCH(("ATAQUE"),(D232))))</formula>
    </cfRule>
  </conditionalFormatting>
  <conditionalFormatting sqref="D232:D251 D253">
    <cfRule type="containsText" dxfId="6" priority="8" operator="containsText" text="DEFESA">
      <formula>NOT(ISERROR(SEARCH(("DEFESA"),(D232))))</formula>
    </cfRule>
  </conditionalFormatting>
  <conditionalFormatting sqref="D255:D274 D276">
    <cfRule type="containsText" dxfId="5" priority="5" operator="containsText" text="ATAQUE">
      <formula>NOT(ISERROR(SEARCH(("ATAQUE"),(D255))))</formula>
    </cfRule>
  </conditionalFormatting>
  <conditionalFormatting sqref="D255:D274 D276">
    <cfRule type="containsText" dxfId="4" priority="6" operator="containsText" text="DEFESA">
      <formula>NOT(ISERROR(SEARCH(("DEFESA"),(D255))))</formula>
    </cfRule>
  </conditionalFormatting>
  <conditionalFormatting sqref="D278:D297 D299">
    <cfRule type="containsText" dxfId="3" priority="3" operator="containsText" text="ATAQUE">
      <formula>NOT(ISERROR(SEARCH(("ATAQUE"),(D278))))</formula>
    </cfRule>
  </conditionalFormatting>
  <conditionalFormatting sqref="D278:D297 D299">
    <cfRule type="containsText" dxfId="2" priority="4" operator="containsText" text="DEFESA">
      <formula>NOT(ISERROR(SEARCH(("DEFESA"),(D278))))</formula>
    </cfRule>
  </conditionalFormatting>
  <conditionalFormatting sqref="D301:D320 D322">
    <cfRule type="containsText" dxfId="1" priority="1" operator="containsText" text="ATAQUE">
      <formula>NOT(ISERROR(SEARCH(("ATAQUE"),(D301))))</formula>
    </cfRule>
  </conditionalFormatting>
  <conditionalFormatting sqref="D301:D320 D322">
    <cfRule type="containsText" dxfId="0" priority="2" operator="containsText" text="DEFESA">
      <formula>NOT(ISERROR(SEARCH(("DEFESA"),(D301))))</formula>
    </cfRule>
  </conditionalFormatting>
  <hyperlinks>
    <hyperlink ref="D3" r:id="rId1" xr:uid="{00000000-0004-0000-0B00-000001000000}"/>
    <hyperlink ref="D2" r:id="rId2" xr:uid="{28B484F1-FDC3-470C-B73D-CA0925BB61DC}"/>
    <hyperlink ref="D26" r:id="rId3" xr:uid="{53175B38-DF5A-42C9-B0C6-55D2FEA0F39E}"/>
    <hyperlink ref="D25" r:id="rId4" xr:uid="{E52A83EA-BFB2-4166-8EC9-4C004A13C680}"/>
    <hyperlink ref="D49" r:id="rId5" xr:uid="{B789C4A3-DCCA-465F-A3A4-3BA9EE2E6CDC}"/>
    <hyperlink ref="D48" r:id="rId6" xr:uid="{1CF42F49-1C4B-46E3-B2A6-4CF9C8B2B7F0}"/>
    <hyperlink ref="D72" r:id="rId7" xr:uid="{91BB756B-C1F4-4997-BDF8-9964B0124C68}"/>
    <hyperlink ref="D71" r:id="rId8" xr:uid="{9618B21F-406C-439D-BE07-2D27E022A0E5}"/>
    <hyperlink ref="D95" r:id="rId9" xr:uid="{86508FA1-4C92-41D1-B934-997105F17CE8}"/>
    <hyperlink ref="D94" r:id="rId10" xr:uid="{AF6B220D-0073-465B-B201-27AC65D00F76}"/>
    <hyperlink ref="D118" r:id="rId11" xr:uid="{D88D44A1-3BBB-4900-A769-8F72345E1845}"/>
    <hyperlink ref="D117" r:id="rId12" xr:uid="{8B62F9B0-B8F0-46BD-8866-A252CC7400A4}"/>
    <hyperlink ref="D141" r:id="rId13" xr:uid="{13C2752B-E63E-4B6E-8C4A-5B6F5EFDA0C0}"/>
    <hyperlink ref="D140" r:id="rId14" xr:uid="{51E284D2-9EB1-4A5A-9A2B-F420E59F645F}"/>
    <hyperlink ref="D164" r:id="rId15" xr:uid="{7719E1C5-6BD0-4A0A-AA92-6953473CF98A}"/>
    <hyperlink ref="D163" r:id="rId16" xr:uid="{BBFAB68A-B31B-45AD-9680-0E0344AD53A2}"/>
    <hyperlink ref="D187" r:id="rId17" xr:uid="{AF027EAF-C12F-4BA2-8E21-3DCA5F8DABDA}"/>
    <hyperlink ref="D186" r:id="rId18" xr:uid="{D126B1BF-4D28-4384-AE7E-BA160D2A2684}"/>
    <hyperlink ref="D210" r:id="rId19" xr:uid="{F22974B0-1EB3-4E41-ADE7-FFF840EF915A}"/>
    <hyperlink ref="D209" r:id="rId20" xr:uid="{6B46F1BF-684A-401D-B5DE-572FC163FDFB}"/>
    <hyperlink ref="D233" r:id="rId21" xr:uid="{F4ED7A14-59E4-49E8-8BCF-7CCF20FC76E0}"/>
    <hyperlink ref="D232" r:id="rId22" xr:uid="{D1B6D4A3-7852-4E86-ABA6-CC9C3428EC57}"/>
    <hyperlink ref="D256" r:id="rId23" xr:uid="{E087096B-4ECF-4239-8C86-12F07155A35F}"/>
    <hyperlink ref="D255" r:id="rId24" xr:uid="{C2C1713D-25B1-4F57-ADF0-E84FF8577C13}"/>
    <hyperlink ref="D279" r:id="rId25" xr:uid="{3D16EB9A-38F2-4BD1-9F54-CFA2F76809B6}"/>
    <hyperlink ref="D278" r:id="rId26" xr:uid="{2C86F284-D5CA-42C7-923A-4D752DFB105A}"/>
    <hyperlink ref="D302" r:id="rId27" xr:uid="{0D5D83AD-6169-4BCA-B2C5-752786AEE22D}"/>
    <hyperlink ref="D301" r:id="rId28" xr:uid="{F035C3DF-C51F-40E6-83BC-E0A0226B1091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1155CC"/>
    <outlinePr summaryBelow="0" summaryRight="0"/>
  </sheetPr>
  <dimension ref="A1:U85"/>
  <sheetViews>
    <sheetView workbookViewId="0">
      <pane ySplit="1" topLeftCell="A11" activePane="bottomLeft" state="frozen"/>
      <selection pane="bottomLeft" activeCell="B3" sqref="B3"/>
    </sheetView>
  </sheetViews>
  <sheetFormatPr defaultColWidth="12.6640625" defaultRowHeight="15.75" customHeight="1" x14ac:dyDescent="0.25"/>
  <cols>
    <col min="8" max="8" width="21.44140625" customWidth="1"/>
  </cols>
  <sheetData>
    <row r="1" spans="1:21" x14ac:dyDescent="0.25">
      <c r="A1" s="79" t="s">
        <v>142</v>
      </c>
      <c r="B1" s="79" t="s">
        <v>62</v>
      </c>
      <c r="C1" s="79" t="s">
        <v>154</v>
      </c>
      <c r="D1" s="79" t="s">
        <v>63</v>
      </c>
      <c r="E1" s="79" t="s">
        <v>65</v>
      </c>
      <c r="F1" s="79" t="s">
        <v>155</v>
      </c>
      <c r="G1" s="79" t="s">
        <v>64</v>
      </c>
      <c r="H1" s="79" t="s">
        <v>66</v>
      </c>
    </row>
    <row r="2" spans="1:21" x14ac:dyDescent="0.25">
      <c r="A2" s="80">
        <v>1</v>
      </c>
      <c r="B2" s="81" t="s">
        <v>23</v>
      </c>
      <c r="C2" s="81"/>
      <c r="D2" s="81" t="s">
        <v>118</v>
      </c>
      <c r="E2" s="81" t="s">
        <v>121</v>
      </c>
      <c r="F2" s="80">
        <v>1</v>
      </c>
      <c r="G2" s="80" t="s">
        <v>251</v>
      </c>
      <c r="H2" s="80"/>
      <c r="J2" s="88" t="s">
        <v>76</v>
      </c>
      <c r="K2" s="88" t="s">
        <v>24</v>
      </c>
      <c r="L2" s="88" t="s">
        <v>30</v>
      </c>
      <c r="M2" s="88" t="s">
        <v>31</v>
      </c>
      <c r="N2" s="88" t="s">
        <v>32</v>
      </c>
      <c r="O2" s="88" t="s">
        <v>28</v>
      </c>
      <c r="P2" s="88" t="s">
        <v>29</v>
      </c>
      <c r="Q2" s="88" t="s">
        <v>33</v>
      </c>
      <c r="R2" s="88" t="s">
        <v>34</v>
      </c>
      <c r="S2" s="88" t="s">
        <v>35</v>
      </c>
      <c r="T2" s="88" t="s">
        <v>36</v>
      </c>
      <c r="U2" s="57" t="s">
        <v>37</v>
      </c>
    </row>
    <row r="3" spans="1:21" x14ac:dyDescent="0.25">
      <c r="A3" s="80">
        <f t="shared" ref="A3:A85" si="0">A2+1</f>
        <v>2</v>
      </c>
      <c r="B3" s="81" t="s">
        <v>23</v>
      </c>
      <c r="C3" s="81"/>
      <c r="D3" s="81" t="s">
        <v>117</v>
      </c>
      <c r="E3" s="81" t="s">
        <v>131</v>
      </c>
      <c r="F3" s="80">
        <v>1</v>
      </c>
      <c r="G3" s="80" t="s">
        <v>252</v>
      </c>
      <c r="H3" s="80"/>
      <c r="J3" s="57" t="s">
        <v>78</v>
      </c>
      <c r="K3" s="57">
        <v>3</v>
      </c>
      <c r="L3" s="57">
        <v>22</v>
      </c>
      <c r="M3" s="57">
        <v>10</v>
      </c>
      <c r="N3" s="57">
        <v>3</v>
      </c>
      <c r="O3" s="57">
        <v>0</v>
      </c>
      <c r="P3" s="57">
        <v>0</v>
      </c>
      <c r="Q3" s="57">
        <v>2</v>
      </c>
      <c r="R3" s="58">
        <f>L3/(M3+L3)</f>
        <v>0.6875</v>
      </c>
      <c r="S3" s="57">
        <v>0</v>
      </c>
      <c r="T3" s="57">
        <v>0</v>
      </c>
      <c r="U3" s="57">
        <v>1</v>
      </c>
    </row>
    <row r="4" spans="1:21" x14ac:dyDescent="0.25">
      <c r="A4" s="80">
        <f t="shared" si="0"/>
        <v>3</v>
      </c>
      <c r="B4" s="81" t="s">
        <v>23</v>
      </c>
      <c r="C4" s="81"/>
      <c r="D4" s="81" t="s">
        <v>118</v>
      </c>
      <c r="E4" s="81" t="s">
        <v>121</v>
      </c>
      <c r="F4" s="80">
        <v>1</v>
      </c>
      <c r="G4" s="80" t="s">
        <v>253</v>
      </c>
      <c r="H4" s="80" t="s">
        <v>84</v>
      </c>
    </row>
    <row r="5" spans="1:21" x14ac:dyDescent="0.25">
      <c r="A5" s="80">
        <f t="shared" si="0"/>
        <v>4</v>
      </c>
      <c r="B5" s="81" t="s">
        <v>23</v>
      </c>
      <c r="C5" s="81"/>
      <c r="D5" s="81" t="s">
        <v>118</v>
      </c>
      <c r="E5" s="83" t="s">
        <v>124</v>
      </c>
      <c r="F5" s="80">
        <v>1</v>
      </c>
      <c r="G5" s="80" t="s">
        <v>25</v>
      </c>
      <c r="H5" s="80" t="s">
        <v>254</v>
      </c>
    </row>
    <row r="6" spans="1:21" x14ac:dyDescent="0.25">
      <c r="A6" s="80">
        <f t="shared" si="0"/>
        <v>5</v>
      </c>
      <c r="B6" s="81" t="s">
        <v>49</v>
      </c>
      <c r="C6" s="81"/>
      <c r="D6" s="81"/>
      <c r="E6" s="81"/>
      <c r="F6" s="80">
        <v>1</v>
      </c>
      <c r="G6" s="80"/>
      <c r="H6" s="80"/>
    </row>
    <row r="7" spans="1:21" x14ac:dyDescent="0.25">
      <c r="A7" s="80">
        <f t="shared" si="0"/>
        <v>6</v>
      </c>
      <c r="B7" s="81" t="s">
        <v>49</v>
      </c>
      <c r="C7" s="81"/>
      <c r="D7" s="81"/>
      <c r="E7" s="81"/>
      <c r="F7" s="80">
        <v>1</v>
      </c>
      <c r="G7" s="80"/>
      <c r="H7" s="80"/>
      <c r="J7" s="55" t="s">
        <v>23</v>
      </c>
      <c r="K7" s="55" t="s">
        <v>24</v>
      </c>
      <c r="L7" s="55" t="s">
        <v>25</v>
      </c>
      <c r="M7" s="55" t="s">
        <v>26</v>
      </c>
      <c r="N7" s="55" t="s">
        <v>27</v>
      </c>
      <c r="O7" s="55" t="s">
        <v>28</v>
      </c>
      <c r="P7" s="55" t="s">
        <v>29</v>
      </c>
    </row>
    <row r="8" spans="1:21" x14ac:dyDescent="0.25">
      <c r="A8" s="80">
        <f t="shared" si="0"/>
        <v>7</v>
      </c>
      <c r="B8" s="81" t="s">
        <v>49</v>
      </c>
      <c r="C8" s="81"/>
      <c r="D8" s="81"/>
      <c r="E8" s="83"/>
      <c r="F8" s="80">
        <v>1</v>
      </c>
      <c r="G8" s="80"/>
      <c r="H8" s="80"/>
      <c r="J8" s="55" t="s">
        <v>39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  <c r="P8" s="57">
        <v>0</v>
      </c>
    </row>
    <row r="9" spans="1:21" x14ac:dyDescent="0.25">
      <c r="A9" s="80">
        <f t="shared" si="0"/>
        <v>8</v>
      </c>
      <c r="B9" s="81" t="s">
        <v>49</v>
      </c>
      <c r="C9" s="81"/>
      <c r="D9" s="81"/>
      <c r="E9" s="81"/>
      <c r="F9" s="80">
        <v>1</v>
      </c>
      <c r="G9" s="80"/>
      <c r="H9" s="80"/>
      <c r="J9" s="55" t="s">
        <v>41</v>
      </c>
      <c r="K9" s="57">
        <v>0</v>
      </c>
      <c r="L9" s="57">
        <v>1</v>
      </c>
      <c r="M9" s="57">
        <v>6</v>
      </c>
      <c r="N9" s="57">
        <v>0</v>
      </c>
      <c r="O9" s="57">
        <v>0</v>
      </c>
      <c r="P9" s="57">
        <v>0</v>
      </c>
    </row>
    <row r="10" spans="1:21" x14ac:dyDescent="0.25">
      <c r="A10" s="80">
        <f t="shared" si="0"/>
        <v>9</v>
      </c>
      <c r="B10" s="81" t="s">
        <v>49</v>
      </c>
      <c r="C10" s="81"/>
      <c r="D10" s="81"/>
      <c r="E10" s="81"/>
      <c r="F10" s="80">
        <v>1</v>
      </c>
      <c r="G10" s="80"/>
      <c r="H10" s="80"/>
      <c r="J10" s="55" t="s">
        <v>42</v>
      </c>
      <c r="K10" s="57">
        <v>0</v>
      </c>
      <c r="L10" s="57">
        <v>1</v>
      </c>
      <c r="M10" s="57">
        <v>2</v>
      </c>
      <c r="N10" s="57">
        <v>0</v>
      </c>
      <c r="O10" s="57">
        <v>0</v>
      </c>
      <c r="P10" s="57">
        <v>0</v>
      </c>
    </row>
    <row r="11" spans="1:21" x14ac:dyDescent="0.25">
      <c r="A11" s="80">
        <f t="shared" si="0"/>
        <v>10</v>
      </c>
      <c r="B11" s="81" t="s">
        <v>49</v>
      </c>
      <c r="C11" s="81"/>
      <c r="D11" s="81"/>
      <c r="E11" s="81"/>
      <c r="F11" s="81">
        <v>1</v>
      </c>
      <c r="G11" s="81"/>
      <c r="H11" s="81"/>
      <c r="J11" s="55" t="s">
        <v>43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  <c r="P11" s="57">
        <v>0</v>
      </c>
    </row>
    <row r="12" spans="1:21" x14ac:dyDescent="0.25">
      <c r="A12" s="80">
        <f t="shared" si="0"/>
        <v>11</v>
      </c>
      <c r="B12" s="81" t="s">
        <v>49</v>
      </c>
      <c r="C12" s="81"/>
      <c r="D12" s="81"/>
      <c r="E12" s="81"/>
      <c r="F12" s="81">
        <v>1</v>
      </c>
      <c r="G12" s="81"/>
      <c r="H12" s="81"/>
      <c r="J12" s="55" t="s">
        <v>44</v>
      </c>
      <c r="K12" s="57">
        <v>0</v>
      </c>
      <c r="L12" s="57">
        <v>1</v>
      </c>
      <c r="M12" s="57">
        <v>2</v>
      </c>
      <c r="N12" s="57">
        <v>0</v>
      </c>
      <c r="O12" s="57">
        <v>0</v>
      </c>
      <c r="P12" s="57">
        <v>0</v>
      </c>
    </row>
    <row r="13" spans="1:21" x14ac:dyDescent="0.25">
      <c r="A13" s="80">
        <f t="shared" si="0"/>
        <v>12</v>
      </c>
      <c r="B13" s="81" t="s">
        <v>49</v>
      </c>
      <c r="C13" s="81"/>
      <c r="D13" s="81"/>
      <c r="E13" s="81"/>
      <c r="F13" s="81">
        <v>1</v>
      </c>
      <c r="G13" s="81"/>
      <c r="H13" s="81"/>
      <c r="J13" s="55" t="s">
        <v>45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  <c r="P13" s="57">
        <v>0</v>
      </c>
    </row>
    <row r="14" spans="1:21" x14ac:dyDescent="0.25">
      <c r="A14" s="80">
        <f t="shared" si="0"/>
        <v>13</v>
      </c>
      <c r="B14" s="81" t="s">
        <v>23</v>
      </c>
      <c r="C14" s="81"/>
      <c r="D14" s="81" t="s">
        <v>117</v>
      </c>
      <c r="E14" s="81" t="s">
        <v>127</v>
      </c>
      <c r="F14" s="81">
        <v>2</v>
      </c>
      <c r="G14" s="80" t="s">
        <v>251</v>
      </c>
      <c r="H14" s="81"/>
      <c r="J14" s="55" t="s">
        <v>46</v>
      </c>
      <c r="K14" s="57">
        <v>0</v>
      </c>
      <c r="L14" s="57">
        <v>0</v>
      </c>
      <c r="M14" s="57">
        <v>2</v>
      </c>
      <c r="N14" s="57">
        <v>0</v>
      </c>
      <c r="O14" s="57">
        <v>0</v>
      </c>
      <c r="P14" s="57">
        <v>0</v>
      </c>
    </row>
    <row r="15" spans="1:21" x14ac:dyDescent="0.25">
      <c r="A15" s="80">
        <f t="shared" si="0"/>
        <v>14</v>
      </c>
      <c r="B15" s="81" t="s">
        <v>23</v>
      </c>
      <c r="C15" s="81"/>
      <c r="D15" s="81" t="s">
        <v>118</v>
      </c>
      <c r="E15" s="81" t="s">
        <v>121</v>
      </c>
      <c r="F15" s="81">
        <v>2</v>
      </c>
      <c r="G15" s="80" t="s">
        <v>252</v>
      </c>
      <c r="H15" s="81"/>
      <c r="J15" s="55" t="s">
        <v>47</v>
      </c>
      <c r="K15" s="57">
        <v>1</v>
      </c>
      <c r="L15" s="57">
        <v>1</v>
      </c>
      <c r="M15" s="57">
        <v>5</v>
      </c>
      <c r="N15" s="57">
        <v>0</v>
      </c>
      <c r="O15" s="57">
        <v>0</v>
      </c>
      <c r="P15" s="57">
        <v>0</v>
      </c>
    </row>
    <row r="16" spans="1:21" x14ac:dyDescent="0.25">
      <c r="A16" s="80">
        <f t="shared" si="0"/>
        <v>15</v>
      </c>
      <c r="B16" s="81" t="s">
        <v>23</v>
      </c>
      <c r="C16" s="81"/>
      <c r="D16" s="81" t="s">
        <v>117</v>
      </c>
      <c r="E16" s="81" t="s">
        <v>131</v>
      </c>
      <c r="F16" s="80">
        <v>2</v>
      </c>
      <c r="G16" s="80" t="s">
        <v>253</v>
      </c>
      <c r="H16" s="80"/>
      <c r="J16" s="55" t="s">
        <v>48</v>
      </c>
      <c r="K16" s="57">
        <v>1</v>
      </c>
      <c r="L16" s="57">
        <v>1</v>
      </c>
      <c r="M16" s="57">
        <v>5</v>
      </c>
      <c r="N16" s="57">
        <v>0</v>
      </c>
      <c r="O16" s="57">
        <v>0</v>
      </c>
      <c r="P16" s="57">
        <v>0</v>
      </c>
    </row>
    <row r="17" spans="1:8" x14ac:dyDescent="0.25">
      <c r="A17" s="80">
        <f t="shared" si="0"/>
        <v>16</v>
      </c>
      <c r="B17" s="81" t="s">
        <v>23</v>
      </c>
      <c r="C17" s="81"/>
      <c r="D17" s="81" t="s">
        <v>117</v>
      </c>
      <c r="E17" s="81" t="s">
        <v>127</v>
      </c>
      <c r="F17" s="80">
        <v>2</v>
      </c>
      <c r="G17" s="80" t="s">
        <v>255</v>
      </c>
      <c r="H17" s="80"/>
    </row>
    <row r="18" spans="1:8" x14ac:dyDescent="0.25">
      <c r="A18" s="80">
        <f t="shared" si="0"/>
        <v>17</v>
      </c>
      <c r="B18" s="81" t="s">
        <v>49</v>
      </c>
      <c r="C18" s="81"/>
      <c r="D18" s="81"/>
      <c r="E18" s="81"/>
      <c r="F18" s="80">
        <v>2</v>
      </c>
      <c r="G18" s="80"/>
      <c r="H18" s="80"/>
    </row>
    <row r="19" spans="1:8" x14ac:dyDescent="0.25">
      <c r="A19" s="80">
        <f t="shared" si="0"/>
        <v>18</v>
      </c>
      <c r="B19" s="81" t="s">
        <v>49</v>
      </c>
      <c r="C19" s="81"/>
      <c r="D19" s="81"/>
      <c r="E19" s="81"/>
      <c r="F19" s="80">
        <v>2</v>
      </c>
      <c r="G19" s="80"/>
      <c r="H19" s="80"/>
    </row>
    <row r="20" spans="1:8" x14ac:dyDescent="0.25">
      <c r="A20" s="80">
        <f t="shared" si="0"/>
        <v>19</v>
      </c>
      <c r="B20" s="81" t="s">
        <v>49</v>
      </c>
      <c r="C20" s="81"/>
      <c r="D20" s="81"/>
      <c r="E20" s="81"/>
      <c r="F20" s="81">
        <v>2</v>
      </c>
      <c r="G20" s="81"/>
      <c r="H20" s="81"/>
    </row>
    <row r="21" spans="1:8" x14ac:dyDescent="0.25">
      <c r="A21" s="80">
        <f t="shared" si="0"/>
        <v>20</v>
      </c>
      <c r="B21" s="81" t="s">
        <v>23</v>
      </c>
      <c r="C21" s="81"/>
      <c r="D21" s="81" t="s">
        <v>118</v>
      </c>
      <c r="E21" s="81" t="s">
        <v>127</v>
      </c>
      <c r="F21" s="80">
        <v>3</v>
      </c>
      <c r="G21" s="80" t="s">
        <v>251</v>
      </c>
      <c r="H21" s="80" t="s">
        <v>167</v>
      </c>
    </row>
    <row r="22" spans="1:8" x14ac:dyDescent="0.25">
      <c r="A22" s="80">
        <f t="shared" si="0"/>
        <v>21</v>
      </c>
      <c r="B22" s="81" t="s">
        <v>23</v>
      </c>
      <c r="C22" s="81"/>
      <c r="D22" s="81" t="s">
        <v>117</v>
      </c>
      <c r="E22" s="81"/>
      <c r="F22" s="80">
        <v>3</v>
      </c>
      <c r="G22" s="80" t="s">
        <v>252</v>
      </c>
      <c r="H22" s="80"/>
    </row>
    <row r="23" spans="1:8" x14ac:dyDescent="0.25">
      <c r="A23" s="80">
        <f t="shared" si="0"/>
        <v>22</v>
      </c>
      <c r="B23" s="81" t="s">
        <v>23</v>
      </c>
      <c r="C23" s="81"/>
      <c r="D23" s="81" t="s">
        <v>118</v>
      </c>
      <c r="E23" s="81" t="s">
        <v>131</v>
      </c>
      <c r="F23" s="80">
        <v>3</v>
      </c>
      <c r="G23" s="80" t="s">
        <v>253</v>
      </c>
      <c r="H23" s="80"/>
    </row>
    <row r="24" spans="1:8" x14ac:dyDescent="0.25">
      <c r="A24" s="80">
        <f t="shared" si="0"/>
        <v>23</v>
      </c>
      <c r="B24" s="81" t="s">
        <v>23</v>
      </c>
      <c r="C24" s="81"/>
      <c r="D24" s="81" t="s">
        <v>118</v>
      </c>
      <c r="E24" s="81" t="s">
        <v>127</v>
      </c>
      <c r="F24" s="80">
        <v>3</v>
      </c>
      <c r="G24" s="80" t="s">
        <v>256</v>
      </c>
      <c r="H24" s="80" t="s">
        <v>84</v>
      </c>
    </row>
    <row r="25" spans="1:8" x14ac:dyDescent="0.25">
      <c r="A25" s="80">
        <f t="shared" si="0"/>
        <v>24</v>
      </c>
      <c r="B25" s="81" t="s">
        <v>23</v>
      </c>
      <c r="C25" s="81"/>
      <c r="D25" s="81" t="s">
        <v>118</v>
      </c>
      <c r="E25" s="81" t="s">
        <v>129</v>
      </c>
      <c r="F25" s="81">
        <v>3</v>
      </c>
      <c r="G25" s="81" t="s">
        <v>98</v>
      </c>
      <c r="H25" s="81" t="s">
        <v>254</v>
      </c>
    </row>
    <row r="26" spans="1:8" x14ac:dyDescent="0.25">
      <c r="A26" s="80">
        <f t="shared" si="0"/>
        <v>25</v>
      </c>
      <c r="B26" s="81" t="s">
        <v>49</v>
      </c>
      <c r="C26" s="81"/>
      <c r="D26" s="81"/>
      <c r="E26" s="81"/>
      <c r="F26" s="80"/>
      <c r="G26" s="80"/>
      <c r="H26" s="80"/>
    </row>
    <row r="27" spans="1:8" x14ac:dyDescent="0.25">
      <c r="A27" s="80">
        <f t="shared" si="0"/>
        <v>26</v>
      </c>
      <c r="B27" s="81" t="s">
        <v>49</v>
      </c>
      <c r="C27" s="81"/>
      <c r="D27" s="81"/>
      <c r="E27" s="81"/>
      <c r="F27" s="80"/>
      <c r="G27" s="80"/>
      <c r="H27" s="80"/>
    </row>
    <row r="28" spans="1:8" x14ac:dyDescent="0.25">
      <c r="A28" s="80">
        <f t="shared" si="0"/>
        <v>27</v>
      </c>
      <c r="B28" s="81" t="s">
        <v>49</v>
      </c>
      <c r="C28" s="81"/>
      <c r="D28" s="81"/>
      <c r="E28" s="81"/>
      <c r="F28" s="80"/>
      <c r="G28" s="80"/>
      <c r="H28" s="80"/>
    </row>
    <row r="29" spans="1:8" x14ac:dyDescent="0.25">
      <c r="A29" s="80">
        <f t="shared" si="0"/>
        <v>28</v>
      </c>
      <c r="B29" s="81" t="s">
        <v>49</v>
      </c>
      <c r="C29" s="81"/>
      <c r="D29" s="81"/>
      <c r="E29" s="81"/>
      <c r="F29" s="80"/>
      <c r="G29" s="80"/>
      <c r="H29" s="80"/>
    </row>
    <row r="30" spans="1:8" x14ac:dyDescent="0.25">
      <c r="A30" s="80">
        <f t="shared" si="0"/>
        <v>29</v>
      </c>
      <c r="B30" s="81" t="s">
        <v>49</v>
      </c>
      <c r="C30" s="81"/>
      <c r="D30" s="81"/>
      <c r="E30" s="81"/>
      <c r="F30" s="80"/>
      <c r="G30" s="80"/>
      <c r="H30" s="80"/>
    </row>
    <row r="31" spans="1:8" x14ac:dyDescent="0.25">
      <c r="A31" s="80">
        <f t="shared" si="0"/>
        <v>30</v>
      </c>
      <c r="B31" s="81" t="s">
        <v>49</v>
      </c>
      <c r="C31" s="81"/>
      <c r="D31" s="81"/>
      <c r="E31" s="81"/>
      <c r="F31" s="80"/>
      <c r="G31" s="80"/>
      <c r="H31" s="80"/>
    </row>
    <row r="32" spans="1:8" x14ac:dyDescent="0.25">
      <c r="A32" s="80">
        <f t="shared" si="0"/>
        <v>31</v>
      </c>
      <c r="B32" s="81" t="s">
        <v>49</v>
      </c>
      <c r="C32" s="81"/>
      <c r="D32" s="81"/>
      <c r="E32" s="81"/>
      <c r="F32" s="80"/>
      <c r="G32" s="80"/>
      <c r="H32" s="80"/>
    </row>
    <row r="33" spans="1:8" x14ac:dyDescent="0.25">
      <c r="A33" s="80">
        <f t="shared" si="0"/>
        <v>32</v>
      </c>
      <c r="B33" s="81" t="s">
        <v>23</v>
      </c>
      <c r="C33" s="81"/>
      <c r="D33" s="81" t="s">
        <v>118</v>
      </c>
      <c r="E33" s="81" t="s">
        <v>131</v>
      </c>
      <c r="F33" s="80"/>
      <c r="G33" s="80" t="s">
        <v>251</v>
      </c>
      <c r="H33" s="80"/>
    </row>
    <row r="34" spans="1:8" x14ac:dyDescent="0.25">
      <c r="A34" s="80">
        <f t="shared" si="0"/>
        <v>33</v>
      </c>
      <c r="B34" s="81" t="s">
        <v>23</v>
      </c>
      <c r="C34" s="81"/>
      <c r="D34" s="81" t="s">
        <v>117</v>
      </c>
      <c r="E34" s="81" t="s">
        <v>124</v>
      </c>
      <c r="F34" s="80"/>
      <c r="G34" s="80" t="s">
        <v>252</v>
      </c>
      <c r="H34" s="80" t="s">
        <v>257</v>
      </c>
    </row>
    <row r="35" spans="1:8" x14ac:dyDescent="0.25">
      <c r="A35" s="80">
        <f t="shared" si="0"/>
        <v>34</v>
      </c>
      <c r="B35" s="81" t="s">
        <v>23</v>
      </c>
      <c r="C35" s="81"/>
      <c r="D35" s="81" t="s">
        <v>118</v>
      </c>
      <c r="E35" s="81" t="s">
        <v>129</v>
      </c>
      <c r="F35" s="80"/>
      <c r="G35" s="80" t="s">
        <v>253</v>
      </c>
      <c r="H35" s="80"/>
    </row>
    <row r="36" spans="1:8" x14ac:dyDescent="0.25">
      <c r="A36" s="80">
        <f t="shared" si="0"/>
        <v>35</v>
      </c>
      <c r="B36" s="81" t="s">
        <v>23</v>
      </c>
      <c r="C36" s="81"/>
      <c r="D36" s="81" t="s">
        <v>118</v>
      </c>
      <c r="E36" s="81" t="s">
        <v>127</v>
      </c>
      <c r="F36" s="81"/>
      <c r="G36" s="80" t="s">
        <v>255</v>
      </c>
      <c r="H36" s="81"/>
    </row>
    <row r="37" spans="1:8" x14ac:dyDescent="0.25">
      <c r="A37" s="80">
        <f t="shared" si="0"/>
        <v>36</v>
      </c>
      <c r="B37" s="81" t="s">
        <v>23</v>
      </c>
      <c r="C37" s="81"/>
      <c r="D37" s="81" t="s">
        <v>117</v>
      </c>
      <c r="E37" s="81" t="s">
        <v>127</v>
      </c>
      <c r="F37" s="80"/>
      <c r="G37" s="80" t="s">
        <v>256</v>
      </c>
      <c r="H37" s="80"/>
    </row>
    <row r="38" spans="1:8" x14ac:dyDescent="0.25">
      <c r="A38" s="80">
        <f t="shared" si="0"/>
        <v>37</v>
      </c>
      <c r="B38" s="81" t="s">
        <v>23</v>
      </c>
      <c r="C38" s="81"/>
      <c r="D38" s="81" t="s">
        <v>118</v>
      </c>
      <c r="E38" s="81" t="s">
        <v>127</v>
      </c>
      <c r="F38" s="80"/>
      <c r="G38" s="80" t="s">
        <v>258</v>
      </c>
      <c r="H38" s="80" t="s">
        <v>259</v>
      </c>
    </row>
    <row r="39" spans="1:8" x14ac:dyDescent="0.25">
      <c r="A39" s="80">
        <f t="shared" si="0"/>
        <v>38</v>
      </c>
      <c r="B39" s="81" t="s">
        <v>23</v>
      </c>
      <c r="C39" s="81"/>
      <c r="D39" s="81" t="s">
        <v>82</v>
      </c>
      <c r="E39" s="81" t="s">
        <v>131</v>
      </c>
      <c r="F39" s="80"/>
      <c r="G39" s="80" t="s">
        <v>256</v>
      </c>
      <c r="H39" s="80"/>
    </row>
    <row r="40" spans="1:8" x14ac:dyDescent="0.25">
      <c r="A40" s="80">
        <f t="shared" si="0"/>
        <v>39</v>
      </c>
      <c r="B40" s="81" t="s">
        <v>23</v>
      </c>
      <c r="C40" s="81"/>
      <c r="D40" s="81" t="s">
        <v>118</v>
      </c>
      <c r="E40" s="81" t="s">
        <v>131</v>
      </c>
      <c r="F40" s="80"/>
      <c r="G40" s="80" t="s">
        <v>258</v>
      </c>
      <c r="H40" s="80" t="s">
        <v>84</v>
      </c>
    </row>
    <row r="41" spans="1:8" x14ac:dyDescent="0.25">
      <c r="A41" s="80">
        <f t="shared" si="0"/>
        <v>40</v>
      </c>
      <c r="B41" s="81" t="s">
        <v>23</v>
      </c>
      <c r="C41" s="81"/>
      <c r="D41" s="81" t="s">
        <v>117</v>
      </c>
      <c r="E41" s="81"/>
      <c r="F41" s="80"/>
      <c r="G41" s="80" t="s">
        <v>98</v>
      </c>
      <c r="H41" s="80" t="s">
        <v>260</v>
      </c>
    </row>
    <row r="42" spans="1:8" x14ac:dyDescent="0.25">
      <c r="A42" s="80">
        <f t="shared" si="0"/>
        <v>41</v>
      </c>
      <c r="B42" s="81" t="s">
        <v>23</v>
      </c>
      <c r="C42" s="81"/>
      <c r="D42" s="81" t="s">
        <v>118</v>
      </c>
      <c r="E42" s="81" t="s">
        <v>131</v>
      </c>
      <c r="F42" s="80"/>
      <c r="G42" s="80" t="s">
        <v>261</v>
      </c>
      <c r="H42" s="80"/>
    </row>
    <row r="43" spans="1:8" x14ac:dyDescent="0.25">
      <c r="A43" s="80">
        <f t="shared" si="0"/>
        <v>42</v>
      </c>
      <c r="B43" s="81" t="s">
        <v>23</v>
      </c>
      <c r="C43" s="81"/>
      <c r="D43" s="81" t="s">
        <v>118</v>
      </c>
      <c r="E43" s="81" t="s">
        <v>124</v>
      </c>
      <c r="F43" s="81"/>
      <c r="G43" s="81" t="s">
        <v>252</v>
      </c>
      <c r="H43" s="81"/>
    </row>
    <row r="44" spans="1:8" x14ac:dyDescent="0.25">
      <c r="A44" s="80">
        <f t="shared" si="0"/>
        <v>43</v>
      </c>
      <c r="B44" s="81" t="s">
        <v>23</v>
      </c>
      <c r="C44" s="81"/>
      <c r="D44" s="81" t="s">
        <v>110</v>
      </c>
      <c r="E44" s="81"/>
      <c r="F44" s="80"/>
      <c r="G44" s="80" t="s">
        <v>256</v>
      </c>
      <c r="H44" s="80" t="s">
        <v>262</v>
      </c>
    </row>
    <row r="45" spans="1:8" x14ac:dyDescent="0.25">
      <c r="A45" s="80">
        <f t="shared" si="0"/>
        <v>44</v>
      </c>
      <c r="B45" s="81" t="s">
        <v>49</v>
      </c>
      <c r="C45" s="81"/>
      <c r="D45" s="81"/>
      <c r="E45" s="81"/>
      <c r="F45" s="80"/>
      <c r="G45" s="80"/>
      <c r="H45" s="80"/>
    </row>
    <row r="46" spans="1:8" x14ac:dyDescent="0.25">
      <c r="A46" s="80">
        <f t="shared" si="0"/>
        <v>45</v>
      </c>
      <c r="B46" s="81" t="s">
        <v>49</v>
      </c>
      <c r="C46" s="81"/>
      <c r="D46" s="81"/>
      <c r="E46" s="81"/>
      <c r="F46" s="80"/>
      <c r="G46" s="80"/>
      <c r="H46" s="80"/>
    </row>
    <row r="47" spans="1:8" x14ac:dyDescent="0.25">
      <c r="A47" s="80">
        <f t="shared" si="0"/>
        <v>46</v>
      </c>
      <c r="B47" s="81" t="s">
        <v>49</v>
      </c>
      <c r="C47" s="81"/>
      <c r="D47" s="81"/>
      <c r="E47" s="81"/>
      <c r="F47" s="80"/>
      <c r="G47" s="80"/>
      <c r="H47" s="80"/>
    </row>
    <row r="48" spans="1:8" x14ac:dyDescent="0.25">
      <c r="A48" s="80">
        <f t="shared" si="0"/>
        <v>47</v>
      </c>
      <c r="B48" s="81" t="s">
        <v>49</v>
      </c>
      <c r="C48" s="81"/>
      <c r="D48" s="81"/>
      <c r="E48" s="81"/>
      <c r="F48" s="80"/>
      <c r="G48" s="80"/>
      <c r="H48" s="80"/>
    </row>
    <row r="49" spans="1:8" x14ac:dyDescent="0.25">
      <c r="A49" s="80">
        <f t="shared" si="0"/>
        <v>48</v>
      </c>
      <c r="B49" s="81" t="s">
        <v>49</v>
      </c>
      <c r="C49" s="81"/>
      <c r="D49" s="81"/>
      <c r="E49" s="81"/>
      <c r="F49" s="80"/>
      <c r="G49" s="80"/>
      <c r="H49" s="80"/>
    </row>
    <row r="50" spans="1:8" x14ac:dyDescent="0.25">
      <c r="A50" s="80">
        <f t="shared" si="0"/>
        <v>49</v>
      </c>
      <c r="B50" s="81" t="s">
        <v>49</v>
      </c>
      <c r="C50" s="81"/>
      <c r="D50" s="81"/>
      <c r="E50" s="81"/>
      <c r="F50" s="80"/>
      <c r="G50" s="80"/>
      <c r="H50" s="80"/>
    </row>
    <row r="51" spans="1:8" x14ac:dyDescent="0.25">
      <c r="A51" s="80">
        <f t="shared" si="0"/>
        <v>50</v>
      </c>
      <c r="B51" s="81" t="s">
        <v>49</v>
      </c>
      <c r="C51" s="81"/>
      <c r="D51" s="81"/>
      <c r="E51" s="81"/>
      <c r="F51" s="80"/>
      <c r="G51" s="80"/>
      <c r="H51" s="80"/>
    </row>
    <row r="52" spans="1:8" x14ac:dyDescent="0.25">
      <c r="A52" s="80">
        <f t="shared" si="0"/>
        <v>51</v>
      </c>
      <c r="B52" s="81" t="s">
        <v>49</v>
      </c>
      <c r="C52" s="81"/>
      <c r="D52" s="81"/>
      <c r="E52" s="81"/>
      <c r="F52" s="80"/>
      <c r="G52" s="80"/>
      <c r="H52" s="80"/>
    </row>
    <row r="53" spans="1:8" x14ac:dyDescent="0.25">
      <c r="A53" s="80">
        <f t="shared" si="0"/>
        <v>52</v>
      </c>
      <c r="B53" s="81" t="s">
        <v>23</v>
      </c>
      <c r="C53" s="81"/>
      <c r="D53" s="81" t="s">
        <v>118</v>
      </c>
      <c r="E53" s="81" t="s">
        <v>122</v>
      </c>
      <c r="F53" s="80"/>
      <c r="G53" s="80" t="s">
        <v>251</v>
      </c>
      <c r="H53" s="80" t="s">
        <v>263</v>
      </c>
    </row>
    <row r="54" spans="1:8" x14ac:dyDescent="0.25">
      <c r="A54" s="80">
        <f t="shared" si="0"/>
        <v>53</v>
      </c>
      <c r="B54" s="81" t="s">
        <v>23</v>
      </c>
      <c r="C54" s="81"/>
      <c r="D54" s="81" t="s">
        <v>110</v>
      </c>
      <c r="E54" s="81"/>
      <c r="F54" s="80"/>
      <c r="G54" s="80" t="s">
        <v>252</v>
      </c>
      <c r="H54" s="80"/>
    </row>
    <row r="55" spans="1:8" x14ac:dyDescent="0.25">
      <c r="A55" s="80">
        <f t="shared" si="0"/>
        <v>54</v>
      </c>
      <c r="B55" s="81" t="s">
        <v>49</v>
      </c>
      <c r="C55" s="81"/>
      <c r="D55" s="81"/>
      <c r="E55" s="81"/>
      <c r="F55" s="80"/>
      <c r="G55" s="80"/>
      <c r="H55" s="80"/>
    </row>
    <row r="56" spans="1:8" x14ac:dyDescent="0.25">
      <c r="A56" s="80">
        <f t="shared" si="0"/>
        <v>55</v>
      </c>
      <c r="B56" s="81" t="s">
        <v>49</v>
      </c>
      <c r="C56" s="81"/>
      <c r="D56" s="81"/>
      <c r="E56" s="81"/>
      <c r="F56" s="80"/>
      <c r="G56" s="80"/>
      <c r="H56" s="80"/>
    </row>
    <row r="57" spans="1:8" x14ac:dyDescent="0.25">
      <c r="A57" s="80">
        <f t="shared" si="0"/>
        <v>56</v>
      </c>
      <c r="B57" s="81" t="s">
        <v>49</v>
      </c>
      <c r="C57" s="81"/>
      <c r="D57" s="81"/>
      <c r="E57" s="81"/>
      <c r="F57" s="80"/>
      <c r="G57" s="80"/>
      <c r="H57" s="80"/>
    </row>
    <row r="58" spans="1:8" x14ac:dyDescent="0.25">
      <c r="A58" s="80">
        <f t="shared" si="0"/>
        <v>57</v>
      </c>
      <c r="B58" s="81" t="s">
        <v>49</v>
      </c>
      <c r="C58" s="81"/>
      <c r="D58" s="81"/>
      <c r="E58" s="81"/>
      <c r="F58" s="80"/>
      <c r="G58" s="80"/>
      <c r="H58" s="80"/>
    </row>
    <row r="59" spans="1:8" x14ac:dyDescent="0.25">
      <c r="A59" s="80">
        <f t="shared" si="0"/>
        <v>58</v>
      </c>
      <c r="B59" s="81" t="s">
        <v>49</v>
      </c>
      <c r="C59" s="81"/>
      <c r="D59" s="81"/>
      <c r="E59" s="81"/>
      <c r="F59" s="80"/>
      <c r="G59" s="80"/>
      <c r="H59" s="80"/>
    </row>
    <row r="60" spans="1:8" x14ac:dyDescent="0.25">
      <c r="A60" s="80">
        <f t="shared" si="0"/>
        <v>59</v>
      </c>
      <c r="B60" s="81" t="s">
        <v>49</v>
      </c>
      <c r="C60" s="81"/>
      <c r="D60" s="81"/>
      <c r="E60" s="81"/>
      <c r="F60" s="80"/>
      <c r="G60" s="80"/>
      <c r="H60" s="80"/>
    </row>
    <row r="61" spans="1:8" x14ac:dyDescent="0.25">
      <c r="A61" s="80">
        <f t="shared" si="0"/>
        <v>60</v>
      </c>
      <c r="B61" s="81" t="s">
        <v>23</v>
      </c>
      <c r="C61" s="81"/>
      <c r="D61" s="81" t="s">
        <v>118</v>
      </c>
      <c r="E61" s="81" t="s">
        <v>121</v>
      </c>
      <c r="F61" s="80"/>
      <c r="G61" s="80" t="s">
        <v>251</v>
      </c>
      <c r="H61" s="80"/>
    </row>
    <row r="62" spans="1:8" x14ac:dyDescent="0.25">
      <c r="A62" s="80">
        <f t="shared" si="0"/>
        <v>61</v>
      </c>
      <c r="B62" s="81" t="s">
        <v>23</v>
      </c>
      <c r="C62" s="81"/>
      <c r="D62" s="81" t="s">
        <v>117</v>
      </c>
      <c r="E62" s="81" t="s">
        <v>121</v>
      </c>
      <c r="F62" s="80"/>
      <c r="G62" s="80" t="s">
        <v>252</v>
      </c>
      <c r="H62" s="80"/>
    </row>
    <row r="63" spans="1:8" x14ac:dyDescent="0.25">
      <c r="A63" s="80">
        <f t="shared" si="0"/>
        <v>62</v>
      </c>
      <c r="B63" s="81" t="s">
        <v>23</v>
      </c>
      <c r="C63" s="81"/>
      <c r="D63" s="81" t="s">
        <v>118</v>
      </c>
      <c r="E63" s="81" t="s">
        <v>122</v>
      </c>
      <c r="F63" s="80"/>
      <c r="G63" s="80" t="s">
        <v>253</v>
      </c>
      <c r="H63" s="80" t="s">
        <v>264</v>
      </c>
    </row>
    <row r="64" spans="1:8" x14ac:dyDescent="0.25">
      <c r="A64" s="80">
        <f t="shared" si="0"/>
        <v>63</v>
      </c>
      <c r="B64" s="81" t="s">
        <v>23</v>
      </c>
      <c r="C64" s="81"/>
      <c r="D64" s="81" t="s">
        <v>118</v>
      </c>
      <c r="E64" s="81" t="s">
        <v>127</v>
      </c>
      <c r="F64" s="80"/>
      <c r="G64" s="80" t="s">
        <v>256</v>
      </c>
      <c r="H64" s="80"/>
    </row>
    <row r="65" spans="1:8" x14ac:dyDescent="0.25">
      <c r="A65" s="80">
        <f t="shared" si="0"/>
        <v>64</v>
      </c>
      <c r="B65" s="81" t="s">
        <v>23</v>
      </c>
      <c r="C65" s="81"/>
      <c r="D65" s="81" t="s">
        <v>82</v>
      </c>
      <c r="E65" s="81" t="s">
        <v>156</v>
      </c>
      <c r="F65" s="80"/>
      <c r="G65" s="80" t="s">
        <v>265</v>
      </c>
      <c r="H65" s="80" t="s">
        <v>84</v>
      </c>
    </row>
    <row r="66" spans="1:8" x14ac:dyDescent="0.25">
      <c r="A66" s="80">
        <f t="shared" si="0"/>
        <v>65</v>
      </c>
      <c r="B66" s="81" t="s">
        <v>23</v>
      </c>
      <c r="C66" s="81"/>
      <c r="D66" s="81" t="s">
        <v>117</v>
      </c>
      <c r="E66" s="81" t="s">
        <v>121</v>
      </c>
      <c r="F66" s="80"/>
      <c r="G66" s="80" t="s">
        <v>98</v>
      </c>
      <c r="H66" s="80" t="s">
        <v>266</v>
      </c>
    </row>
    <row r="67" spans="1:8" x14ac:dyDescent="0.25">
      <c r="A67" s="80">
        <f t="shared" si="0"/>
        <v>66</v>
      </c>
      <c r="B67" s="81" t="s">
        <v>49</v>
      </c>
      <c r="C67" s="81"/>
      <c r="D67" s="81"/>
      <c r="E67" s="81"/>
      <c r="F67" s="80"/>
      <c r="G67" s="80"/>
      <c r="H67" s="80"/>
    </row>
    <row r="68" spans="1:8" x14ac:dyDescent="0.25">
      <c r="A68" s="80">
        <f t="shared" si="0"/>
        <v>67</v>
      </c>
      <c r="B68" s="81" t="s">
        <v>49</v>
      </c>
      <c r="C68" s="81"/>
      <c r="D68" s="81"/>
      <c r="E68" s="81"/>
      <c r="F68" s="81"/>
      <c r="G68" s="81"/>
      <c r="H68" s="81"/>
    </row>
    <row r="69" spans="1:8" x14ac:dyDescent="0.25">
      <c r="A69" s="80">
        <f t="shared" si="0"/>
        <v>68</v>
      </c>
      <c r="B69" s="81" t="s">
        <v>49</v>
      </c>
      <c r="C69" s="81"/>
      <c r="D69" s="81"/>
      <c r="E69" s="81"/>
      <c r="F69" s="80"/>
      <c r="G69" s="80"/>
      <c r="H69" s="80"/>
    </row>
    <row r="70" spans="1:8" x14ac:dyDescent="0.25">
      <c r="A70" s="80">
        <f t="shared" si="0"/>
        <v>69</v>
      </c>
      <c r="B70" s="81" t="s">
        <v>49</v>
      </c>
      <c r="C70" s="81"/>
      <c r="D70" s="81"/>
      <c r="E70" s="81"/>
      <c r="F70" s="80"/>
      <c r="G70" s="80"/>
      <c r="H70" s="80"/>
    </row>
    <row r="71" spans="1:8" x14ac:dyDescent="0.25">
      <c r="A71" s="80">
        <f t="shared" si="0"/>
        <v>70</v>
      </c>
      <c r="B71" s="81" t="s">
        <v>49</v>
      </c>
      <c r="C71" s="81"/>
      <c r="D71" s="81"/>
      <c r="E71" s="81"/>
      <c r="F71" s="80"/>
      <c r="G71" s="80"/>
      <c r="H71" s="80"/>
    </row>
    <row r="72" spans="1:8" x14ac:dyDescent="0.25">
      <c r="A72" s="80">
        <f t="shared" si="0"/>
        <v>71</v>
      </c>
      <c r="B72" s="81" t="s">
        <v>49</v>
      </c>
      <c r="C72" s="81"/>
      <c r="D72" s="81"/>
      <c r="E72" s="81"/>
      <c r="F72" s="80"/>
      <c r="G72" s="80"/>
      <c r="H72" s="80"/>
    </row>
    <row r="73" spans="1:8" x14ac:dyDescent="0.25">
      <c r="A73" s="80">
        <f t="shared" si="0"/>
        <v>72</v>
      </c>
      <c r="B73" s="81" t="s">
        <v>23</v>
      </c>
      <c r="C73" s="81"/>
      <c r="D73" s="81" t="s">
        <v>118</v>
      </c>
      <c r="E73" s="81" t="s">
        <v>131</v>
      </c>
      <c r="F73" s="80"/>
      <c r="G73" s="80" t="s">
        <v>251</v>
      </c>
      <c r="H73" s="80"/>
    </row>
    <row r="74" spans="1:8" x14ac:dyDescent="0.25">
      <c r="A74" s="80">
        <f t="shared" si="0"/>
        <v>73</v>
      </c>
      <c r="B74" s="81" t="s">
        <v>23</v>
      </c>
      <c r="C74" s="81"/>
      <c r="D74" s="81" t="s">
        <v>82</v>
      </c>
      <c r="E74" s="81" t="s">
        <v>131</v>
      </c>
      <c r="F74" s="80"/>
      <c r="G74" s="80" t="s">
        <v>252</v>
      </c>
      <c r="H74" s="80"/>
    </row>
    <row r="75" spans="1:8" x14ac:dyDescent="0.25">
      <c r="A75" s="80">
        <f t="shared" si="0"/>
        <v>74</v>
      </c>
      <c r="B75" s="81" t="s">
        <v>23</v>
      </c>
      <c r="C75" s="81"/>
      <c r="D75" s="81" t="s">
        <v>118</v>
      </c>
      <c r="E75" s="81" t="s">
        <v>121</v>
      </c>
      <c r="F75" s="80"/>
      <c r="G75" s="80" t="s">
        <v>253</v>
      </c>
      <c r="H75" s="80"/>
    </row>
    <row r="76" spans="1:8" x14ac:dyDescent="0.25">
      <c r="A76" s="80">
        <f t="shared" si="0"/>
        <v>75</v>
      </c>
      <c r="B76" s="81" t="s">
        <v>23</v>
      </c>
      <c r="C76" s="81"/>
      <c r="D76" s="81" t="s">
        <v>118</v>
      </c>
      <c r="E76" s="81" t="s">
        <v>131</v>
      </c>
      <c r="F76" s="80"/>
      <c r="G76" s="80" t="s">
        <v>256</v>
      </c>
      <c r="H76" s="80"/>
    </row>
    <row r="77" spans="1:8" x14ac:dyDescent="0.25">
      <c r="A77" s="80">
        <f t="shared" si="0"/>
        <v>76</v>
      </c>
      <c r="B77" s="81" t="s">
        <v>23</v>
      </c>
      <c r="C77" s="81"/>
      <c r="D77" s="81" t="s">
        <v>110</v>
      </c>
      <c r="E77" s="81" t="s">
        <v>121</v>
      </c>
      <c r="F77" s="80"/>
      <c r="G77" s="80" t="s">
        <v>267</v>
      </c>
      <c r="H77" s="80"/>
    </row>
    <row r="78" spans="1:8" x14ac:dyDescent="0.25">
      <c r="A78" s="80">
        <f t="shared" si="0"/>
        <v>77</v>
      </c>
      <c r="B78" s="81" t="s">
        <v>49</v>
      </c>
      <c r="C78" s="81"/>
      <c r="D78" s="81"/>
      <c r="E78" s="81"/>
      <c r="F78" s="80"/>
      <c r="G78" s="80"/>
      <c r="H78" s="80"/>
    </row>
    <row r="79" spans="1:8" x14ac:dyDescent="0.25">
      <c r="A79" s="80">
        <f t="shared" si="0"/>
        <v>78</v>
      </c>
      <c r="B79" s="81" t="s">
        <v>49</v>
      </c>
      <c r="C79" s="81"/>
      <c r="D79" s="81"/>
      <c r="E79" s="81"/>
      <c r="F79" s="80"/>
      <c r="G79" s="80"/>
      <c r="H79" s="80"/>
    </row>
    <row r="80" spans="1:8" x14ac:dyDescent="0.25">
      <c r="A80" s="80">
        <f t="shared" si="0"/>
        <v>79</v>
      </c>
      <c r="B80" s="81" t="s">
        <v>49</v>
      </c>
      <c r="C80" s="81"/>
      <c r="D80" s="81"/>
      <c r="E80" s="81"/>
      <c r="F80" s="80"/>
      <c r="G80" s="80"/>
      <c r="H80" s="80"/>
    </row>
    <row r="81" spans="1:8" x14ac:dyDescent="0.25">
      <c r="A81" s="80">
        <f t="shared" si="0"/>
        <v>80</v>
      </c>
      <c r="B81" s="81" t="s">
        <v>49</v>
      </c>
      <c r="C81" s="81"/>
      <c r="D81" s="81"/>
      <c r="E81" s="81"/>
      <c r="F81" s="80"/>
      <c r="G81" s="80"/>
      <c r="H81" s="80"/>
    </row>
    <row r="82" spans="1:8" x14ac:dyDescent="0.25">
      <c r="A82" s="80">
        <f t="shared" si="0"/>
        <v>81</v>
      </c>
      <c r="B82" s="81" t="s">
        <v>49</v>
      </c>
      <c r="C82" s="81"/>
      <c r="D82" s="81"/>
      <c r="E82" s="81"/>
      <c r="F82" s="80"/>
      <c r="G82" s="80"/>
      <c r="H82" s="80"/>
    </row>
    <row r="83" spans="1:8" x14ac:dyDescent="0.25">
      <c r="A83" s="80">
        <f t="shared" si="0"/>
        <v>82</v>
      </c>
      <c r="B83" s="81" t="s">
        <v>49</v>
      </c>
      <c r="C83" s="81"/>
      <c r="D83" s="81"/>
      <c r="E83" s="81"/>
      <c r="F83" s="80"/>
      <c r="G83" s="80"/>
      <c r="H83" s="80"/>
    </row>
    <row r="84" spans="1:8" x14ac:dyDescent="0.25">
      <c r="A84" s="80">
        <f t="shared" si="0"/>
        <v>83</v>
      </c>
      <c r="B84" s="81" t="s">
        <v>49</v>
      </c>
      <c r="C84" s="81"/>
      <c r="D84" s="81"/>
      <c r="E84" s="81"/>
      <c r="F84" s="80"/>
      <c r="G84" s="80"/>
      <c r="H84" s="80"/>
    </row>
    <row r="85" spans="1:8" x14ac:dyDescent="0.25">
      <c r="A85" s="80">
        <f t="shared" si="0"/>
        <v>84</v>
      </c>
      <c r="B85" s="81" t="s">
        <v>49</v>
      </c>
      <c r="C85" s="81"/>
      <c r="D85" s="81"/>
      <c r="E85" s="81"/>
      <c r="F85" s="80"/>
      <c r="G85" s="80"/>
      <c r="H85" s="80"/>
    </row>
  </sheetData>
  <autoFilter ref="A1:Y85" xr:uid="{00000000-0009-0000-0000-00000C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1155CC"/>
    <outlinePr summaryBelow="0" summaryRight="0"/>
  </sheetPr>
  <dimension ref="A1:U100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8" max="8" width="21.44140625" customWidth="1"/>
  </cols>
  <sheetData>
    <row r="1" spans="1:21" x14ac:dyDescent="0.25">
      <c r="A1" s="79" t="s">
        <v>142</v>
      </c>
      <c r="B1" s="79" t="s">
        <v>62</v>
      </c>
      <c r="C1" s="79" t="s">
        <v>154</v>
      </c>
      <c r="D1" s="79" t="s">
        <v>63</v>
      </c>
      <c r="E1" s="79" t="s">
        <v>65</v>
      </c>
      <c r="F1" s="79" t="s">
        <v>155</v>
      </c>
      <c r="G1" s="82" t="s">
        <v>64</v>
      </c>
      <c r="H1" s="79" t="s">
        <v>66</v>
      </c>
    </row>
    <row r="2" spans="1:21" x14ac:dyDescent="0.25">
      <c r="A2" s="80">
        <v>1</v>
      </c>
      <c r="B2" s="81" t="s">
        <v>23</v>
      </c>
      <c r="C2" s="81"/>
      <c r="D2" s="81" t="s">
        <v>118</v>
      </c>
      <c r="E2" s="81" t="s">
        <v>121</v>
      </c>
      <c r="F2" s="80"/>
      <c r="G2" s="80" t="s">
        <v>251</v>
      </c>
      <c r="H2" s="80"/>
      <c r="J2" s="88" t="s">
        <v>76</v>
      </c>
      <c r="K2" s="88" t="s">
        <v>24</v>
      </c>
      <c r="L2" s="88" t="s">
        <v>30</v>
      </c>
      <c r="M2" s="88" t="s">
        <v>31</v>
      </c>
      <c r="N2" s="88" t="s">
        <v>32</v>
      </c>
      <c r="O2" s="88" t="s">
        <v>28</v>
      </c>
      <c r="P2" s="88" t="s">
        <v>29</v>
      </c>
      <c r="Q2" s="88" t="s">
        <v>33</v>
      </c>
      <c r="R2" s="88" t="s">
        <v>34</v>
      </c>
      <c r="S2" s="88" t="s">
        <v>35</v>
      </c>
      <c r="T2" s="88" t="s">
        <v>36</v>
      </c>
      <c r="U2" s="88" t="s">
        <v>37</v>
      </c>
    </row>
    <row r="3" spans="1:21" x14ac:dyDescent="0.25">
      <c r="A3" s="80">
        <f t="shared" ref="A3:A91" si="0">A2+1</f>
        <v>2</v>
      </c>
      <c r="B3" s="81" t="s">
        <v>23</v>
      </c>
      <c r="C3" s="81"/>
      <c r="D3" s="81" t="s">
        <v>118</v>
      </c>
      <c r="E3" s="81" t="s">
        <v>121</v>
      </c>
      <c r="F3" s="80"/>
      <c r="G3" s="80" t="s">
        <v>252</v>
      </c>
      <c r="H3" s="80"/>
      <c r="J3" s="57" t="s">
        <v>78</v>
      </c>
      <c r="K3" s="57">
        <v>4</v>
      </c>
      <c r="L3" s="57">
        <v>31</v>
      </c>
      <c r="M3" s="57">
        <v>15</v>
      </c>
      <c r="N3" s="57">
        <v>1</v>
      </c>
      <c r="O3" s="57">
        <v>0</v>
      </c>
      <c r="P3" s="57">
        <v>0</v>
      </c>
      <c r="Q3" s="57">
        <v>1</v>
      </c>
      <c r="R3" s="58">
        <f>L3/(M3+L3)</f>
        <v>0.67391304347826086</v>
      </c>
      <c r="S3" s="57">
        <v>0</v>
      </c>
      <c r="T3" s="57">
        <v>0</v>
      </c>
      <c r="U3" s="57">
        <v>0</v>
      </c>
    </row>
    <row r="4" spans="1:21" x14ac:dyDescent="0.25">
      <c r="A4" s="80">
        <f t="shared" si="0"/>
        <v>3</v>
      </c>
      <c r="B4" s="81" t="s">
        <v>23</v>
      </c>
      <c r="C4" s="81"/>
      <c r="D4" s="81" t="s">
        <v>118</v>
      </c>
      <c r="E4" s="83" t="s">
        <v>131</v>
      </c>
      <c r="F4" s="80"/>
      <c r="G4" s="80" t="s">
        <v>253</v>
      </c>
      <c r="H4" s="80"/>
    </row>
    <row r="5" spans="1:21" x14ac:dyDescent="0.25">
      <c r="A5" s="80">
        <f t="shared" si="0"/>
        <v>4</v>
      </c>
      <c r="B5" s="81" t="s">
        <v>23</v>
      </c>
      <c r="C5" s="81"/>
      <c r="D5" s="81" t="s">
        <v>117</v>
      </c>
      <c r="E5" s="83" t="s">
        <v>124</v>
      </c>
      <c r="F5" s="80"/>
      <c r="G5" s="80" t="s">
        <v>255</v>
      </c>
      <c r="H5" s="80" t="s">
        <v>264</v>
      </c>
    </row>
    <row r="6" spans="1:21" x14ac:dyDescent="0.25">
      <c r="A6" s="80">
        <f t="shared" si="0"/>
        <v>5</v>
      </c>
      <c r="B6" s="81" t="s">
        <v>23</v>
      </c>
      <c r="C6" s="81"/>
      <c r="D6" s="81" t="s">
        <v>118</v>
      </c>
      <c r="E6" s="81" t="s">
        <v>121</v>
      </c>
      <c r="F6" s="80"/>
      <c r="G6" s="80" t="s">
        <v>256</v>
      </c>
      <c r="H6" s="80"/>
    </row>
    <row r="7" spans="1:21" x14ac:dyDescent="0.25">
      <c r="A7" s="80">
        <f t="shared" si="0"/>
        <v>6</v>
      </c>
      <c r="B7" s="81" t="s">
        <v>23</v>
      </c>
      <c r="C7" s="81"/>
      <c r="D7" s="81" t="s">
        <v>118</v>
      </c>
      <c r="E7" s="83" t="s">
        <v>124</v>
      </c>
      <c r="F7" s="80"/>
      <c r="G7" s="80" t="s">
        <v>258</v>
      </c>
      <c r="H7" s="80"/>
      <c r="J7" s="55" t="s">
        <v>23</v>
      </c>
      <c r="K7" s="55" t="s">
        <v>24</v>
      </c>
      <c r="L7" s="55" t="s">
        <v>25</v>
      </c>
      <c r="M7" s="55" t="s">
        <v>26</v>
      </c>
      <c r="N7" s="55" t="s">
        <v>27</v>
      </c>
      <c r="O7" s="55" t="s">
        <v>28</v>
      </c>
      <c r="P7" s="55" t="s">
        <v>29</v>
      </c>
    </row>
    <row r="8" spans="1:21" x14ac:dyDescent="0.25">
      <c r="A8" s="80">
        <f t="shared" si="0"/>
        <v>7</v>
      </c>
      <c r="B8" s="81" t="s">
        <v>23</v>
      </c>
      <c r="C8" s="81"/>
      <c r="D8" s="81" t="s">
        <v>118</v>
      </c>
      <c r="E8" s="83" t="s">
        <v>124</v>
      </c>
      <c r="F8" s="80"/>
      <c r="G8" s="80" t="s">
        <v>268</v>
      </c>
      <c r="H8" s="80" t="s">
        <v>84</v>
      </c>
      <c r="J8" s="55" t="s">
        <v>39</v>
      </c>
      <c r="K8" s="57">
        <v>0</v>
      </c>
      <c r="L8" s="57">
        <v>0</v>
      </c>
      <c r="M8" s="57">
        <v>0</v>
      </c>
      <c r="N8" s="57"/>
      <c r="O8" s="57"/>
      <c r="P8" s="57"/>
    </row>
    <row r="9" spans="1:21" x14ac:dyDescent="0.25">
      <c r="A9" s="80">
        <f t="shared" si="0"/>
        <v>8</v>
      </c>
      <c r="B9" s="81" t="s">
        <v>23</v>
      </c>
      <c r="C9" s="81"/>
      <c r="D9" s="81" t="s">
        <v>118</v>
      </c>
      <c r="E9" s="83" t="s">
        <v>124</v>
      </c>
      <c r="F9" s="80"/>
      <c r="G9" s="80" t="s">
        <v>25</v>
      </c>
      <c r="H9" s="80" t="s">
        <v>254</v>
      </c>
      <c r="J9" s="55" t="s">
        <v>41</v>
      </c>
      <c r="K9" s="57">
        <v>0</v>
      </c>
      <c r="L9" s="57">
        <v>0</v>
      </c>
      <c r="M9" s="57">
        <v>6</v>
      </c>
      <c r="N9" s="57"/>
      <c r="O9" s="57"/>
      <c r="P9" s="57"/>
    </row>
    <row r="10" spans="1:21" x14ac:dyDescent="0.25">
      <c r="A10" s="80">
        <f t="shared" si="0"/>
        <v>9</v>
      </c>
      <c r="B10" s="81" t="s">
        <v>49</v>
      </c>
      <c r="C10" s="81"/>
      <c r="D10" s="81"/>
      <c r="E10" s="81"/>
      <c r="F10" s="80"/>
      <c r="G10" s="80"/>
      <c r="H10" s="80"/>
      <c r="J10" s="55" t="s">
        <v>42</v>
      </c>
      <c r="K10" s="57">
        <v>3</v>
      </c>
      <c r="L10" s="57">
        <v>1</v>
      </c>
      <c r="M10" s="57">
        <v>7</v>
      </c>
      <c r="N10" s="57"/>
      <c r="O10" s="57"/>
      <c r="P10" s="57"/>
    </row>
    <row r="11" spans="1:21" x14ac:dyDescent="0.25">
      <c r="A11" s="80">
        <f t="shared" si="0"/>
        <v>10</v>
      </c>
      <c r="B11" s="81" t="s">
        <v>49</v>
      </c>
      <c r="C11" s="81"/>
      <c r="D11" s="81"/>
      <c r="E11" s="81"/>
      <c r="F11" s="81"/>
      <c r="G11" s="81"/>
      <c r="H11" s="81"/>
      <c r="J11" s="55" t="s">
        <v>43</v>
      </c>
      <c r="K11" s="57">
        <v>0</v>
      </c>
      <c r="L11" s="57">
        <v>0</v>
      </c>
      <c r="M11" s="57">
        <v>0</v>
      </c>
      <c r="N11" s="57"/>
      <c r="O11" s="57"/>
      <c r="P11" s="57"/>
    </row>
    <row r="12" spans="1:21" x14ac:dyDescent="0.25">
      <c r="A12" s="80">
        <f t="shared" si="0"/>
        <v>11</v>
      </c>
      <c r="B12" s="81" t="s">
        <v>49</v>
      </c>
      <c r="C12" s="81"/>
      <c r="D12" s="81"/>
      <c r="E12" s="81"/>
      <c r="F12" s="81"/>
      <c r="G12" s="81"/>
      <c r="H12" s="81"/>
      <c r="J12" s="55" t="s">
        <v>44</v>
      </c>
      <c r="K12" s="57">
        <v>0</v>
      </c>
      <c r="L12" s="57">
        <v>0</v>
      </c>
      <c r="M12" s="57">
        <v>5</v>
      </c>
      <c r="N12" s="57"/>
      <c r="O12" s="57"/>
      <c r="P12" s="57"/>
    </row>
    <row r="13" spans="1:21" x14ac:dyDescent="0.25">
      <c r="A13" s="80">
        <f t="shared" si="0"/>
        <v>12</v>
      </c>
      <c r="B13" s="81" t="s">
        <v>49</v>
      </c>
      <c r="C13" s="81"/>
      <c r="D13" s="81"/>
      <c r="E13" s="81"/>
      <c r="F13" s="81"/>
      <c r="G13" s="81"/>
      <c r="H13" s="81"/>
      <c r="J13" s="55" t="s">
        <v>45</v>
      </c>
      <c r="K13" s="57">
        <v>0</v>
      </c>
      <c r="L13" s="57">
        <v>0</v>
      </c>
      <c r="M13" s="57">
        <v>0</v>
      </c>
      <c r="N13" s="57"/>
      <c r="O13" s="57"/>
      <c r="P13" s="57"/>
    </row>
    <row r="14" spans="1:21" x14ac:dyDescent="0.25">
      <c r="A14" s="80">
        <f t="shared" si="0"/>
        <v>13</v>
      </c>
      <c r="B14" s="81" t="s">
        <v>49</v>
      </c>
      <c r="C14" s="81"/>
      <c r="D14" s="81"/>
      <c r="E14" s="81"/>
      <c r="F14" s="81"/>
      <c r="G14" s="81"/>
      <c r="H14" s="81"/>
      <c r="J14" s="55" t="s">
        <v>46</v>
      </c>
      <c r="K14" s="57">
        <v>0</v>
      </c>
      <c r="L14" s="57">
        <v>0</v>
      </c>
      <c r="M14" s="57">
        <v>2</v>
      </c>
      <c r="N14" s="57"/>
      <c r="O14" s="57"/>
      <c r="P14" s="57"/>
    </row>
    <row r="15" spans="1:21" x14ac:dyDescent="0.25">
      <c r="A15" s="80">
        <f t="shared" si="0"/>
        <v>14</v>
      </c>
      <c r="B15" s="81" t="s">
        <v>49</v>
      </c>
      <c r="C15" s="81"/>
      <c r="D15" s="81"/>
      <c r="E15" s="81"/>
      <c r="F15" s="81"/>
      <c r="G15" s="81"/>
      <c r="H15" s="81"/>
      <c r="J15" s="55" t="s">
        <v>47</v>
      </c>
      <c r="K15" s="57">
        <v>1</v>
      </c>
      <c r="L15" s="57">
        <v>0</v>
      </c>
      <c r="M15" s="57">
        <v>7</v>
      </c>
      <c r="N15" s="57"/>
      <c r="O15" s="57"/>
      <c r="P15" s="57"/>
    </row>
    <row r="16" spans="1:21" x14ac:dyDescent="0.25">
      <c r="A16" s="80">
        <f t="shared" si="0"/>
        <v>15</v>
      </c>
      <c r="B16" s="81" t="s">
        <v>49</v>
      </c>
      <c r="C16" s="81"/>
      <c r="D16" s="81"/>
      <c r="E16" s="81"/>
      <c r="F16" s="80"/>
      <c r="G16" s="80"/>
      <c r="H16" s="80"/>
      <c r="J16" s="55" t="s">
        <v>48</v>
      </c>
      <c r="K16" s="57">
        <v>0</v>
      </c>
      <c r="L16" s="57">
        <v>0</v>
      </c>
      <c r="M16" s="57">
        <v>4</v>
      </c>
      <c r="N16" s="57"/>
      <c r="O16" s="57"/>
      <c r="P16" s="57"/>
    </row>
    <row r="17" spans="1:8" x14ac:dyDescent="0.25">
      <c r="A17" s="80">
        <f t="shared" si="0"/>
        <v>16</v>
      </c>
      <c r="B17" s="81" t="s">
        <v>49</v>
      </c>
      <c r="C17" s="81"/>
      <c r="D17" s="81"/>
      <c r="E17" s="81"/>
      <c r="F17" s="80"/>
      <c r="G17" s="80"/>
      <c r="H17" s="80"/>
    </row>
    <row r="18" spans="1:8" x14ac:dyDescent="0.25">
      <c r="A18" s="80">
        <f t="shared" si="0"/>
        <v>17</v>
      </c>
      <c r="B18" s="81" t="s">
        <v>23</v>
      </c>
      <c r="C18" s="81"/>
      <c r="D18" s="81" t="s">
        <v>118</v>
      </c>
      <c r="E18" s="81" t="s">
        <v>131</v>
      </c>
      <c r="F18" s="80"/>
      <c r="G18" s="80" t="s">
        <v>251</v>
      </c>
      <c r="H18" s="80"/>
    </row>
    <row r="19" spans="1:8" x14ac:dyDescent="0.25">
      <c r="A19" s="80">
        <f t="shared" si="0"/>
        <v>18</v>
      </c>
      <c r="B19" s="81" t="s">
        <v>23</v>
      </c>
      <c r="C19" s="81"/>
      <c r="D19" s="81" t="s">
        <v>118</v>
      </c>
      <c r="E19" s="81" t="s">
        <v>129</v>
      </c>
      <c r="F19" s="80"/>
      <c r="G19" s="80" t="s">
        <v>252</v>
      </c>
      <c r="H19" s="80"/>
    </row>
    <row r="20" spans="1:8" x14ac:dyDescent="0.25">
      <c r="A20" s="80">
        <f t="shared" si="0"/>
        <v>19</v>
      </c>
      <c r="B20" s="81" t="s">
        <v>23</v>
      </c>
      <c r="C20" s="81"/>
      <c r="D20" s="81" t="s">
        <v>117</v>
      </c>
      <c r="E20" s="81" t="s">
        <v>131</v>
      </c>
      <c r="F20" s="81"/>
      <c r="G20" s="80" t="s">
        <v>253</v>
      </c>
      <c r="H20" s="81"/>
    </row>
    <row r="21" spans="1:8" x14ac:dyDescent="0.25">
      <c r="A21" s="80">
        <f t="shared" si="0"/>
        <v>20</v>
      </c>
      <c r="B21" s="81" t="s">
        <v>23</v>
      </c>
      <c r="C21" s="81"/>
      <c r="D21" s="81" t="s">
        <v>118</v>
      </c>
      <c r="E21" s="81" t="s">
        <v>127</v>
      </c>
      <c r="F21" s="80"/>
      <c r="G21" s="80" t="s">
        <v>255</v>
      </c>
      <c r="H21" s="80"/>
    </row>
    <row r="22" spans="1:8" x14ac:dyDescent="0.25">
      <c r="A22" s="80">
        <f t="shared" si="0"/>
        <v>21</v>
      </c>
      <c r="B22" s="81" t="s">
        <v>23</v>
      </c>
      <c r="C22" s="81"/>
      <c r="D22" s="81" t="s">
        <v>118</v>
      </c>
      <c r="E22" s="81" t="s">
        <v>129</v>
      </c>
      <c r="F22" s="80"/>
      <c r="G22" s="80" t="s">
        <v>256</v>
      </c>
      <c r="H22" s="80" t="s">
        <v>264</v>
      </c>
    </row>
    <row r="23" spans="1:8" x14ac:dyDescent="0.25">
      <c r="A23" s="80">
        <f t="shared" si="0"/>
        <v>22</v>
      </c>
      <c r="B23" s="81" t="s">
        <v>23</v>
      </c>
      <c r="C23" s="81"/>
      <c r="D23" s="81" t="s">
        <v>82</v>
      </c>
      <c r="E23" s="81" t="s">
        <v>156</v>
      </c>
      <c r="F23" s="80"/>
      <c r="G23" s="80" t="s">
        <v>256</v>
      </c>
      <c r="H23" s="80"/>
    </row>
    <row r="24" spans="1:8" x14ac:dyDescent="0.25">
      <c r="A24" s="80">
        <f t="shared" si="0"/>
        <v>23</v>
      </c>
      <c r="B24" s="81" t="s">
        <v>23</v>
      </c>
      <c r="C24" s="81"/>
      <c r="D24" s="81" t="s">
        <v>118</v>
      </c>
      <c r="E24" s="81" t="s">
        <v>124</v>
      </c>
      <c r="F24" s="80"/>
      <c r="G24" s="80" t="s">
        <v>258</v>
      </c>
      <c r="H24" s="80" t="s">
        <v>84</v>
      </c>
    </row>
    <row r="25" spans="1:8" x14ac:dyDescent="0.25">
      <c r="A25" s="80">
        <f t="shared" si="0"/>
        <v>24</v>
      </c>
      <c r="B25" s="81" t="s">
        <v>23</v>
      </c>
      <c r="C25" s="81"/>
      <c r="D25" s="81" t="s">
        <v>162</v>
      </c>
      <c r="E25" s="81" t="s">
        <v>129</v>
      </c>
      <c r="F25" s="81"/>
      <c r="G25" s="80" t="s">
        <v>25</v>
      </c>
      <c r="H25" s="80" t="s">
        <v>157</v>
      </c>
    </row>
    <row r="26" spans="1:8" x14ac:dyDescent="0.25">
      <c r="A26" s="80">
        <f t="shared" si="0"/>
        <v>25</v>
      </c>
      <c r="B26" s="81" t="s">
        <v>49</v>
      </c>
      <c r="C26" s="81"/>
      <c r="D26" s="81"/>
      <c r="E26" s="81"/>
      <c r="F26" s="80"/>
      <c r="G26" s="80"/>
      <c r="H26" s="80"/>
    </row>
    <row r="27" spans="1:8" x14ac:dyDescent="0.25">
      <c r="A27" s="80">
        <f t="shared" si="0"/>
        <v>26</v>
      </c>
      <c r="B27" s="81" t="s">
        <v>49</v>
      </c>
      <c r="C27" s="81"/>
      <c r="D27" s="81"/>
      <c r="E27" s="81"/>
      <c r="F27" s="80"/>
      <c r="G27" s="80"/>
      <c r="H27" s="80"/>
    </row>
    <row r="28" spans="1:8" x14ac:dyDescent="0.25">
      <c r="A28" s="80">
        <f t="shared" si="0"/>
        <v>27</v>
      </c>
      <c r="B28" s="81" t="s">
        <v>49</v>
      </c>
      <c r="C28" s="81"/>
      <c r="D28" s="81"/>
      <c r="E28" s="81"/>
      <c r="F28" s="80"/>
      <c r="G28" s="80"/>
      <c r="H28" s="80"/>
    </row>
    <row r="29" spans="1:8" x14ac:dyDescent="0.25">
      <c r="A29" s="80">
        <f t="shared" si="0"/>
        <v>28</v>
      </c>
      <c r="B29" s="81" t="s">
        <v>49</v>
      </c>
      <c r="C29" s="81"/>
      <c r="D29" s="81"/>
      <c r="E29" s="81"/>
      <c r="F29" s="80"/>
      <c r="G29" s="80"/>
      <c r="H29" s="80"/>
    </row>
    <row r="30" spans="1:8" x14ac:dyDescent="0.25">
      <c r="A30" s="80">
        <f t="shared" si="0"/>
        <v>29</v>
      </c>
      <c r="B30" s="81" t="s">
        <v>23</v>
      </c>
      <c r="C30" s="81"/>
      <c r="D30" s="81" t="s">
        <v>118</v>
      </c>
      <c r="E30" s="81" t="s">
        <v>127</v>
      </c>
      <c r="F30" s="80"/>
      <c r="G30" s="80" t="s">
        <v>251</v>
      </c>
      <c r="H30" s="80"/>
    </row>
    <row r="31" spans="1:8" x14ac:dyDescent="0.25">
      <c r="A31" s="80">
        <f t="shared" si="0"/>
        <v>30</v>
      </c>
      <c r="B31" s="81" t="s">
        <v>23</v>
      </c>
      <c r="C31" s="81"/>
      <c r="D31" s="81" t="s">
        <v>118</v>
      </c>
      <c r="E31" s="81" t="s">
        <v>129</v>
      </c>
      <c r="F31" s="80"/>
      <c r="G31" s="80" t="s">
        <v>252</v>
      </c>
      <c r="H31" s="80"/>
    </row>
    <row r="32" spans="1:8" x14ac:dyDescent="0.25">
      <c r="A32" s="80">
        <f t="shared" si="0"/>
        <v>31</v>
      </c>
      <c r="B32" s="81" t="s">
        <v>23</v>
      </c>
      <c r="C32" s="81"/>
      <c r="D32" s="81" t="s">
        <v>118</v>
      </c>
      <c r="E32" s="81" t="s">
        <v>127</v>
      </c>
      <c r="F32" s="80"/>
      <c r="G32" s="80" t="s">
        <v>253</v>
      </c>
      <c r="H32" s="80"/>
    </row>
    <row r="33" spans="1:8" x14ac:dyDescent="0.25">
      <c r="A33" s="80">
        <f t="shared" si="0"/>
        <v>32</v>
      </c>
      <c r="B33" s="81" t="s">
        <v>23</v>
      </c>
      <c r="C33" s="81"/>
      <c r="D33" s="81" t="s">
        <v>118</v>
      </c>
      <c r="E33" s="81" t="s">
        <v>131</v>
      </c>
      <c r="F33" s="80"/>
      <c r="G33" s="80" t="s">
        <v>256</v>
      </c>
      <c r="H33" s="80"/>
    </row>
    <row r="34" spans="1:8" x14ac:dyDescent="0.25">
      <c r="A34" s="80">
        <f t="shared" si="0"/>
        <v>33</v>
      </c>
      <c r="B34" s="81" t="s">
        <v>23</v>
      </c>
      <c r="C34" s="81"/>
      <c r="D34" s="81" t="s">
        <v>118</v>
      </c>
      <c r="E34" s="81" t="s">
        <v>127</v>
      </c>
      <c r="F34" s="80"/>
      <c r="G34" s="80" t="s">
        <v>258</v>
      </c>
      <c r="H34" s="80"/>
    </row>
    <row r="35" spans="1:8" x14ac:dyDescent="0.25">
      <c r="A35" s="80">
        <f t="shared" si="0"/>
        <v>34</v>
      </c>
      <c r="B35" s="81" t="s">
        <v>23</v>
      </c>
      <c r="C35" s="81"/>
      <c r="D35" s="81" t="s">
        <v>117</v>
      </c>
      <c r="E35" s="81" t="s">
        <v>131</v>
      </c>
      <c r="F35" s="80"/>
      <c r="G35" s="80" t="s">
        <v>268</v>
      </c>
      <c r="H35" s="80"/>
    </row>
    <row r="36" spans="1:8" x14ac:dyDescent="0.25">
      <c r="A36" s="80">
        <f t="shared" si="0"/>
        <v>35</v>
      </c>
      <c r="B36" s="81" t="s">
        <v>23</v>
      </c>
      <c r="C36" s="81"/>
      <c r="D36" s="81" t="s">
        <v>118</v>
      </c>
      <c r="E36" s="81" t="s">
        <v>124</v>
      </c>
      <c r="F36" s="81"/>
      <c r="G36" s="80" t="s">
        <v>269</v>
      </c>
      <c r="H36" s="81"/>
    </row>
    <row r="37" spans="1:8" x14ac:dyDescent="0.25">
      <c r="A37" s="80">
        <f t="shared" si="0"/>
        <v>36</v>
      </c>
      <c r="B37" s="81" t="s">
        <v>49</v>
      </c>
      <c r="C37" s="81"/>
      <c r="D37" s="81"/>
      <c r="E37" s="81"/>
      <c r="F37" s="80"/>
      <c r="G37" s="80"/>
      <c r="H37" s="80"/>
    </row>
    <row r="38" spans="1:8" x14ac:dyDescent="0.25">
      <c r="A38" s="80">
        <f t="shared" si="0"/>
        <v>37</v>
      </c>
      <c r="B38" s="81" t="s">
        <v>49</v>
      </c>
      <c r="C38" s="81"/>
      <c r="D38" s="81"/>
      <c r="E38" s="81"/>
      <c r="F38" s="80"/>
      <c r="G38" s="80"/>
      <c r="H38" s="80"/>
    </row>
    <row r="39" spans="1:8" x14ac:dyDescent="0.25">
      <c r="A39" s="80">
        <f t="shared" si="0"/>
        <v>38</v>
      </c>
      <c r="B39" s="81" t="s">
        <v>49</v>
      </c>
      <c r="C39" s="81"/>
      <c r="D39" s="81"/>
      <c r="E39" s="81"/>
      <c r="F39" s="80"/>
      <c r="G39" s="80"/>
      <c r="H39" s="80"/>
    </row>
    <row r="40" spans="1:8" x14ac:dyDescent="0.25">
      <c r="A40" s="80">
        <f t="shared" si="0"/>
        <v>39</v>
      </c>
      <c r="B40" s="81" t="s">
        <v>49</v>
      </c>
      <c r="C40" s="81"/>
      <c r="D40" s="81"/>
      <c r="E40" s="81"/>
      <c r="F40" s="80"/>
      <c r="G40" s="80"/>
      <c r="H40" s="80"/>
    </row>
    <row r="41" spans="1:8" x14ac:dyDescent="0.25">
      <c r="A41" s="80">
        <f t="shared" si="0"/>
        <v>40</v>
      </c>
      <c r="B41" s="81" t="s">
        <v>49</v>
      </c>
      <c r="C41" s="81"/>
      <c r="D41" s="81"/>
      <c r="E41" s="81"/>
      <c r="F41" s="81"/>
      <c r="G41" s="81"/>
      <c r="H41" s="81"/>
    </row>
    <row r="42" spans="1:8" x14ac:dyDescent="0.25">
      <c r="A42" s="80">
        <f t="shared" si="0"/>
        <v>41</v>
      </c>
      <c r="B42" s="81" t="s">
        <v>49</v>
      </c>
      <c r="C42" s="81"/>
      <c r="D42" s="81"/>
      <c r="E42" s="81"/>
      <c r="F42" s="80"/>
      <c r="G42" s="80"/>
      <c r="H42" s="80"/>
    </row>
    <row r="43" spans="1:8" x14ac:dyDescent="0.25">
      <c r="A43" s="80">
        <f t="shared" si="0"/>
        <v>42</v>
      </c>
      <c r="B43" s="81" t="s">
        <v>49</v>
      </c>
      <c r="C43" s="81"/>
      <c r="D43" s="81"/>
      <c r="E43" s="81"/>
      <c r="F43" s="80"/>
      <c r="G43" s="80"/>
      <c r="H43" s="80"/>
    </row>
    <row r="44" spans="1:8" x14ac:dyDescent="0.25">
      <c r="A44" s="80">
        <f t="shared" si="0"/>
        <v>43</v>
      </c>
      <c r="B44" s="81" t="s">
        <v>23</v>
      </c>
      <c r="C44" s="81"/>
      <c r="D44" s="81" t="s">
        <v>118</v>
      </c>
      <c r="E44" s="81" t="s">
        <v>121</v>
      </c>
      <c r="F44" s="80"/>
      <c r="G44" s="80" t="s">
        <v>251</v>
      </c>
      <c r="H44" s="80"/>
    </row>
    <row r="45" spans="1:8" x14ac:dyDescent="0.25">
      <c r="A45" s="80">
        <f t="shared" si="0"/>
        <v>44</v>
      </c>
      <c r="B45" s="81" t="s">
        <v>23</v>
      </c>
      <c r="C45" s="81"/>
      <c r="D45" s="81" t="s">
        <v>118</v>
      </c>
      <c r="E45" s="81" t="s">
        <v>127</v>
      </c>
      <c r="F45" s="80"/>
      <c r="G45" s="80" t="s">
        <v>252</v>
      </c>
      <c r="H45" s="80"/>
    </row>
    <row r="46" spans="1:8" x14ac:dyDescent="0.25">
      <c r="A46" s="80">
        <f t="shared" si="0"/>
        <v>45</v>
      </c>
      <c r="B46" s="81" t="s">
        <v>23</v>
      </c>
      <c r="C46" s="81"/>
      <c r="D46" s="81" t="s">
        <v>117</v>
      </c>
      <c r="E46" s="81" t="s">
        <v>121</v>
      </c>
      <c r="F46" s="80"/>
      <c r="G46" s="80" t="s">
        <v>256</v>
      </c>
      <c r="H46" s="80" t="s">
        <v>270</v>
      </c>
    </row>
    <row r="47" spans="1:8" x14ac:dyDescent="0.25">
      <c r="A47" s="80">
        <f t="shared" si="0"/>
        <v>46</v>
      </c>
      <c r="B47" s="81" t="s">
        <v>49</v>
      </c>
      <c r="C47" s="81"/>
      <c r="D47" s="81"/>
      <c r="E47" s="81"/>
      <c r="F47" s="80"/>
      <c r="G47" s="80"/>
      <c r="H47" s="80"/>
    </row>
    <row r="48" spans="1:8" x14ac:dyDescent="0.25">
      <c r="A48" s="80">
        <f t="shared" si="0"/>
        <v>47</v>
      </c>
      <c r="B48" s="81" t="s">
        <v>49</v>
      </c>
      <c r="C48" s="81"/>
      <c r="D48" s="81"/>
      <c r="E48" s="81"/>
      <c r="F48" s="80"/>
      <c r="G48" s="80"/>
      <c r="H48" s="80"/>
    </row>
    <row r="49" spans="1:8" x14ac:dyDescent="0.25">
      <c r="A49" s="80">
        <f t="shared" si="0"/>
        <v>48</v>
      </c>
      <c r="B49" s="81" t="s">
        <v>49</v>
      </c>
      <c r="C49" s="81"/>
      <c r="D49" s="81"/>
      <c r="E49" s="81"/>
      <c r="F49" s="80"/>
      <c r="G49" s="80"/>
      <c r="H49" s="80"/>
    </row>
    <row r="50" spans="1:8" x14ac:dyDescent="0.25">
      <c r="A50" s="80">
        <f t="shared" si="0"/>
        <v>49</v>
      </c>
      <c r="B50" s="81" t="s">
        <v>49</v>
      </c>
      <c r="C50" s="81"/>
      <c r="D50" s="81"/>
      <c r="E50" s="81"/>
      <c r="F50" s="80"/>
      <c r="G50" s="80"/>
      <c r="H50" s="80"/>
    </row>
    <row r="51" spans="1:8" x14ac:dyDescent="0.25">
      <c r="A51" s="80">
        <f t="shared" si="0"/>
        <v>50</v>
      </c>
      <c r="B51" s="81" t="s">
        <v>49</v>
      </c>
      <c r="C51" s="81"/>
      <c r="D51" s="81"/>
      <c r="E51" s="81"/>
      <c r="F51" s="80"/>
      <c r="G51" s="80"/>
      <c r="H51" s="80"/>
    </row>
    <row r="52" spans="1:8" x14ac:dyDescent="0.25">
      <c r="A52" s="80">
        <f t="shared" si="0"/>
        <v>51</v>
      </c>
      <c r="B52" s="81" t="s">
        <v>49</v>
      </c>
      <c r="C52" s="81"/>
      <c r="D52" s="81"/>
      <c r="E52" s="81"/>
      <c r="F52" s="80"/>
      <c r="G52" s="80"/>
      <c r="H52" s="80"/>
    </row>
    <row r="53" spans="1:8" x14ac:dyDescent="0.25">
      <c r="A53" s="80">
        <f t="shared" si="0"/>
        <v>52</v>
      </c>
      <c r="B53" s="81" t="s">
        <v>49</v>
      </c>
      <c r="C53" s="81"/>
      <c r="D53" s="81"/>
      <c r="E53" s="81"/>
      <c r="F53" s="80"/>
      <c r="G53" s="80"/>
      <c r="H53" s="80"/>
    </row>
    <row r="54" spans="1:8" x14ac:dyDescent="0.25">
      <c r="A54" s="80">
        <f t="shared" si="0"/>
        <v>53</v>
      </c>
      <c r="B54" s="81" t="s">
        <v>49</v>
      </c>
      <c r="C54" s="81"/>
      <c r="D54" s="81"/>
      <c r="E54" s="81"/>
      <c r="F54" s="80"/>
      <c r="G54" s="80"/>
      <c r="H54" s="80"/>
    </row>
    <row r="55" spans="1:8" x14ac:dyDescent="0.25">
      <c r="A55" s="80">
        <f t="shared" si="0"/>
        <v>54</v>
      </c>
      <c r="B55" s="81" t="s">
        <v>49</v>
      </c>
      <c r="C55" s="81"/>
      <c r="D55" s="81"/>
      <c r="E55" s="81"/>
      <c r="F55" s="80"/>
      <c r="G55" s="80"/>
      <c r="H55" s="80"/>
    </row>
    <row r="56" spans="1:8" x14ac:dyDescent="0.25">
      <c r="A56" s="80">
        <f t="shared" si="0"/>
        <v>55</v>
      </c>
      <c r="B56" s="81" t="s">
        <v>23</v>
      </c>
      <c r="C56" s="81"/>
      <c r="D56" s="81" t="s">
        <v>118</v>
      </c>
      <c r="E56" s="81" t="s">
        <v>122</v>
      </c>
      <c r="F56" s="80"/>
      <c r="G56" s="80" t="s">
        <v>251</v>
      </c>
      <c r="H56" s="80"/>
    </row>
    <row r="57" spans="1:8" x14ac:dyDescent="0.25">
      <c r="A57" s="80">
        <f t="shared" si="0"/>
        <v>56</v>
      </c>
      <c r="B57" s="81" t="s">
        <v>23</v>
      </c>
      <c r="C57" s="81"/>
      <c r="D57" s="81" t="s">
        <v>118</v>
      </c>
      <c r="E57" s="81" t="s">
        <v>124</v>
      </c>
      <c r="F57" s="80"/>
      <c r="G57" s="80" t="s">
        <v>252</v>
      </c>
      <c r="H57" s="80"/>
    </row>
    <row r="58" spans="1:8" x14ac:dyDescent="0.25">
      <c r="A58" s="80">
        <f t="shared" si="0"/>
        <v>57</v>
      </c>
      <c r="B58" s="81" t="s">
        <v>23</v>
      </c>
      <c r="C58" s="81"/>
      <c r="D58" s="81" t="s">
        <v>117</v>
      </c>
      <c r="E58" s="81" t="s">
        <v>122</v>
      </c>
      <c r="F58" s="80"/>
      <c r="G58" s="80" t="s">
        <v>253</v>
      </c>
      <c r="H58" s="80" t="s">
        <v>70</v>
      </c>
    </row>
    <row r="59" spans="1:8" x14ac:dyDescent="0.25">
      <c r="A59" s="80">
        <f t="shared" si="0"/>
        <v>58</v>
      </c>
      <c r="B59" s="81" t="s">
        <v>23</v>
      </c>
      <c r="C59" s="81"/>
      <c r="D59" s="81" t="s">
        <v>118</v>
      </c>
      <c r="E59" s="81" t="s">
        <v>122</v>
      </c>
      <c r="F59" s="80"/>
      <c r="G59" s="80" t="s">
        <v>253</v>
      </c>
      <c r="H59" s="80"/>
    </row>
    <row r="60" spans="1:8" x14ac:dyDescent="0.25">
      <c r="A60" s="80">
        <f t="shared" si="0"/>
        <v>59</v>
      </c>
      <c r="B60" s="81" t="s">
        <v>23</v>
      </c>
      <c r="C60" s="81"/>
      <c r="D60" s="81" t="s">
        <v>117</v>
      </c>
      <c r="E60" s="81" t="s">
        <v>127</v>
      </c>
      <c r="F60" s="80"/>
      <c r="G60" s="80" t="s">
        <v>271</v>
      </c>
      <c r="H60" s="80"/>
    </row>
    <row r="61" spans="1:8" x14ac:dyDescent="0.25">
      <c r="A61" s="80">
        <f t="shared" si="0"/>
        <v>60</v>
      </c>
      <c r="B61" s="81" t="s">
        <v>23</v>
      </c>
      <c r="C61" s="81"/>
      <c r="D61" s="81" t="s">
        <v>117</v>
      </c>
      <c r="E61" s="81" t="s">
        <v>124</v>
      </c>
      <c r="F61" s="80"/>
      <c r="G61" s="80" t="s">
        <v>258</v>
      </c>
      <c r="H61" s="80" t="s">
        <v>70</v>
      </c>
    </row>
    <row r="62" spans="1:8" x14ac:dyDescent="0.25">
      <c r="A62" s="80">
        <f t="shared" si="0"/>
        <v>61</v>
      </c>
      <c r="B62" s="81" t="s">
        <v>23</v>
      </c>
      <c r="C62" s="81"/>
      <c r="D62" s="81" t="s">
        <v>117</v>
      </c>
      <c r="E62" s="81" t="s">
        <v>122</v>
      </c>
      <c r="F62" s="80"/>
      <c r="G62" s="80" t="s">
        <v>268</v>
      </c>
      <c r="H62" s="80"/>
    </row>
    <row r="63" spans="1:8" x14ac:dyDescent="0.25">
      <c r="A63" s="80">
        <f t="shared" si="0"/>
        <v>62</v>
      </c>
      <c r="B63" s="81" t="s">
        <v>23</v>
      </c>
      <c r="C63" s="81"/>
      <c r="D63" s="81" t="s">
        <v>117</v>
      </c>
      <c r="E63" s="81" t="s">
        <v>131</v>
      </c>
      <c r="F63" s="80"/>
      <c r="G63" s="80" t="s">
        <v>269</v>
      </c>
      <c r="H63" s="80" t="s">
        <v>272</v>
      </c>
    </row>
    <row r="64" spans="1:8" x14ac:dyDescent="0.25">
      <c r="A64" s="80">
        <f t="shared" si="0"/>
        <v>63</v>
      </c>
      <c r="B64" s="81" t="s">
        <v>49</v>
      </c>
      <c r="C64" s="81"/>
      <c r="D64" s="81"/>
      <c r="E64" s="81"/>
      <c r="F64" s="80"/>
      <c r="G64" s="80"/>
      <c r="H64" s="80"/>
    </row>
    <row r="65" spans="1:8" x14ac:dyDescent="0.25">
      <c r="A65" s="80">
        <f t="shared" si="0"/>
        <v>64</v>
      </c>
      <c r="B65" s="81" t="s">
        <v>49</v>
      </c>
      <c r="C65" s="81"/>
      <c r="D65" s="81"/>
      <c r="E65" s="81"/>
      <c r="F65" s="80"/>
      <c r="G65" s="80"/>
      <c r="H65" s="80"/>
    </row>
    <row r="66" spans="1:8" x14ac:dyDescent="0.25">
      <c r="A66" s="80">
        <f t="shared" si="0"/>
        <v>65</v>
      </c>
      <c r="B66" s="81" t="s">
        <v>23</v>
      </c>
      <c r="C66" s="81"/>
      <c r="D66" s="81" t="s">
        <v>118</v>
      </c>
      <c r="E66" s="81" t="s">
        <v>127</v>
      </c>
      <c r="F66" s="80"/>
      <c r="G66" s="80" t="s">
        <v>251</v>
      </c>
      <c r="H66" s="80"/>
    </row>
    <row r="67" spans="1:8" x14ac:dyDescent="0.25">
      <c r="A67" s="80">
        <f t="shared" si="0"/>
        <v>66</v>
      </c>
      <c r="B67" s="81" t="s">
        <v>23</v>
      </c>
      <c r="C67" s="81"/>
      <c r="D67" s="81" t="s">
        <v>117</v>
      </c>
      <c r="E67" s="81" t="s">
        <v>127</v>
      </c>
      <c r="F67" s="81"/>
      <c r="G67" s="80" t="s">
        <v>252</v>
      </c>
      <c r="H67" s="81" t="s">
        <v>70</v>
      </c>
    </row>
    <row r="68" spans="1:8" x14ac:dyDescent="0.25">
      <c r="A68" s="80">
        <f t="shared" si="0"/>
        <v>67</v>
      </c>
      <c r="B68" s="81" t="s">
        <v>23</v>
      </c>
      <c r="C68" s="81"/>
      <c r="D68" s="81" t="s">
        <v>118</v>
      </c>
      <c r="E68" s="81" t="s">
        <v>131</v>
      </c>
      <c r="F68" s="80"/>
      <c r="G68" s="80" t="s">
        <v>253</v>
      </c>
      <c r="H68" s="80"/>
    </row>
    <row r="69" spans="1:8" x14ac:dyDescent="0.25">
      <c r="A69" s="80">
        <f t="shared" si="0"/>
        <v>68</v>
      </c>
      <c r="B69" s="81" t="s">
        <v>23</v>
      </c>
      <c r="C69" s="81"/>
      <c r="D69" s="81" t="s">
        <v>117</v>
      </c>
      <c r="E69" s="81" t="s">
        <v>124</v>
      </c>
      <c r="F69" s="80"/>
      <c r="G69" s="80" t="s">
        <v>255</v>
      </c>
      <c r="H69" s="80" t="s">
        <v>273</v>
      </c>
    </row>
    <row r="70" spans="1:8" x14ac:dyDescent="0.25">
      <c r="A70" s="80">
        <f t="shared" si="0"/>
        <v>69</v>
      </c>
      <c r="B70" s="81" t="s">
        <v>23</v>
      </c>
      <c r="C70" s="81"/>
      <c r="D70" s="81" t="s">
        <v>118</v>
      </c>
      <c r="E70" s="81" t="s">
        <v>131</v>
      </c>
      <c r="F70" s="80"/>
      <c r="G70" s="80" t="s">
        <v>271</v>
      </c>
      <c r="H70" s="80"/>
    </row>
    <row r="71" spans="1:8" x14ac:dyDescent="0.25">
      <c r="A71" s="80">
        <f t="shared" si="0"/>
        <v>70</v>
      </c>
      <c r="B71" s="81" t="s">
        <v>23</v>
      </c>
      <c r="C71" s="81"/>
      <c r="D71" s="81" t="s">
        <v>82</v>
      </c>
      <c r="E71" s="81" t="s">
        <v>131</v>
      </c>
      <c r="F71" s="80"/>
      <c r="G71" s="80" t="s">
        <v>258</v>
      </c>
      <c r="H71" s="80"/>
    </row>
    <row r="72" spans="1:8" x14ac:dyDescent="0.25">
      <c r="A72" s="80">
        <f t="shared" si="0"/>
        <v>71</v>
      </c>
      <c r="B72" s="81" t="s">
        <v>23</v>
      </c>
      <c r="C72" s="81"/>
      <c r="D72" s="81" t="s">
        <v>117</v>
      </c>
      <c r="E72" s="81" t="s">
        <v>129</v>
      </c>
      <c r="F72" s="80"/>
      <c r="G72" s="80" t="s">
        <v>268</v>
      </c>
      <c r="H72" s="80" t="s">
        <v>274</v>
      </c>
    </row>
    <row r="73" spans="1:8" x14ac:dyDescent="0.25">
      <c r="A73" s="80">
        <f t="shared" si="0"/>
        <v>72</v>
      </c>
      <c r="B73" s="81" t="s">
        <v>23</v>
      </c>
      <c r="C73" s="81"/>
      <c r="D73" s="81" t="s">
        <v>118</v>
      </c>
      <c r="E73" s="81" t="s">
        <v>124</v>
      </c>
      <c r="F73" s="80"/>
      <c r="G73" s="80" t="s">
        <v>269</v>
      </c>
      <c r="H73" s="80" t="s">
        <v>84</v>
      </c>
    </row>
    <row r="74" spans="1:8" x14ac:dyDescent="0.25">
      <c r="A74" s="80">
        <f t="shared" si="0"/>
        <v>73</v>
      </c>
      <c r="B74" s="81" t="s">
        <v>23</v>
      </c>
      <c r="C74" s="81"/>
      <c r="D74" s="81" t="s">
        <v>117</v>
      </c>
      <c r="E74" s="81" t="s">
        <v>129</v>
      </c>
      <c r="F74" s="80"/>
      <c r="G74" s="80" t="s">
        <v>25</v>
      </c>
      <c r="H74" s="80" t="s">
        <v>275</v>
      </c>
    </row>
    <row r="75" spans="1:8" x14ac:dyDescent="0.25">
      <c r="A75" s="80">
        <f t="shared" si="0"/>
        <v>74</v>
      </c>
      <c r="B75" s="81" t="s">
        <v>49</v>
      </c>
      <c r="C75" s="81"/>
      <c r="D75" s="81"/>
      <c r="E75" s="81"/>
      <c r="F75" s="80"/>
      <c r="G75" s="80"/>
      <c r="H75" s="80"/>
    </row>
    <row r="76" spans="1:8" x14ac:dyDescent="0.25">
      <c r="A76" s="80">
        <f t="shared" si="0"/>
        <v>75</v>
      </c>
      <c r="B76" s="81" t="s">
        <v>49</v>
      </c>
      <c r="C76" s="81"/>
      <c r="D76" s="81"/>
      <c r="E76" s="81"/>
      <c r="F76" s="80"/>
      <c r="G76" s="80"/>
      <c r="H76" s="80"/>
    </row>
    <row r="77" spans="1:8" x14ac:dyDescent="0.25">
      <c r="A77" s="80">
        <f t="shared" si="0"/>
        <v>76</v>
      </c>
      <c r="B77" s="81" t="s">
        <v>49</v>
      </c>
      <c r="C77" s="81"/>
      <c r="D77" s="81"/>
      <c r="E77" s="81"/>
      <c r="F77" s="80"/>
      <c r="G77" s="80"/>
      <c r="H77" s="80"/>
    </row>
    <row r="78" spans="1:8" x14ac:dyDescent="0.25">
      <c r="A78" s="80">
        <f t="shared" si="0"/>
        <v>77</v>
      </c>
      <c r="B78" s="81" t="s">
        <v>49</v>
      </c>
      <c r="C78" s="81"/>
      <c r="D78" s="81"/>
      <c r="E78" s="81"/>
      <c r="F78" s="80"/>
      <c r="G78" s="80"/>
      <c r="H78" s="80"/>
    </row>
    <row r="79" spans="1:8" x14ac:dyDescent="0.25">
      <c r="A79" s="80">
        <f t="shared" si="0"/>
        <v>78</v>
      </c>
      <c r="B79" s="81" t="s">
        <v>23</v>
      </c>
      <c r="C79" s="81"/>
      <c r="D79" s="81" t="s">
        <v>118</v>
      </c>
      <c r="E79" s="81" t="s">
        <v>129</v>
      </c>
      <c r="F79" s="80"/>
      <c r="G79" s="80" t="s">
        <v>251</v>
      </c>
      <c r="H79" s="80"/>
    </row>
    <row r="80" spans="1:8" x14ac:dyDescent="0.25">
      <c r="A80" s="80">
        <f t="shared" si="0"/>
        <v>79</v>
      </c>
      <c r="B80" s="81" t="s">
        <v>23</v>
      </c>
      <c r="C80" s="81"/>
      <c r="D80" s="81" t="s">
        <v>117</v>
      </c>
      <c r="E80" s="81" t="s">
        <v>129</v>
      </c>
      <c r="F80" s="80"/>
      <c r="G80" s="80" t="s">
        <v>252</v>
      </c>
      <c r="H80" s="80"/>
    </row>
    <row r="81" spans="1:8" x14ac:dyDescent="0.25">
      <c r="A81" s="80">
        <f t="shared" si="0"/>
        <v>80</v>
      </c>
      <c r="B81" s="81" t="s">
        <v>23</v>
      </c>
      <c r="C81" s="81"/>
      <c r="D81" s="81" t="s">
        <v>164</v>
      </c>
      <c r="E81" s="81"/>
      <c r="F81" s="80"/>
      <c r="G81" s="80" t="s">
        <v>253</v>
      </c>
      <c r="H81" s="80" t="s">
        <v>140</v>
      </c>
    </row>
    <row r="82" spans="1:8" x14ac:dyDescent="0.25">
      <c r="A82" s="80">
        <f t="shared" si="0"/>
        <v>81</v>
      </c>
      <c r="B82" s="81" t="s">
        <v>23</v>
      </c>
      <c r="C82" s="81"/>
      <c r="D82" s="81" t="s">
        <v>118</v>
      </c>
      <c r="E82" s="81" t="s">
        <v>129</v>
      </c>
      <c r="F82" s="80"/>
      <c r="G82" s="80" t="s">
        <v>253</v>
      </c>
      <c r="H82" s="80"/>
    </row>
    <row r="83" spans="1:8" x14ac:dyDescent="0.25">
      <c r="A83" s="80">
        <f t="shared" si="0"/>
        <v>82</v>
      </c>
      <c r="B83" s="81" t="s">
        <v>23</v>
      </c>
      <c r="C83" s="81"/>
      <c r="D83" s="81" t="s">
        <v>82</v>
      </c>
      <c r="E83" s="81" t="s">
        <v>131</v>
      </c>
      <c r="F83" s="80"/>
      <c r="G83" s="80" t="s">
        <v>256</v>
      </c>
      <c r="H83" s="80"/>
    </row>
    <row r="84" spans="1:8" x14ac:dyDescent="0.25">
      <c r="A84" s="80">
        <f t="shared" si="0"/>
        <v>83</v>
      </c>
      <c r="B84" s="81" t="s">
        <v>23</v>
      </c>
      <c r="C84" s="81"/>
      <c r="D84" s="81" t="s">
        <v>118</v>
      </c>
      <c r="E84" s="81" t="s">
        <v>131</v>
      </c>
      <c r="F84" s="80"/>
      <c r="G84" s="80" t="s">
        <v>258</v>
      </c>
      <c r="H84" s="80"/>
    </row>
    <row r="85" spans="1:8" x14ac:dyDescent="0.25">
      <c r="A85" s="80">
        <f t="shared" si="0"/>
        <v>84</v>
      </c>
      <c r="B85" s="81" t="s">
        <v>23</v>
      </c>
      <c r="C85" s="83"/>
      <c r="D85" s="81" t="s">
        <v>118</v>
      </c>
      <c r="E85" s="83" t="s">
        <v>127</v>
      </c>
      <c r="F85" s="83"/>
      <c r="G85" s="84" t="s">
        <v>268</v>
      </c>
      <c r="H85" s="83" t="s">
        <v>84</v>
      </c>
    </row>
    <row r="86" spans="1:8" x14ac:dyDescent="0.25">
      <c r="A86" s="80">
        <f t="shared" si="0"/>
        <v>85</v>
      </c>
      <c r="B86" s="83" t="s">
        <v>23</v>
      </c>
      <c r="C86" s="83"/>
      <c r="D86" s="83" t="s">
        <v>117</v>
      </c>
      <c r="E86" s="83" t="s">
        <v>276</v>
      </c>
      <c r="F86" s="83"/>
      <c r="G86" s="84" t="s">
        <v>25</v>
      </c>
      <c r="H86" s="83" t="s">
        <v>157</v>
      </c>
    </row>
    <row r="87" spans="1:8" x14ac:dyDescent="0.25">
      <c r="A87" s="80">
        <f t="shared" si="0"/>
        <v>86</v>
      </c>
      <c r="B87" s="83" t="s">
        <v>49</v>
      </c>
      <c r="C87" s="83"/>
      <c r="D87" s="83"/>
      <c r="E87" s="83"/>
      <c r="F87" s="83"/>
      <c r="G87" s="83"/>
      <c r="H87" s="83"/>
    </row>
    <row r="88" spans="1:8" x14ac:dyDescent="0.25">
      <c r="A88" s="80">
        <f t="shared" si="0"/>
        <v>87</v>
      </c>
      <c r="B88" s="83" t="s">
        <v>49</v>
      </c>
      <c r="C88" s="83"/>
      <c r="D88" s="83"/>
      <c r="E88" s="83"/>
      <c r="F88" s="83"/>
      <c r="G88" s="83"/>
      <c r="H88" s="83"/>
    </row>
    <row r="89" spans="1:8" x14ac:dyDescent="0.25">
      <c r="A89" s="80">
        <f t="shared" si="0"/>
        <v>88</v>
      </c>
      <c r="B89" s="83" t="s">
        <v>49</v>
      </c>
      <c r="C89" s="83"/>
      <c r="D89" s="83"/>
      <c r="E89" s="83"/>
      <c r="F89" s="83"/>
      <c r="G89" s="83"/>
      <c r="H89" s="83"/>
    </row>
    <row r="90" spans="1:8" x14ac:dyDescent="0.25">
      <c r="A90" s="80">
        <f t="shared" si="0"/>
        <v>89</v>
      </c>
      <c r="B90" s="83" t="s">
        <v>49</v>
      </c>
      <c r="C90" s="83"/>
      <c r="D90" s="83"/>
      <c r="E90" s="83"/>
      <c r="F90" s="83"/>
      <c r="G90" s="83"/>
      <c r="H90" s="83"/>
    </row>
    <row r="91" spans="1:8" x14ac:dyDescent="0.25">
      <c r="A91" s="80">
        <f t="shared" si="0"/>
        <v>90</v>
      </c>
      <c r="B91" s="83" t="s">
        <v>23</v>
      </c>
      <c r="C91" s="83"/>
      <c r="D91" s="83" t="s">
        <v>90</v>
      </c>
      <c r="E91" s="83"/>
      <c r="F91" s="83"/>
      <c r="G91" s="84"/>
      <c r="H91" s="83"/>
    </row>
    <row r="92" spans="1:8" x14ac:dyDescent="0.25">
      <c r="A92" s="89"/>
      <c r="G92" s="84"/>
    </row>
    <row r="93" spans="1:8" x14ac:dyDescent="0.25">
      <c r="G93" s="84"/>
    </row>
    <row r="94" spans="1:8" x14ac:dyDescent="0.25">
      <c r="G94" s="84"/>
    </row>
    <row r="95" spans="1:8" x14ac:dyDescent="0.25">
      <c r="G95" s="84"/>
    </row>
    <row r="96" spans="1:8" x14ac:dyDescent="0.25">
      <c r="G96" s="84"/>
    </row>
    <row r="97" spans="7:7" x14ac:dyDescent="0.25">
      <c r="G97" s="84"/>
    </row>
    <row r="98" spans="7:7" x14ac:dyDescent="0.25">
      <c r="G98" s="84"/>
    </row>
    <row r="99" spans="7:7" x14ac:dyDescent="0.25">
      <c r="G99" s="84"/>
    </row>
    <row r="100" spans="7:7" x14ac:dyDescent="0.25">
      <c r="G100" s="84"/>
    </row>
    <row r="101" spans="7:7" x14ac:dyDescent="0.25">
      <c r="G101" s="84"/>
    </row>
    <row r="102" spans="7:7" x14ac:dyDescent="0.25">
      <c r="G102" s="84"/>
    </row>
    <row r="103" spans="7:7" x14ac:dyDescent="0.25">
      <c r="G103" s="84"/>
    </row>
    <row r="104" spans="7:7" x14ac:dyDescent="0.25">
      <c r="G104" s="84"/>
    </row>
    <row r="105" spans="7:7" x14ac:dyDescent="0.25">
      <c r="G105" s="84"/>
    </row>
    <row r="106" spans="7:7" x14ac:dyDescent="0.25">
      <c r="G106" s="84"/>
    </row>
    <row r="107" spans="7:7" x14ac:dyDescent="0.25">
      <c r="G107" s="84"/>
    </row>
    <row r="108" spans="7:7" x14ac:dyDescent="0.25">
      <c r="G108" s="84"/>
    </row>
    <row r="109" spans="7:7" x14ac:dyDescent="0.25">
      <c r="G109" s="84"/>
    </row>
    <row r="110" spans="7:7" x14ac:dyDescent="0.25">
      <c r="G110" s="84"/>
    </row>
    <row r="111" spans="7:7" x14ac:dyDescent="0.25">
      <c r="G111" s="84"/>
    </row>
    <row r="112" spans="7:7" x14ac:dyDescent="0.25">
      <c r="G112" s="84"/>
    </row>
    <row r="113" spans="7:7" x14ac:dyDescent="0.25">
      <c r="G113" s="84"/>
    </row>
    <row r="114" spans="7:7" x14ac:dyDescent="0.25">
      <c r="G114" s="84"/>
    </row>
    <row r="115" spans="7:7" x14ac:dyDescent="0.25">
      <c r="G115" s="84"/>
    </row>
    <row r="116" spans="7:7" x14ac:dyDescent="0.25">
      <c r="G116" s="84"/>
    </row>
    <row r="117" spans="7:7" x14ac:dyDescent="0.25">
      <c r="G117" s="84"/>
    </row>
    <row r="118" spans="7:7" x14ac:dyDescent="0.25">
      <c r="G118" s="84"/>
    </row>
    <row r="119" spans="7:7" x14ac:dyDescent="0.25">
      <c r="G119" s="84"/>
    </row>
    <row r="120" spans="7:7" x14ac:dyDescent="0.25">
      <c r="G120" s="84"/>
    </row>
    <row r="121" spans="7:7" x14ac:dyDescent="0.25">
      <c r="G121" s="84"/>
    </row>
    <row r="122" spans="7:7" x14ac:dyDescent="0.25">
      <c r="G122" s="84"/>
    </row>
    <row r="123" spans="7:7" x14ac:dyDescent="0.25">
      <c r="G123" s="84"/>
    </row>
    <row r="124" spans="7:7" x14ac:dyDescent="0.25">
      <c r="G124" s="84"/>
    </row>
    <row r="125" spans="7:7" x14ac:dyDescent="0.25">
      <c r="G125" s="84"/>
    </row>
    <row r="126" spans="7:7" x14ac:dyDescent="0.25">
      <c r="G126" s="84"/>
    </row>
    <row r="127" spans="7:7" x14ac:dyDescent="0.25">
      <c r="G127" s="84"/>
    </row>
    <row r="128" spans="7:7" x14ac:dyDescent="0.25">
      <c r="G128" s="84"/>
    </row>
    <row r="129" spans="7:7" x14ac:dyDescent="0.25">
      <c r="G129" s="84"/>
    </row>
    <row r="130" spans="7:7" x14ac:dyDescent="0.25">
      <c r="G130" s="84"/>
    </row>
    <row r="131" spans="7:7" x14ac:dyDescent="0.25">
      <c r="G131" s="84"/>
    </row>
    <row r="132" spans="7:7" x14ac:dyDescent="0.25">
      <c r="G132" s="84"/>
    </row>
    <row r="133" spans="7:7" x14ac:dyDescent="0.25">
      <c r="G133" s="84"/>
    </row>
    <row r="134" spans="7:7" x14ac:dyDescent="0.25">
      <c r="G134" s="84"/>
    </row>
    <row r="135" spans="7:7" x14ac:dyDescent="0.25">
      <c r="G135" s="84"/>
    </row>
    <row r="136" spans="7:7" x14ac:dyDescent="0.25">
      <c r="G136" s="84"/>
    </row>
    <row r="137" spans="7:7" x14ac:dyDescent="0.25">
      <c r="G137" s="84"/>
    </row>
    <row r="138" spans="7:7" x14ac:dyDescent="0.25">
      <c r="G138" s="84"/>
    </row>
    <row r="139" spans="7:7" x14ac:dyDescent="0.25">
      <c r="G139" s="84"/>
    </row>
    <row r="140" spans="7:7" x14ac:dyDescent="0.25">
      <c r="G140" s="84"/>
    </row>
    <row r="141" spans="7:7" x14ac:dyDescent="0.25">
      <c r="G141" s="84"/>
    </row>
    <row r="142" spans="7:7" x14ac:dyDescent="0.25">
      <c r="G142" s="84"/>
    </row>
    <row r="143" spans="7:7" x14ac:dyDescent="0.25">
      <c r="G143" s="84"/>
    </row>
    <row r="144" spans="7:7" x14ac:dyDescent="0.25">
      <c r="G144" s="84"/>
    </row>
    <row r="145" spans="7:7" x14ac:dyDescent="0.25">
      <c r="G145" s="84"/>
    </row>
    <row r="146" spans="7:7" x14ac:dyDescent="0.25">
      <c r="G146" s="84"/>
    </row>
    <row r="147" spans="7:7" x14ac:dyDescent="0.25">
      <c r="G147" s="84"/>
    </row>
    <row r="148" spans="7:7" x14ac:dyDescent="0.25">
      <c r="G148" s="84"/>
    </row>
    <row r="149" spans="7:7" x14ac:dyDescent="0.25">
      <c r="G149" s="84"/>
    </row>
    <row r="150" spans="7:7" x14ac:dyDescent="0.25">
      <c r="G150" s="84"/>
    </row>
    <row r="151" spans="7:7" x14ac:dyDescent="0.25">
      <c r="G151" s="84"/>
    </row>
    <row r="152" spans="7:7" x14ac:dyDescent="0.25">
      <c r="G152" s="84"/>
    </row>
    <row r="153" spans="7:7" x14ac:dyDescent="0.25">
      <c r="G153" s="84"/>
    </row>
    <row r="154" spans="7:7" x14ac:dyDescent="0.25">
      <c r="G154" s="84"/>
    </row>
    <row r="155" spans="7:7" x14ac:dyDescent="0.25">
      <c r="G155" s="84"/>
    </row>
    <row r="156" spans="7:7" x14ac:dyDescent="0.25">
      <c r="G156" s="84"/>
    </row>
    <row r="157" spans="7:7" x14ac:dyDescent="0.25">
      <c r="G157" s="84"/>
    </row>
    <row r="158" spans="7:7" x14ac:dyDescent="0.25">
      <c r="G158" s="84"/>
    </row>
    <row r="159" spans="7:7" x14ac:dyDescent="0.25">
      <c r="G159" s="84"/>
    </row>
    <row r="160" spans="7:7" x14ac:dyDescent="0.25">
      <c r="G160" s="84"/>
    </row>
    <row r="161" spans="7:7" x14ac:dyDescent="0.25">
      <c r="G161" s="84"/>
    </row>
    <row r="162" spans="7:7" x14ac:dyDescent="0.25">
      <c r="G162" s="84"/>
    </row>
    <row r="163" spans="7:7" x14ac:dyDescent="0.25">
      <c r="G163" s="84"/>
    </row>
    <row r="164" spans="7:7" x14ac:dyDescent="0.25">
      <c r="G164" s="84"/>
    </row>
    <row r="165" spans="7:7" x14ac:dyDescent="0.25">
      <c r="G165" s="84"/>
    </row>
    <row r="166" spans="7:7" x14ac:dyDescent="0.25">
      <c r="G166" s="84"/>
    </row>
    <row r="167" spans="7:7" x14ac:dyDescent="0.25">
      <c r="G167" s="84"/>
    </row>
    <row r="168" spans="7:7" x14ac:dyDescent="0.25">
      <c r="G168" s="84"/>
    </row>
    <row r="169" spans="7:7" x14ac:dyDescent="0.25">
      <c r="G169" s="84"/>
    </row>
    <row r="170" spans="7:7" x14ac:dyDescent="0.25">
      <c r="G170" s="84"/>
    </row>
    <row r="171" spans="7:7" x14ac:dyDescent="0.25">
      <c r="G171" s="84"/>
    </row>
    <row r="172" spans="7:7" x14ac:dyDescent="0.25">
      <c r="G172" s="84"/>
    </row>
    <row r="173" spans="7:7" x14ac:dyDescent="0.25">
      <c r="G173" s="84"/>
    </row>
    <row r="174" spans="7:7" x14ac:dyDescent="0.25">
      <c r="G174" s="84"/>
    </row>
    <row r="175" spans="7:7" x14ac:dyDescent="0.25">
      <c r="G175" s="84"/>
    </row>
    <row r="176" spans="7:7" x14ac:dyDescent="0.25">
      <c r="G176" s="84"/>
    </row>
    <row r="177" spans="7:7" x14ac:dyDescent="0.25">
      <c r="G177" s="84"/>
    </row>
    <row r="178" spans="7:7" x14ac:dyDescent="0.25">
      <c r="G178" s="84"/>
    </row>
    <row r="179" spans="7:7" x14ac:dyDescent="0.25">
      <c r="G179" s="84"/>
    </row>
    <row r="180" spans="7:7" x14ac:dyDescent="0.25">
      <c r="G180" s="84"/>
    </row>
    <row r="181" spans="7:7" x14ac:dyDescent="0.25">
      <c r="G181" s="84"/>
    </row>
    <row r="182" spans="7:7" x14ac:dyDescent="0.25">
      <c r="G182" s="84"/>
    </row>
    <row r="183" spans="7:7" x14ac:dyDescent="0.25">
      <c r="G183" s="84"/>
    </row>
    <row r="184" spans="7:7" x14ac:dyDescent="0.25">
      <c r="G184" s="84"/>
    </row>
    <row r="185" spans="7:7" x14ac:dyDescent="0.25">
      <c r="G185" s="84"/>
    </row>
    <row r="186" spans="7:7" x14ac:dyDescent="0.25">
      <c r="G186" s="84"/>
    </row>
    <row r="187" spans="7:7" x14ac:dyDescent="0.25">
      <c r="G187" s="84"/>
    </row>
    <row r="188" spans="7:7" x14ac:dyDescent="0.25">
      <c r="G188" s="84"/>
    </row>
    <row r="189" spans="7:7" x14ac:dyDescent="0.25">
      <c r="G189" s="84"/>
    </row>
    <row r="190" spans="7:7" x14ac:dyDescent="0.25">
      <c r="G190" s="84"/>
    </row>
    <row r="191" spans="7:7" x14ac:dyDescent="0.25">
      <c r="G191" s="84"/>
    </row>
    <row r="192" spans="7:7" x14ac:dyDescent="0.25">
      <c r="G192" s="84"/>
    </row>
    <row r="193" spans="7:7" x14ac:dyDescent="0.25">
      <c r="G193" s="84"/>
    </row>
    <row r="194" spans="7:7" x14ac:dyDescent="0.25">
      <c r="G194" s="84"/>
    </row>
    <row r="195" spans="7:7" x14ac:dyDescent="0.25">
      <c r="G195" s="84"/>
    </row>
    <row r="196" spans="7:7" x14ac:dyDescent="0.25">
      <c r="G196" s="84"/>
    </row>
    <row r="197" spans="7:7" x14ac:dyDescent="0.25">
      <c r="G197" s="84"/>
    </row>
    <row r="198" spans="7:7" x14ac:dyDescent="0.25">
      <c r="G198" s="84"/>
    </row>
    <row r="199" spans="7:7" x14ac:dyDescent="0.25">
      <c r="G199" s="84"/>
    </row>
    <row r="200" spans="7:7" x14ac:dyDescent="0.25">
      <c r="G200" s="84"/>
    </row>
    <row r="201" spans="7:7" x14ac:dyDescent="0.25">
      <c r="G201" s="84"/>
    </row>
    <row r="202" spans="7:7" x14ac:dyDescent="0.25">
      <c r="G202" s="84"/>
    </row>
    <row r="203" spans="7:7" x14ac:dyDescent="0.25">
      <c r="G203" s="84"/>
    </row>
    <row r="204" spans="7:7" x14ac:dyDescent="0.25">
      <c r="G204" s="84"/>
    </row>
    <row r="205" spans="7:7" x14ac:dyDescent="0.25">
      <c r="G205" s="84"/>
    </row>
    <row r="206" spans="7:7" x14ac:dyDescent="0.25">
      <c r="G206" s="84"/>
    </row>
    <row r="207" spans="7:7" x14ac:dyDescent="0.25">
      <c r="G207" s="84"/>
    </row>
    <row r="208" spans="7:7" x14ac:dyDescent="0.25">
      <c r="G208" s="84"/>
    </row>
    <row r="209" spans="7:7" x14ac:dyDescent="0.25">
      <c r="G209" s="84"/>
    </row>
    <row r="210" spans="7:7" x14ac:dyDescent="0.25">
      <c r="G210" s="84"/>
    </row>
    <row r="211" spans="7:7" x14ac:dyDescent="0.25">
      <c r="G211" s="84"/>
    </row>
    <row r="212" spans="7:7" x14ac:dyDescent="0.25">
      <c r="G212" s="84"/>
    </row>
    <row r="213" spans="7:7" x14ac:dyDescent="0.25">
      <c r="G213" s="84"/>
    </row>
    <row r="214" spans="7:7" x14ac:dyDescent="0.25">
      <c r="G214" s="84"/>
    </row>
    <row r="215" spans="7:7" x14ac:dyDescent="0.25">
      <c r="G215" s="84"/>
    </row>
    <row r="216" spans="7:7" x14ac:dyDescent="0.25">
      <c r="G216" s="84"/>
    </row>
    <row r="217" spans="7:7" x14ac:dyDescent="0.25">
      <c r="G217" s="84"/>
    </row>
    <row r="218" spans="7:7" x14ac:dyDescent="0.25">
      <c r="G218" s="84"/>
    </row>
    <row r="219" spans="7:7" x14ac:dyDescent="0.25">
      <c r="G219" s="84"/>
    </row>
    <row r="220" spans="7:7" x14ac:dyDescent="0.25">
      <c r="G220" s="84"/>
    </row>
    <row r="221" spans="7:7" x14ac:dyDescent="0.25">
      <c r="G221" s="84"/>
    </row>
    <row r="222" spans="7:7" x14ac:dyDescent="0.25">
      <c r="G222" s="84"/>
    </row>
    <row r="223" spans="7:7" x14ac:dyDescent="0.25">
      <c r="G223" s="84"/>
    </row>
    <row r="224" spans="7:7" x14ac:dyDescent="0.25">
      <c r="G224" s="84"/>
    </row>
    <row r="225" spans="7:7" x14ac:dyDescent="0.25">
      <c r="G225" s="84"/>
    </row>
    <row r="226" spans="7:7" x14ac:dyDescent="0.25">
      <c r="G226" s="84"/>
    </row>
    <row r="227" spans="7:7" x14ac:dyDescent="0.25">
      <c r="G227" s="84"/>
    </row>
    <row r="228" spans="7:7" x14ac:dyDescent="0.25">
      <c r="G228" s="84"/>
    </row>
    <row r="229" spans="7:7" x14ac:dyDescent="0.25">
      <c r="G229" s="84"/>
    </row>
    <row r="230" spans="7:7" x14ac:dyDescent="0.25">
      <c r="G230" s="84"/>
    </row>
    <row r="231" spans="7:7" x14ac:dyDescent="0.25">
      <c r="G231" s="84"/>
    </row>
    <row r="232" spans="7:7" x14ac:dyDescent="0.25">
      <c r="G232" s="84"/>
    </row>
    <row r="233" spans="7:7" x14ac:dyDescent="0.25">
      <c r="G233" s="84"/>
    </row>
    <row r="234" spans="7:7" x14ac:dyDescent="0.25">
      <c r="G234" s="84"/>
    </row>
    <row r="235" spans="7:7" x14ac:dyDescent="0.25">
      <c r="G235" s="84"/>
    </row>
    <row r="236" spans="7:7" x14ac:dyDescent="0.25">
      <c r="G236" s="84"/>
    </row>
    <row r="237" spans="7:7" x14ac:dyDescent="0.25">
      <c r="G237" s="84"/>
    </row>
    <row r="238" spans="7:7" x14ac:dyDescent="0.25">
      <c r="G238" s="84"/>
    </row>
    <row r="239" spans="7:7" x14ac:dyDescent="0.25">
      <c r="G239" s="84"/>
    </row>
    <row r="240" spans="7:7" x14ac:dyDescent="0.25">
      <c r="G240" s="84"/>
    </row>
    <row r="241" spans="7:7" x14ac:dyDescent="0.25">
      <c r="G241" s="84"/>
    </row>
    <row r="242" spans="7:7" x14ac:dyDescent="0.25">
      <c r="G242" s="84"/>
    </row>
    <row r="243" spans="7:7" x14ac:dyDescent="0.25">
      <c r="G243" s="84"/>
    </row>
    <row r="244" spans="7:7" x14ac:dyDescent="0.25">
      <c r="G244" s="84"/>
    </row>
    <row r="245" spans="7:7" x14ac:dyDescent="0.25">
      <c r="G245" s="84"/>
    </row>
    <row r="246" spans="7:7" x14ac:dyDescent="0.25">
      <c r="G246" s="84"/>
    </row>
    <row r="247" spans="7:7" x14ac:dyDescent="0.25">
      <c r="G247" s="84"/>
    </row>
    <row r="248" spans="7:7" x14ac:dyDescent="0.25">
      <c r="G248" s="84"/>
    </row>
    <row r="249" spans="7:7" x14ac:dyDescent="0.25">
      <c r="G249" s="84"/>
    </row>
    <row r="250" spans="7:7" x14ac:dyDescent="0.25">
      <c r="G250" s="84"/>
    </row>
    <row r="251" spans="7:7" x14ac:dyDescent="0.25">
      <c r="G251" s="84"/>
    </row>
    <row r="252" spans="7:7" x14ac:dyDescent="0.25">
      <c r="G252" s="84"/>
    </row>
    <row r="253" spans="7:7" x14ac:dyDescent="0.25">
      <c r="G253" s="84"/>
    </row>
    <row r="254" spans="7:7" x14ac:dyDescent="0.25">
      <c r="G254" s="84"/>
    </row>
    <row r="255" spans="7:7" x14ac:dyDescent="0.25">
      <c r="G255" s="84"/>
    </row>
    <row r="256" spans="7:7" x14ac:dyDescent="0.25">
      <c r="G256" s="84"/>
    </row>
    <row r="257" spans="7:7" x14ac:dyDescent="0.25">
      <c r="G257" s="84"/>
    </row>
    <row r="258" spans="7:7" x14ac:dyDescent="0.25">
      <c r="G258" s="84"/>
    </row>
    <row r="259" spans="7:7" x14ac:dyDescent="0.25">
      <c r="G259" s="84"/>
    </row>
    <row r="260" spans="7:7" x14ac:dyDescent="0.25">
      <c r="G260" s="84"/>
    </row>
    <row r="261" spans="7:7" x14ac:dyDescent="0.25">
      <c r="G261" s="84"/>
    </row>
    <row r="262" spans="7:7" x14ac:dyDescent="0.25">
      <c r="G262" s="84"/>
    </row>
    <row r="263" spans="7:7" x14ac:dyDescent="0.25">
      <c r="G263" s="84"/>
    </row>
    <row r="264" spans="7:7" x14ac:dyDescent="0.25">
      <c r="G264" s="84"/>
    </row>
    <row r="265" spans="7:7" x14ac:dyDescent="0.25">
      <c r="G265" s="84"/>
    </row>
    <row r="266" spans="7:7" x14ac:dyDescent="0.25">
      <c r="G266" s="84"/>
    </row>
    <row r="267" spans="7:7" x14ac:dyDescent="0.25">
      <c r="G267" s="84"/>
    </row>
    <row r="268" spans="7:7" x14ac:dyDescent="0.25">
      <c r="G268" s="84"/>
    </row>
    <row r="269" spans="7:7" x14ac:dyDescent="0.25">
      <c r="G269" s="84"/>
    </row>
    <row r="270" spans="7:7" x14ac:dyDescent="0.25">
      <c r="G270" s="84"/>
    </row>
    <row r="271" spans="7:7" x14ac:dyDescent="0.25">
      <c r="G271" s="84"/>
    </row>
    <row r="272" spans="7:7" x14ac:dyDescent="0.25">
      <c r="G272" s="84"/>
    </row>
    <row r="273" spans="7:7" x14ac:dyDescent="0.25">
      <c r="G273" s="84"/>
    </row>
    <row r="274" spans="7:7" x14ac:dyDescent="0.25">
      <c r="G274" s="84"/>
    </row>
    <row r="275" spans="7:7" x14ac:dyDescent="0.25">
      <c r="G275" s="84"/>
    </row>
    <row r="276" spans="7:7" x14ac:dyDescent="0.25">
      <c r="G276" s="84"/>
    </row>
    <row r="277" spans="7:7" x14ac:dyDescent="0.25">
      <c r="G277" s="84"/>
    </row>
    <row r="278" spans="7:7" x14ac:dyDescent="0.25">
      <c r="G278" s="84"/>
    </row>
    <row r="279" spans="7:7" x14ac:dyDescent="0.25">
      <c r="G279" s="84"/>
    </row>
    <row r="280" spans="7:7" x14ac:dyDescent="0.25">
      <c r="G280" s="84"/>
    </row>
    <row r="281" spans="7:7" x14ac:dyDescent="0.25">
      <c r="G281" s="84"/>
    </row>
    <row r="282" spans="7:7" x14ac:dyDescent="0.25">
      <c r="G282" s="84"/>
    </row>
    <row r="283" spans="7:7" x14ac:dyDescent="0.25">
      <c r="G283" s="84"/>
    </row>
    <row r="284" spans="7:7" x14ac:dyDescent="0.25">
      <c r="G284" s="84"/>
    </row>
    <row r="285" spans="7:7" x14ac:dyDescent="0.25">
      <c r="G285" s="84"/>
    </row>
    <row r="286" spans="7:7" x14ac:dyDescent="0.25">
      <c r="G286" s="84"/>
    </row>
    <row r="287" spans="7:7" x14ac:dyDescent="0.25">
      <c r="G287" s="84"/>
    </row>
    <row r="288" spans="7:7" x14ac:dyDescent="0.25">
      <c r="G288" s="84"/>
    </row>
    <row r="289" spans="7:7" x14ac:dyDescent="0.25">
      <c r="G289" s="84"/>
    </row>
    <row r="290" spans="7:7" x14ac:dyDescent="0.25">
      <c r="G290" s="84"/>
    </row>
    <row r="291" spans="7:7" x14ac:dyDescent="0.25">
      <c r="G291" s="84"/>
    </row>
    <row r="292" spans="7:7" x14ac:dyDescent="0.25">
      <c r="G292" s="84"/>
    </row>
    <row r="293" spans="7:7" x14ac:dyDescent="0.25">
      <c r="G293" s="84"/>
    </row>
    <row r="294" spans="7:7" x14ac:dyDescent="0.25">
      <c r="G294" s="84"/>
    </row>
    <row r="295" spans="7:7" x14ac:dyDescent="0.25">
      <c r="G295" s="84"/>
    </row>
    <row r="296" spans="7:7" x14ac:dyDescent="0.25">
      <c r="G296" s="84"/>
    </row>
    <row r="297" spans="7:7" x14ac:dyDescent="0.25">
      <c r="G297" s="84"/>
    </row>
    <row r="298" spans="7:7" x14ac:dyDescent="0.25">
      <c r="G298" s="84"/>
    </row>
    <row r="299" spans="7:7" x14ac:dyDescent="0.25">
      <c r="G299" s="84"/>
    </row>
    <row r="300" spans="7:7" x14ac:dyDescent="0.25">
      <c r="G300" s="84"/>
    </row>
    <row r="301" spans="7:7" x14ac:dyDescent="0.25">
      <c r="G301" s="84"/>
    </row>
    <row r="302" spans="7:7" x14ac:dyDescent="0.25">
      <c r="G302" s="84"/>
    </row>
    <row r="303" spans="7:7" x14ac:dyDescent="0.25">
      <c r="G303" s="84"/>
    </row>
    <row r="304" spans="7:7" x14ac:dyDescent="0.25">
      <c r="G304" s="84"/>
    </row>
    <row r="305" spans="7:7" x14ac:dyDescent="0.25">
      <c r="G305" s="84"/>
    </row>
    <row r="306" spans="7:7" x14ac:dyDescent="0.25">
      <c r="G306" s="84"/>
    </row>
    <row r="307" spans="7:7" x14ac:dyDescent="0.25">
      <c r="G307" s="84"/>
    </row>
    <row r="308" spans="7:7" x14ac:dyDescent="0.25">
      <c r="G308" s="84"/>
    </row>
    <row r="309" spans="7:7" x14ac:dyDescent="0.25">
      <c r="G309" s="84"/>
    </row>
    <row r="310" spans="7:7" x14ac:dyDescent="0.25">
      <c r="G310" s="84"/>
    </row>
    <row r="311" spans="7:7" x14ac:dyDescent="0.25">
      <c r="G311" s="84"/>
    </row>
    <row r="312" spans="7:7" x14ac:dyDescent="0.25">
      <c r="G312" s="84"/>
    </row>
    <row r="313" spans="7:7" x14ac:dyDescent="0.25">
      <c r="G313" s="84"/>
    </row>
    <row r="314" spans="7:7" x14ac:dyDescent="0.25">
      <c r="G314" s="84"/>
    </row>
    <row r="315" spans="7:7" x14ac:dyDescent="0.25">
      <c r="G315" s="84"/>
    </row>
    <row r="316" spans="7:7" x14ac:dyDescent="0.25">
      <c r="G316" s="84"/>
    </row>
    <row r="317" spans="7:7" x14ac:dyDescent="0.25">
      <c r="G317" s="84"/>
    </row>
    <row r="318" spans="7:7" x14ac:dyDescent="0.25">
      <c r="G318" s="84"/>
    </row>
    <row r="319" spans="7:7" x14ac:dyDescent="0.25">
      <c r="G319" s="84"/>
    </row>
    <row r="320" spans="7:7" x14ac:dyDescent="0.25">
      <c r="G320" s="84"/>
    </row>
    <row r="321" spans="7:7" x14ac:dyDescent="0.25">
      <c r="G321" s="84"/>
    </row>
    <row r="322" spans="7:7" x14ac:dyDescent="0.25">
      <c r="G322" s="84"/>
    </row>
    <row r="323" spans="7:7" x14ac:dyDescent="0.25">
      <c r="G323" s="84"/>
    </row>
    <row r="324" spans="7:7" x14ac:dyDescent="0.25">
      <c r="G324" s="84"/>
    </row>
    <row r="325" spans="7:7" x14ac:dyDescent="0.25">
      <c r="G325" s="84"/>
    </row>
    <row r="326" spans="7:7" x14ac:dyDescent="0.25">
      <c r="G326" s="84"/>
    </row>
    <row r="327" spans="7:7" x14ac:dyDescent="0.25">
      <c r="G327" s="84"/>
    </row>
    <row r="328" spans="7:7" x14ac:dyDescent="0.25">
      <c r="G328" s="84"/>
    </row>
    <row r="329" spans="7:7" x14ac:dyDescent="0.25">
      <c r="G329" s="84"/>
    </row>
    <row r="330" spans="7:7" x14ac:dyDescent="0.25">
      <c r="G330" s="84"/>
    </row>
    <row r="331" spans="7:7" x14ac:dyDescent="0.25">
      <c r="G331" s="84"/>
    </row>
    <row r="332" spans="7:7" x14ac:dyDescent="0.25">
      <c r="G332" s="84"/>
    </row>
    <row r="333" spans="7:7" x14ac:dyDescent="0.25">
      <c r="G333" s="84"/>
    </row>
    <row r="334" spans="7:7" x14ac:dyDescent="0.25">
      <c r="G334" s="84"/>
    </row>
    <row r="335" spans="7:7" x14ac:dyDescent="0.25">
      <c r="G335" s="84"/>
    </row>
    <row r="336" spans="7:7" x14ac:dyDescent="0.25">
      <c r="G336" s="84"/>
    </row>
    <row r="337" spans="7:7" x14ac:dyDescent="0.25">
      <c r="G337" s="84"/>
    </row>
    <row r="338" spans="7:7" x14ac:dyDescent="0.25">
      <c r="G338" s="84"/>
    </row>
    <row r="339" spans="7:7" x14ac:dyDescent="0.25">
      <c r="G339" s="84"/>
    </row>
    <row r="340" spans="7:7" x14ac:dyDescent="0.25">
      <c r="G340" s="84"/>
    </row>
    <row r="341" spans="7:7" x14ac:dyDescent="0.25">
      <c r="G341" s="84"/>
    </row>
    <row r="342" spans="7:7" x14ac:dyDescent="0.25">
      <c r="G342" s="84"/>
    </row>
    <row r="343" spans="7:7" x14ac:dyDescent="0.25">
      <c r="G343" s="84"/>
    </row>
    <row r="344" spans="7:7" x14ac:dyDescent="0.25">
      <c r="G344" s="84"/>
    </row>
    <row r="345" spans="7:7" x14ac:dyDescent="0.25">
      <c r="G345" s="84"/>
    </row>
    <row r="346" spans="7:7" x14ac:dyDescent="0.25">
      <c r="G346" s="84"/>
    </row>
    <row r="347" spans="7:7" x14ac:dyDescent="0.25">
      <c r="G347" s="84"/>
    </row>
    <row r="348" spans="7:7" x14ac:dyDescent="0.25">
      <c r="G348" s="84"/>
    </row>
    <row r="349" spans="7:7" x14ac:dyDescent="0.25">
      <c r="G349" s="84"/>
    </row>
    <row r="350" spans="7:7" x14ac:dyDescent="0.25">
      <c r="G350" s="84"/>
    </row>
    <row r="351" spans="7:7" x14ac:dyDescent="0.25">
      <c r="G351" s="84"/>
    </row>
    <row r="352" spans="7:7" x14ac:dyDescent="0.25">
      <c r="G352" s="84"/>
    </row>
    <row r="353" spans="7:7" x14ac:dyDescent="0.25">
      <c r="G353" s="84"/>
    </row>
    <row r="354" spans="7:7" x14ac:dyDescent="0.25">
      <c r="G354" s="84"/>
    </row>
    <row r="355" spans="7:7" x14ac:dyDescent="0.25">
      <c r="G355" s="84"/>
    </row>
    <row r="356" spans="7:7" x14ac:dyDescent="0.25">
      <c r="G356" s="84"/>
    </row>
    <row r="357" spans="7:7" x14ac:dyDescent="0.25">
      <c r="G357" s="84"/>
    </row>
    <row r="358" spans="7:7" x14ac:dyDescent="0.25">
      <c r="G358" s="84"/>
    </row>
    <row r="359" spans="7:7" x14ac:dyDescent="0.25">
      <c r="G359" s="84"/>
    </row>
    <row r="360" spans="7:7" x14ac:dyDescent="0.25">
      <c r="G360" s="84"/>
    </row>
    <row r="361" spans="7:7" x14ac:dyDescent="0.25">
      <c r="G361" s="84"/>
    </row>
    <row r="362" spans="7:7" x14ac:dyDescent="0.25">
      <c r="G362" s="84"/>
    </row>
    <row r="363" spans="7:7" x14ac:dyDescent="0.25">
      <c r="G363" s="84"/>
    </row>
    <row r="364" spans="7:7" x14ac:dyDescent="0.25">
      <c r="G364" s="84"/>
    </row>
    <row r="365" spans="7:7" x14ac:dyDescent="0.25">
      <c r="G365" s="84"/>
    </row>
    <row r="366" spans="7:7" x14ac:dyDescent="0.25">
      <c r="G366" s="84"/>
    </row>
    <row r="367" spans="7:7" x14ac:dyDescent="0.25">
      <c r="G367" s="84"/>
    </row>
    <row r="368" spans="7:7" x14ac:dyDescent="0.25">
      <c r="G368" s="84"/>
    </row>
    <row r="369" spans="7:7" x14ac:dyDescent="0.25">
      <c r="G369" s="84"/>
    </row>
    <row r="370" spans="7:7" x14ac:dyDescent="0.25">
      <c r="G370" s="84"/>
    </row>
    <row r="371" spans="7:7" x14ac:dyDescent="0.25">
      <c r="G371" s="84"/>
    </row>
    <row r="372" spans="7:7" x14ac:dyDescent="0.25">
      <c r="G372" s="84"/>
    </row>
    <row r="373" spans="7:7" x14ac:dyDescent="0.25">
      <c r="G373" s="84"/>
    </row>
    <row r="374" spans="7:7" x14ac:dyDescent="0.25">
      <c r="G374" s="84"/>
    </row>
    <row r="375" spans="7:7" x14ac:dyDescent="0.25">
      <c r="G375" s="84"/>
    </row>
    <row r="376" spans="7:7" x14ac:dyDescent="0.25">
      <c r="G376" s="84"/>
    </row>
    <row r="377" spans="7:7" x14ac:dyDescent="0.25">
      <c r="G377" s="84"/>
    </row>
    <row r="378" spans="7:7" x14ac:dyDescent="0.25">
      <c r="G378" s="84"/>
    </row>
    <row r="379" spans="7:7" x14ac:dyDescent="0.25">
      <c r="G379" s="84"/>
    </row>
    <row r="380" spans="7:7" x14ac:dyDescent="0.25">
      <c r="G380" s="84"/>
    </row>
    <row r="381" spans="7:7" x14ac:dyDescent="0.25">
      <c r="G381" s="84"/>
    </row>
    <row r="382" spans="7:7" x14ac:dyDescent="0.25">
      <c r="G382" s="84"/>
    </row>
    <row r="383" spans="7:7" x14ac:dyDescent="0.25">
      <c r="G383" s="84"/>
    </row>
    <row r="384" spans="7:7" x14ac:dyDescent="0.25">
      <c r="G384" s="84"/>
    </row>
    <row r="385" spans="7:7" x14ac:dyDescent="0.25">
      <c r="G385" s="84"/>
    </row>
    <row r="386" spans="7:7" x14ac:dyDescent="0.25">
      <c r="G386" s="84"/>
    </row>
    <row r="387" spans="7:7" x14ac:dyDescent="0.25">
      <c r="G387" s="84"/>
    </row>
    <row r="388" spans="7:7" x14ac:dyDescent="0.25">
      <c r="G388" s="84"/>
    </row>
    <row r="389" spans="7:7" x14ac:dyDescent="0.25">
      <c r="G389" s="84"/>
    </row>
    <row r="390" spans="7:7" x14ac:dyDescent="0.25">
      <c r="G390" s="84"/>
    </row>
    <row r="391" spans="7:7" x14ac:dyDescent="0.25">
      <c r="G391" s="84"/>
    </row>
    <row r="392" spans="7:7" x14ac:dyDescent="0.25">
      <c r="G392" s="84"/>
    </row>
    <row r="393" spans="7:7" x14ac:dyDescent="0.25">
      <c r="G393" s="84"/>
    </row>
    <row r="394" spans="7:7" x14ac:dyDescent="0.25">
      <c r="G394" s="84"/>
    </row>
    <row r="395" spans="7:7" x14ac:dyDescent="0.25">
      <c r="G395" s="84"/>
    </row>
    <row r="396" spans="7:7" x14ac:dyDescent="0.25">
      <c r="G396" s="84"/>
    </row>
    <row r="397" spans="7:7" x14ac:dyDescent="0.25">
      <c r="G397" s="84"/>
    </row>
    <row r="398" spans="7:7" x14ac:dyDescent="0.25">
      <c r="G398" s="84"/>
    </row>
    <row r="399" spans="7:7" x14ac:dyDescent="0.25">
      <c r="G399" s="84"/>
    </row>
    <row r="400" spans="7:7" x14ac:dyDescent="0.25">
      <c r="G400" s="84"/>
    </row>
    <row r="401" spans="7:7" x14ac:dyDescent="0.25">
      <c r="G401" s="84"/>
    </row>
    <row r="402" spans="7:7" x14ac:dyDescent="0.25">
      <c r="G402" s="84"/>
    </row>
    <row r="403" spans="7:7" x14ac:dyDescent="0.25">
      <c r="G403" s="84"/>
    </row>
    <row r="404" spans="7:7" x14ac:dyDescent="0.25">
      <c r="G404" s="84"/>
    </row>
    <row r="405" spans="7:7" x14ac:dyDescent="0.25">
      <c r="G405" s="84"/>
    </row>
    <row r="406" spans="7:7" x14ac:dyDescent="0.25">
      <c r="G406" s="84"/>
    </row>
    <row r="407" spans="7:7" x14ac:dyDescent="0.25">
      <c r="G407" s="84"/>
    </row>
    <row r="408" spans="7:7" x14ac:dyDescent="0.25">
      <c r="G408" s="84"/>
    </row>
    <row r="409" spans="7:7" x14ac:dyDescent="0.25">
      <c r="G409" s="84"/>
    </row>
    <row r="410" spans="7:7" x14ac:dyDescent="0.25">
      <c r="G410" s="84"/>
    </row>
    <row r="411" spans="7:7" x14ac:dyDescent="0.25">
      <c r="G411" s="84"/>
    </row>
    <row r="412" spans="7:7" x14ac:dyDescent="0.25">
      <c r="G412" s="84"/>
    </row>
    <row r="413" spans="7:7" x14ac:dyDescent="0.25">
      <c r="G413" s="84"/>
    </row>
    <row r="414" spans="7:7" x14ac:dyDescent="0.25">
      <c r="G414" s="84"/>
    </row>
    <row r="415" spans="7:7" x14ac:dyDescent="0.25">
      <c r="G415" s="84"/>
    </row>
    <row r="416" spans="7:7" x14ac:dyDescent="0.25">
      <c r="G416" s="84"/>
    </row>
    <row r="417" spans="7:7" x14ac:dyDescent="0.25">
      <c r="G417" s="84"/>
    </row>
    <row r="418" spans="7:7" x14ac:dyDescent="0.25">
      <c r="G418" s="84"/>
    </row>
    <row r="419" spans="7:7" x14ac:dyDescent="0.25">
      <c r="G419" s="84"/>
    </row>
    <row r="420" spans="7:7" x14ac:dyDescent="0.25">
      <c r="G420" s="84"/>
    </row>
    <row r="421" spans="7:7" x14ac:dyDescent="0.25">
      <c r="G421" s="84"/>
    </row>
    <row r="422" spans="7:7" x14ac:dyDescent="0.25">
      <c r="G422" s="84"/>
    </row>
    <row r="423" spans="7:7" x14ac:dyDescent="0.25">
      <c r="G423" s="84"/>
    </row>
    <row r="424" spans="7:7" x14ac:dyDescent="0.25">
      <c r="G424" s="84"/>
    </row>
    <row r="425" spans="7:7" x14ac:dyDescent="0.25">
      <c r="G425" s="84"/>
    </row>
    <row r="426" spans="7:7" x14ac:dyDescent="0.25">
      <c r="G426" s="84"/>
    </row>
    <row r="427" spans="7:7" x14ac:dyDescent="0.25">
      <c r="G427" s="84"/>
    </row>
    <row r="428" spans="7:7" x14ac:dyDescent="0.25">
      <c r="G428" s="84"/>
    </row>
    <row r="429" spans="7:7" x14ac:dyDescent="0.25">
      <c r="G429" s="84"/>
    </row>
    <row r="430" spans="7:7" x14ac:dyDescent="0.25">
      <c r="G430" s="84"/>
    </row>
    <row r="431" spans="7:7" x14ac:dyDescent="0.25">
      <c r="G431" s="84"/>
    </row>
    <row r="432" spans="7:7" x14ac:dyDescent="0.25">
      <c r="G432" s="84"/>
    </row>
    <row r="433" spans="7:7" x14ac:dyDescent="0.25">
      <c r="G433" s="84"/>
    </row>
    <row r="434" spans="7:7" x14ac:dyDescent="0.25">
      <c r="G434" s="84"/>
    </row>
    <row r="435" spans="7:7" x14ac:dyDescent="0.25">
      <c r="G435" s="84"/>
    </row>
    <row r="436" spans="7:7" x14ac:dyDescent="0.25">
      <c r="G436" s="84"/>
    </row>
    <row r="437" spans="7:7" x14ac:dyDescent="0.25">
      <c r="G437" s="84"/>
    </row>
    <row r="438" spans="7:7" x14ac:dyDescent="0.25">
      <c r="G438" s="84"/>
    </row>
    <row r="439" spans="7:7" x14ac:dyDescent="0.25">
      <c r="G439" s="84"/>
    </row>
    <row r="440" spans="7:7" x14ac:dyDescent="0.25">
      <c r="G440" s="84"/>
    </row>
    <row r="441" spans="7:7" x14ac:dyDescent="0.25">
      <c r="G441" s="84"/>
    </row>
    <row r="442" spans="7:7" x14ac:dyDescent="0.25">
      <c r="G442" s="84"/>
    </row>
    <row r="443" spans="7:7" x14ac:dyDescent="0.25">
      <c r="G443" s="84"/>
    </row>
    <row r="444" spans="7:7" x14ac:dyDescent="0.25">
      <c r="G444" s="84"/>
    </row>
    <row r="445" spans="7:7" x14ac:dyDescent="0.25">
      <c r="G445" s="84"/>
    </row>
    <row r="446" spans="7:7" x14ac:dyDescent="0.25">
      <c r="G446" s="84"/>
    </row>
    <row r="447" spans="7:7" x14ac:dyDescent="0.25">
      <c r="G447" s="84"/>
    </row>
    <row r="448" spans="7:7" x14ac:dyDescent="0.25">
      <c r="G448" s="84"/>
    </row>
    <row r="449" spans="7:7" x14ac:dyDescent="0.25">
      <c r="G449" s="84"/>
    </row>
    <row r="450" spans="7:7" x14ac:dyDescent="0.25">
      <c r="G450" s="84"/>
    </row>
    <row r="451" spans="7:7" x14ac:dyDescent="0.25">
      <c r="G451" s="84"/>
    </row>
    <row r="452" spans="7:7" x14ac:dyDescent="0.25">
      <c r="G452" s="84"/>
    </row>
    <row r="453" spans="7:7" x14ac:dyDescent="0.25">
      <c r="G453" s="84"/>
    </row>
    <row r="454" spans="7:7" x14ac:dyDescent="0.25">
      <c r="G454" s="84"/>
    </row>
    <row r="455" spans="7:7" x14ac:dyDescent="0.25">
      <c r="G455" s="84"/>
    </row>
    <row r="456" spans="7:7" x14ac:dyDescent="0.25">
      <c r="G456" s="84"/>
    </row>
    <row r="457" spans="7:7" x14ac:dyDescent="0.25">
      <c r="G457" s="84"/>
    </row>
    <row r="458" spans="7:7" x14ac:dyDescent="0.25">
      <c r="G458" s="84"/>
    </row>
    <row r="459" spans="7:7" x14ac:dyDescent="0.25">
      <c r="G459" s="84"/>
    </row>
    <row r="460" spans="7:7" x14ac:dyDescent="0.25">
      <c r="G460" s="84"/>
    </row>
    <row r="461" spans="7:7" x14ac:dyDescent="0.25">
      <c r="G461" s="84"/>
    </row>
    <row r="462" spans="7:7" x14ac:dyDescent="0.25">
      <c r="G462" s="84"/>
    </row>
    <row r="463" spans="7:7" x14ac:dyDescent="0.25">
      <c r="G463" s="84"/>
    </row>
    <row r="464" spans="7:7" x14ac:dyDescent="0.25">
      <c r="G464" s="84"/>
    </row>
    <row r="465" spans="7:7" x14ac:dyDescent="0.25">
      <c r="G465" s="84"/>
    </row>
    <row r="466" spans="7:7" x14ac:dyDescent="0.25">
      <c r="G466" s="84"/>
    </row>
    <row r="467" spans="7:7" x14ac:dyDescent="0.25">
      <c r="G467" s="84"/>
    </row>
    <row r="468" spans="7:7" x14ac:dyDescent="0.25">
      <c r="G468" s="84"/>
    </row>
    <row r="469" spans="7:7" x14ac:dyDescent="0.25">
      <c r="G469" s="84"/>
    </row>
    <row r="470" spans="7:7" x14ac:dyDescent="0.25">
      <c r="G470" s="84"/>
    </row>
    <row r="471" spans="7:7" x14ac:dyDescent="0.25">
      <c r="G471" s="84"/>
    </row>
    <row r="472" spans="7:7" x14ac:dyDescent="0.25">
      <c r="G472" s="84"/>
    </row>
    <row r="473" spans="7:7" x14ac:dyDescent="0.25">
      <c r="G473" s="84"/>
    </row>
    <row r="474" spans="7:7" x14ac:dyDescent="0.25">
      <c r="G474" s="84"/>
    </row>
    <row r="475" spans="7:7" x14ac:dyDescent="0.25">
      <c r="G475" s="84"/>
    </row>
    <row r="476" spans="7:7" x14ac:dyDescent="0.25">
      <c r="G476" s="84"/>
    </row>
    <row r="477" spans="7:7" x14ac:dyDescent="0.25">
      <c r="G477" s="84"/>
    </row>
    <row r="478" spans="7:7" x14ac:dyDescent="0.25">
      <c r="G478" s="84"/>
    </row>
    <row r="479" spans="7:7" x14ac:dyDescent="0.25">
      <c r="G479" s="84"/>
    </row>
    <row r="480" spans="7:7" x14ac:dyDescent="0.25">
      <c r="G480" s="84"/>
    </row>
    <row r="481" spans="7:7" x14ac:dyDescent="0.25">
      <c r="G481" s="84"/>
    </row>
    <row r="482" spans="7:7" x14ac:dyDescent="0.25">
      <c r="G482" s="84"/>
    </row>
    <row r="483" spans="7:7" x14ac:dyDescent="0.25">
      <c r="G483" s="84"/>
    </row>
    <row r="484" spans="7:7" x14ac:dyDescent="0.25">
      <c r="G484" s="84"/>
    </row>
    <row r="485" spans="7:7" x14ac:dyDescent="0.25">
      <c r="G485" s="84"/>
    </row>
    <row r="486" spans="7:7" x14ac:dyDescent="0.25">
      <c r="G486" s="84"/>
    </row>
    <row r="487" spans="7:7" x14ac:dyDescent="0.25">
      <c r="G487" s="84"/>
    </row>
    <row r="488" spans="7:7" x14ac:dyDescent="0.25">
      <c r="G488" s="84"/>
    </row>
    <row r="489" spans="7:7" x14ac:dyDescent="0.25">
      <c r="G489" s="84"/>
    </row>
    <row r="490" spans="7:7" x14ac:dyDescent="0.25">
      <c r="G490" s="84"/>
    </row>
    <row r="491" spans="7:7" x14ac:dyDescent="0.25">
      <c r="G491" s="84"/>
    </row>
    <row r="492" spans="7:7" x14ac:dyDescent="0.25">
      <c r="G492" s="84"/>
    </row>
    <row r="493" spans="7:7" x14ac:dyDescent="0.25">
      <c r="G493" s="84"/>
    </row>
    <row r="494" spans="7:7" x14ac:dyDescent="0.25">
      <c r="G494" s="84"/>
    </row>
    <row r="495" spans="7:7" x14ac:dyDescent="0.25">
      <c r="G495" s="84"/>
    </row>
    <row r="496" spans="7:7" x14ac:dyDescent="0.25">
      <c r="G496" s="84"/>
    </row>
    <row r="497" spans="7:7" x14ac:dyDescent="0.25">
      <c r="G497" s="84"/>
    </row>
    <row r="498" spans="7:7" x14ac:dyDescent="0.25">
      <c r="G498" s="84"/>
    </row>
    <row r="499" spans="7:7" x14ac:dyDescent="0.25">
      <c r="G499" s="84"/>
    </row>
    <row r="500" spans="7:7" x14ac:dyDescent="0.25">
      <c r="G500" s="84"/>
    </row>
    <row r="501" spans="7:7" x14ac:dyDescent="0.25">
      <c r="G501" s="84"/>
    </row>
    <row r="502" spans="7:7" x14ac:dyDescent="0.25">
      <c r="G502" s="84"/>
    </row>
    <row r="503" spans="7:7" x14ac:dyDescent="0.25">
      <c r="G503" s="84"/>
    </row>
    <row r="504" spans="7:7" x14ac:dyDescent="0.25">
      <c r="G504" s="84"/>
    </row>
    <row r="505" spans="7:7" x14ac:dyDescent="0.25">
      <c r="G505" s="84"/>
    </row>
    <row r="506" spans="7:7" x14ac:dyDescent="0.25">
      <c r="G506" s="84"/>
    </row>
    <row r="507" spans="7:7" x14ac:dyDescent="0.25">
      <c r="G507" s="84"/>
    </row>
    <row r="508" spans="7:7" x14ac:dyDescent="0.25">
      <c r="G508" s="84"/>
    </row>
    <row r="509" spans="7:7" x14ac:dyDescent="0.25">
      <c r="G509" s="84"/>
    </row>
    <row r="510" spans="7:7" x14ac:dyDescent="0.25">
      <c r="G510" s="84"/>
    </row>
    <row r="511" spans="7:7" x14ac:dyDescent="0.25">
      <c r="G511" s="84"/>
    </row>
    <row r="512" spans="7:7" x14ac:dyDescent="0.25">
      <c r="G512" s="84"/>
    </row>
    <row r="513" spans="7:7" x14ac:dyDescent="0.25">
      <c r="G513" s="84"/>
    </row>
    <row r="514" spans="7:7" x14ac:dyDescent="0.25">
      <c r="G514" s="84"/>
    </row>
    <row r="515" spans="7:7" x14ac:dyDescent="0.25">
      <c r="G515" s="84"/>
    </row>
    <row r="516" spans="7:7" x14ac:dyDescent="0.25">
      <c r="G516" s="84"/>
    </row>
    <row r="517" spans="7:7" x14ac:dyDescent="0.25">
      <c r="G517" s="84"/>
    </row>
    <row r="518" spans="7:7" x14ac:dyDescent="0.25">
      <c r="G518" s="84"/>
    </row>
    <row r="519" spans="7:7" x14ac:dyDescent="0.25">
      <c r="G519" s="84"/>
    </row>
    <row r="520" spans="7:7" x14ac:dyDescent="0.25">
      <c r="G520" s="84"/>
    </row>
    <row r="521" spans="7:7" x14ac:dyDescent="0.25">
      <c r="G521" s="84"/>
    </row>
    <row r="522" spans="7:7" x14ac:dyDescent="0.25">
      <c r="G522" s="84"/>
    </row>
    <row r="523" spans="7:7" x14ac:dyDescent="0.25">
      <c r="G523" s="84"/>
    </row>
    <row r="524" spans="7:7" x14ac:dyDescent="0.25">
      <c r="G524" s="84"/>
    </row>
    <row r="525" spans="7:7" x14ac:dyDescent="0.25">
      <c r="G525" s="84"/>
    </row>
    <row r="526" spans="7:7" x14ac:dyDescent="0.25">
      <c r="G526" s="84"/>
    </row>
    <row r="527" spans="7:7" x14ac:dyDescent="0.25">
      <c r="G527" s="84"/>
    </row>
    <row r="528" spans="7:7" x14ac:dyDescent="0.25">
      <c r="G528" s="84"/>
    </row>
    <row r="529" spans="7:7" x14ac:dyDescent="0.25">
      <c r="G529" s="84"/>
    </row>
    <row r="530" spans="7:7" x14ac:dyDescent="0.25">
      <c r="G530" s="84"/>
    </row>
    <row r="531" spans="7:7" x14ac:dyDescent="0.25">
      <c r="G531" s="84"/>
    </row>
    <row r="532" spans="7:7" x14ac:dyDescent="0.25">
      <c r="G532" s="84"/>
    </row>
    <row r="533" spans="7:7" x14ac:dyDescent="0.25">
      <c r="G533" s="84"/>
    </row>
    <row r="534" spans="7:7" x14ac:dyDescent="0.25">
      <c r="G534" s="84"/>
    </row>
    <row r="535" spans="7:7" x14ac:dyDescent="0.25">
      <c r="G535" s="84"/>
    </row>
    <row r="536" spans="7:7" x14ac:dyDescent="0.25">
      <c r="G536" s="84"/>
    </row>
    <row r="537" spans="7:7" x14ac:dyDescent="0.25">
      <c r="G537" s="84"/>
    </row>
    <row r="538" spans="7:7" x14ac:dyDescent="0.25">
      <c r="G538" s="84"/>
    </row>
    <row r="539" spans="7:7" x14ac:dyDescent="0.25">
      <c r="G539" s="84"/>
    </row>
    <row r="540" spans="7:7" x14ac:dyDescent="0.25">
      <c r="G540" s="84"/>
    </row>
    <row r="541" spans="7:7" x14ac:dyDescent="0.25">
      <c r="G541" s="84"/>
    </row>
    <row r="542" spans="7:7" x14ac:dyDescent="0.25">
      <c r="G542" s="84"/>
    </row>
    <row r="543" spans="7:7" x14ac:dyDescent="0.25">
      <c r="G543" s="84"/>
    </row>
    <row r="544" spans="7:7" x14ac:dyDescent="0.25">
      <c r="G544" s="84"/>
    </row>
    <row r="545" spans="7:7" x14ac:dyDescent="0.25">
      <c r="G545" s="84"/>
    </row>
    <row r="546" spans="7:7" x14ac:dyDescent="0.25">
      <c r="G546" s="84"/>
    </row>
    <row r="547" spans="7:7" x14ac:dyDescent="0.25">
      <c r="G547" s="84"/>
    </row>
    <row r="548" spans="7:7" x14ac:dyDescent="0.25">
      <c r="G548" s="84"/>
    </row>
    <row r="549" spans="7:7" x14ac:dyDescent="0.25">
      <c r="G549" s="84"/>
    </row>
    <row r="550" spans="7:7" x14ac:dyDescent="0.25">
      <c r="G550" s="84"/>
    </row>
    <row r="551" spans="7:7" x14ac:dyDescent="0.25">
      <c r="G551" s="84"/>
    </row>
    <row r="552" spans="7:7" x14ac:dyDescent="0.25">
      <c r="G552" s="84"/>
    </row>
    <row r="553" spans="7:7" x14ac:dyDescent="0.25">
      <c r="G553" s="84"/>
    </row>
    <row r="554" spans="7:7" x14ac:dyDescent="0.25">
      <c r="G554" s="84"/>
    </row>
    <row r="555" spans="7:7" x14ac:dyDescent="0.25">
      <c r="G555" s="84"/>
    </row>
    <row r="556" spans="7:7" x14ac:dyDescent="0.25">
      <c r="G556" s="84"/>
    </row>
    <row r="557" spans="7:7" x14ac:dyDescent="0.25">
      <c r="G557" s="84"/>
    </row>
    <row r="558" spans="7:7" x14ac:dyDescent="0.25">
      <c r="G558" s="84"/>
    </row>
    <row r="559" spans="7:7" x14ac:dyDescent="0.25">
      <c r="G559" s="84"/>
    </row>
    <row r="560" spans="7:7" x14ac:dyDescent="0.25">
      <c r="G560" s="84"/>
    </row>
    <row r="561" spans="7:7" x14ac:dyDescent="0.25">
      <c r="G561" s="84"/>
    </row>
    <row r="562" spans="7:7" x14ac:dyDescent="0.25">
      <c r="G562" s="84"/>
    </row>
    <row r="563" spans="7:7" x14ac:dyDescent="0.25">
      <c r="G563" s="84"/>
    </row>
    <row r="564" spans="7:7" x14ac:dyDescent="0.25">
      <c r="G564" s="84"/>
    </row>
    <row r="565" spans="7:7" x14ac:dyDescent="0.25">
      <c r="G565" s="84"/>
    </row>
    <row r="566" spans="7:7" x14ac:dyDescent="0.25">
      <c r="G566" s="84"/>
    </row>
    <row r="567" spans="7:7" x14ac:dyDescent="0.25">
      <c r="G567" s="84"/>
    </row>
    <row r="568" spans="7:7" x14ac:dyDescent="0.25">
      <c r="G568" s="84"/>
    </row>
    <row r="569" spans="7:7" x14ac:dyDescent="0.25">
      <c r="G569" s="84"/>
    </row>
    <row r="570" spans="7:7" x14ac:dyDescent="0.25">
      <c r="G570" s="84"/>
    </row>
    <row r="571" spans="7:7" x14ac:dyDescent="0.25">
      <c r="G571" s="84"/>
    </row>
    <row r="572" spans="7:7" x14ac:dyDescent="0.25">
      <c r="G572" s="84"/>
    </row>
    <row r="573" spans="7:7" x14ac:dyDescent="0.25">
      <c r="G573" s="84"/>
    </row>
    <row r="574" spans="7:7" x14ac:dyDescent="0.25">
      <c r="G574" s="84"/>
    </row>
    <row r="575" spans="7:7" x14ac:dyDescent="0.25">
      <c r="G575" s="84"/>
    </row>
    <row r="576" spans="7:7" x14ac:dyDescent="0.25">
      <c r="G576" s="84"/>
    </row>
    <row r="577" spans="7:7" x14ac:dyDescent="0.25">
      <c r="G577" s="84"/>
    </row>
    <row r="578" spans="7:7" x14ac:dyDescent="0.25">
      <c r="G578" s="84"/>
    </row>
    <row r="579" spans="7:7" x14ac:dyDescent="0.25">
      <c r="G579" s="84"/>
    </row>
    <row r="580" spans="7:7" x14ac:dyDescent="0.25">
      <c r="G580" s="84"/>
    </row>
    <row r="581" spans="7:7" x14ac:dyDescent="0.25">
      <c r="G581" s="84"/>
    </row>
    <row r="582" spans="7:7" x14ac:dyDescent="0.25">
      <c r="G582" s="84"/>
    </row>
    <row r="583" spans="7:7" x14ac:dyDescent="0.25">
      <c r="G583" s="84"/>
    </row>
    <row r="584" spans="7:7" x14ac:dyDescent="0.25">
      <c r="G584" s="84"/>
    </row>
    <row r="585" spans="7:7" x14ac:dyDescent="0.25">
      <c r="G585" s="84"/>
    </row>
    <row r="586" spans="7:7" x14ac:dyDescent="0.25">
      <c r="G586" s="84"/>
    </row>
    <row r="587" spans="7:7" x14ac:dyDescent="0.25">
      <c r="G587" s="84"/>
    </row>
    <row r="588" spans="7:7" x14ac:dyDescent="0.25">
      <c r="G588" s="84"/>
    </row>
    <row r="589" spans="7:7" x14ac:dyDescent="0.25">
      <c r="G589" s="84"/>
    </row>
    <row r="590" spans="7:7" x14ac:dyDescent="0.25">
      <c r="G590" s="84"/>
    </row>
    <row r="591" spans="7:7" x14ac:dyDescent="0.25">
      <c r="G591" s="84"/>
    </row>
    <row r="592" spans="7:7" x14ac:dyDescent="0.25">
      <c r="G592" s="84"/>
    </row>
    <row r="593" spans="7:7" x14ac:dyDescent="0.25">
      <c r="G593" s="84"/>
    </row>
    <row r="594" spans="7:7" x14ac:dyDescent="0.25">
      <c r="G594" s="84"/>
    </row>
    <row r="595" spans="7:7" x14ac:dyDescent="0.25">
      <c r="G595" s="84"/>
    </row>
    <row r="596" spans="7:7" x14ac:dyDescent="0.25">
      <c r="G596" s="84"/>
    </row>
    <row r="597" spans="7:7" x14ac:dyDescent="0.25">
      <c r="G597" s="84"/>
    </row>
    <row r="598" spans="7:7" x14ac:dyDescent="0.25">
      <c r="G598" s="84"/>
    </row>
    <row r="599" spans="7:7" x14ac:dyDescent="0.25">
      <c r="G599" s="84"/>
    </row>
    <row r="600" spans="7:7" x14ac:dyDescent="0.25">
      <c r="G600" s="84"/>
    </row>
    <row r="601" spans="7:7" x14ac:dyDescent="0.25">
      <c r="G601" s="84"/>
    </row>
    <row r="602" spans="7:7" x14ac:dyDescent="0.25">
      <c r="G602" s="84"/>
    </row>
    <row r="603" spans="7:7" x14ac:dyDescent="0.25">
      <c r="G603" s="84"/>
    </row>
    <row r="604" spans="7:7" x14ac:dyDescent="0.25">
      <c r="G604" s="84"/>
    </row>
    <row r="605" spans="7:7" x14ac:dyDescent="0.25">
      <c r="G605" s="84"/>
    </row>
    <row r="606" spans="7:7" x14ac:dyDescent="0.25">
      <c r="G606" s="84"/>
    </row>
    <row r="607" spans="7:7" x14ac:dyDescent="0.25">
      <c r="G607" s="84"/>
    </row>
    <row r="608" spans="7:7" x14ac:dyDescent="0.25">
      <c r="G608" s="84"/>
    </row>
    <row r="609" spans="7:7" x14ac:dyDescent="0.25">
      <c r="G609" s="84"/>
    </row>
    <row r="610" spans="7:7" x14ac:dyDescent="0.25">
      <c r="G610" s="84"/>
    </row>
    <row r="611" spans="7:7" x14ac:dyDescent="0.25">
      <c r="G611" s="84"/>
    </row>
    <row r="612" spans="7:7" x14ac:dyDescent="0.25">
      <c r="G612" s="84"/>
    </row>
    <row r="613" spans="7:7" x14ac:dyDescent="0.25">
      <c r="G613" s="84"/>
    </row>
    <row r="614" spans="7:7" x14ac:dyDescent="0.25">
      <c r="G614" s="84"/>
    </row>
    <row r="615" spans="7:7" x14ac:dyDescent="0.25">
      <c r="G615" s="84"/>
    </row>
    <row r="616" spans="7:7" x14ac:dyDescent="0.25">
      <c r="G616" s="84"/>
    </row>
    <row r="617" spans="7:7" x14ac:dyDescent="0.25">
      <c r="G617" s="84"/>
    </row>
    <row r="618" spans="7:7" x14ac:dyDescent="0.25">
      <c r="G618" s="84"/>
    </row>
    <row r="619" spans="7:7" x14ac:dyDescent="0.25">
      <c r="G619" s="84"/>
    </row>
    <row r="620" spans="7:7" x14ac:dyDescent="0.25">
      <c r="G620" s="84"/>
    </row>
    <row r="621" spans="7:7" x14ac:dyDescent="0.25">
      <c r="G621" s="84"/>
    </row>
    <row r="622" spans="7:7" x14ac:dyDescent="0.25">
      <c r="G622" s="84"/>
    </row>
    <row r="623" spans="7:7" x14ac:dyDescent="0.25">
      <c r="G623" s="84"/>
    </row>
    <row r="624" spans="7:7" x14ac:dyDescent="0.25">
      <c r="G624" s="84"/>
    </row>
    <row r="625" spans="7:7" x14ac:dyDescent="0.25">
      <c r="G625" s="84"/>
    </row>
    <row r="626" spans="7:7" x14ac:dyDescent="0.25">
      <c r="G626" s="84"/>
    </row>
    <row r="627" spans="7:7" x14ac:dyDescent="0.25">
      <c r="G627" s="84"/>
    </row>
    <row r="628" spans="7:7" x14ac:dyDescent="0.25">
      <c r="G628" s="84"/>
    </row>
    <row r="629" spans="7:7" x14ac:dyDescent="0.25">
      <c r="G629" s="84"/>
    </row>
    <row r="630" spans="7:7" x14ac:dyDescent="0.25">
      <c r="G630" s="84"/>
    </row>
    <row r="631" spans="7:7" x14ac:dyDescent="0.25">
      <c r="G631" s="84"/>
    </row>
    <row r="632" spans="7:7" x14ac:dyDescent="0.25">
      <c r="G632" s="84"/>
    </row>
    <row r="633" spans="7:7" x14ac:dyDescent="0.25">
      <c r="G633" s="84"/>
    </row>
    <row r="634" spans="7:7" x14ac:dyDescent="0.25">
      <c r="G634" s="84"/>
    </row>
    <row r="635" spans="7:7" x14ac:dyDescent="0.25">
      <c r="G635" s="84"/>
    </row>
    <row r="636" spans="7:7" x14ac:dyDescent="0.25">
      <c r="G636" s="84"/>
    </row>
    <row r="637" spans="7:7" x14ac:dyDescent="0.25">
      <c r="G637" s="84"/>
    </row>
    <row r="638" spans="7:7" x14ac:dyDescent="0.25">
      <c r="G638" s="84"/>
    </row>
    <row r="639" spans="7:7" x14ac:dyDescent="0.25">
      <c r="G639" s="84"/>
    </row>
    <row r="640" spans="7:7" x14ac:dyDescent="0.25">
      <c r="G640" s="84"/>
    </row>
    <row r="641" spans="7:7" x14ac:dyDescent="0.25">
      <c r="G641" s="84"/>
    </row>
    <row r="642" spans="7:7" x14ac:dyDescent="0.25">
      <c r="G642" s="84"/>
    </row>
    <row r="643" spans="7:7" x14ac:dyDescent="0.25">
      <c r="G643" s="84"/>
    </row>
    <row r="644" spans="7:7" x14ac:dyDescent="0.25">
      <c r="G644" s="84"/>
    </row>
    <row r="645" spans="7:7" x14ac:dyDescent="0.25">
      <c r="G645" s="84"/>
    </row>
    <row r="646" spans="7:7" x14ac:dyDescent="0.25">
      <c r="G646" s="84"/>
    </row>
    <row r="647" spans="7:7" x14ac:dyDescent="0.25">
      <c r="G647" s="84"/>
    </row>
    <row r="648" spans="7:7" x14ac:dyDescent="0.25">
      <c r="G648" s="84"/>
    </row>
    <row r="649" spans="7:7" x14ac:dyDescent="0.25">
      <c r="G649" s="84"/>
    </row>
    <row r="650" spans="7:7" x14ac:dyDescent="0.25">
      <c r="G650" s="84"/>
    </row>
    <row r="651" spans="7:7" x14ac:dyDescent="0.25">
      <c r="G651" s="84"/>
    </row>
    <row r="652" spans="7:7" x14ac:dyDescent="0.25">
      <c r="G652" s="84"/>
    </row>
    <row r="653" spans="7:7" x14ac:dyDescent="0.25">
      <c r="G653" s="84"/>
    </row>
    <row r="654" spans="7:7" x14ac:dyDescent="0.25">
      <c r="G654" s="84"/>
    </row>
    <row r="655" spans="7:7" x14ac:dyDescent="0.25">
      <c r="G655" s="84"/>
    </row>
    <row r="656" spans="7:7" x14ac:dyDescent="0.25">
      <c r="G656" s="84"/>
    </row>
    <row r="657" spans="7:7" x14ac:dyDescent="0.25">
      <c r="G657" s="84"/>
    </row>
    <row r="658" spans="7:7" x14ac:dyDescent="0.25">
      <c r="G658" s="84"/>
    </row>
    <row r="659" spans="7:7" x14ac:dyDescent="0.25">
      <c r="G659" s="84"/>
    </row>
    <row r="660" spans="7:7" x14ac:dyDescent="0.25">
      <c r="G660" s="84"/>
    </row>
    <row r="661" spans="7:7" x14ac:dyDescent="0.25">
      <c r="G661" s="84"/>
    </row>
    <row r="662" spans="7:7" x14ac:dyDescent="0.25">
      <c r="G662" s="84"/>
    </row>
    <row r="663" spans="7:7" x14ac:dyDescent="0.25">
      <c r="G663" s="84"/>
    </row>
    <row r="664" spans="7:7" x14ac:dyDescent="0.25">
      <c r="G664" s="84"/>
    </row>
    <row r="665" spans="7:7" x14ac:dyDescent="0.25">
      <c r="G665" s="84"/>
    </row>
    <row r="666" spans="7:7" x14ac:dyDescent="0.25">
      <c r="G666" s="84"/>
    </row>
    <row r="667" spans="7:7" x14ac:dyDescent="0.25">
      <c r="G667" s="84"/>
    </row>
    <row r="668" spans="7:7" x14ac:dyDescent="0.25">
      <c r="G668" s="84"/>
    </row>
    <row r="669" spans="7:7" x14ac:dyDescent="0.25">
      <c r="G669" s="84"/>
    </row>
    <row r="670" spans="7:7" x14ac:dyDescent="0.25">
      <c r="G670" s="84"/>
    </row>
    <row r="671" spans="7:7" x14ac:dyDescent="0.25">
      <c r="G671" s="84"/>
    </row>
    <row r="672" spans="7:7" x14ac:dyDescent="0.25">
      <c r="G672" s="84"/>
    </row>
    <row r="673" spans="7:7" x14ac:dyDescent="0.25">
      <c r="G673" s="84"/>
    </row>
    <row r="674" spans="7:7" x14ac:dyDescent="0.25">
      <c r="G674" s="84"/>
    </row>
    <row r="675" spans="7:7" x14ac:dyDescent="0.25">
      <c r="G675" s="84"/>
    </row>
    <row r="676" spans="7:7" x14ac:dyDescent="0.25">
      <c r="G676" s="84"/>
    </row>
    <row r="677" spans="7:7" x14ac:dyDescent="0.25">
      <c r="G677" s="84"/>
    </row>
    <row r="678" spans="7:7" x14ac:dyDescent="0.25">
      <c r="G678" s="84"/>
    </row>
    <row r="679" spans="7:7" x14ac:dyDescent="0.25">
      <c r="G679" s="84"/>
    </row>
    <row r="680" spans="7:7" x14ac:dyDescent="0.25">
      <c r="G680" s="84"/>
    </row>
    <row r="681" spans="7:7" x14ac:dyDescent="0.25">
      <c r="G681" s="84"/>
    </row>
    <row r="682" spans="7:7" x14ac:dyDescent="0.25">
      <c r="G682" s="84"/>
    </row>
    <row r="683" spans="7:7" x14ac:dyDescent="0.25">
      <c r="G683" s="84"/>
    </row>
    <row r="684" spans="7:7" x14ac:dyDescent="0.25">
      <c r="G684" s="84"/>
    </row>
    <row r="685" spans="7:7" x14ac:dyDescent="0.25">
      <c r="G685" s="84"/>
    </row>
    <row r="686" spans="7:7" x14ac:dyDescent="0.25">
      <c r="G686" s="84"/>
    </row>
    <row r="687" spans="7:7" x14ac:dyDescent="0.25">
      <c r="G687" s="84"/>
    </row>
    <row r="688" spans="7:7" x14ac:dyDescent="0.25">
      <c r="G688" s="84"/>
    </row>
    <row r="689" spans="7:7" x14ac:dyDescent="0.25">
      <c r="G689" s="84"/>
    </row>
    <row r="690" spans="7:7" x14ac:dyDescent="0.25">
      <c r="G690" s="84"/>
    </row>
    <row r="691" spans="7:7" x14ac:dyDescent="0.25">
      <c r="G691" s="84"/>
    </row>
    <row r="692" spans="7:7" x14ac:dyDescent="0.25">
      <c r="G692" s="84"/>
    </row>
    <row r="693" spans="7:7" x14ac:dyDescent="0.25">
      <c r="G693" s="84"/>
    </row>
    <row r="694" spans="7:7" x14ac:dyDescent="0.25">
      <c r="G694" s="84"/>
    </row>
    <row r="695" spans="7:7" x14ac:dyDescent="0.25">
      <c r="G695" s="84"/>
    </row>
    <row r="696" spans="7:7" x14ac:dyDescent="0.25">
      <c r="G696" s="84"/>
    </row>
    <row r="697" spans="7:7" x14ac:dyDescent="0.25">
      <c r="G697" s="84"/>
    </row>
    <row r="698" spans="7:7" x14ac:dyDescent="0.25">
      <c r="G698" s="84"/>
    </row>
    <row r="699" spans="7:7" x14ac:dyDescent="0.25">
      <c r="G699" s="84"/>
    </row>
    <row r="700" spans="7:7" x14ac:dyDescent="0.25">
      <c r="G700" s="84"/>
    </row>
    <row r="701" spans="7:7" x14ac:dyDescent="0.25">
      <c r="G701" s="84"/>
    </row>
    <row r="702" spans="7:7" x14ac:dyDescent="0.25">
      <c r="G702" s="84"/>
    </row>
    <row r="703" spans="7:7" x14ac:dyDescent="0.25">
      <c r="G703" s="84"/>
    </row>
    <row r="704" spans="7:7" x14ac:dyDescent="0.25">
      <c r="G704" s="84"/>
    </row>
    <row r="705" spans="7:7" x14ac:dyDescent="0.25">
      <c r="G705" s="84"/>
    </row>
    <row r="706" spans="7:7" x14ac:dyDescent="0.25">
      <c r="G706" s="84"/>
    </row>
    <row r="707" spans="7:7" x14ac:dyDescent="0.25">
      <c r="G707" s="84"/>
    </row>
    <row r="708" spans="7:7" x14ac:dyDescent="0.25">
      <c r="G708" s="84"/>
    </row>
    <row r="709" spans="7:7" x14ac:dyDescent="0.25">
      <c r="G709" s="84"/>
    </row>
    <row r="710" spans="7:7" x14ac:dyDescent="0.25">
      <c r="G710" s="84"/>
    </row>
    <row r="711" spans="7:7" x14ac:dyDescent="0.25">
      <c r="G711" s="84"/>
    </row>
    <row r="712" spans="7:7" x14ac:dyDescent="0.25">
      <c r="G712" s="84"/>
    </row>
    <row r="713" spans="7:7" x14ac:dyDescent="0.25">
      <c r="G713" s="84"/>
    </row>
    <row r="714" spans="7:7" x14ac:dyDescent="0.25">
      <c r="G714" s="84"/>
    </row>
    <row r="715" spans="7:7" x14ac:dyDescent="0.25">
      <c r="G715" s="84"/>
    </row>
    <row r="716" spans="7:7" x14ac:dyDescent="0.25">
      <c r="G716" s="84"/>
    </row>
    <row r="717" spans="7:7" x14ac:dyDescent="0.25">
      <c r="G717" s="84"/>
    </row>
    <row r="718" spans="7:7" x14ac:dyDescent="0.25">
      <c r="G718" s="84"/>
    </row>
    <row r="719" spans="7:7" x14ac:dyDescent="0.25">
      <c r="G719" s="84"/>
    </row>
    <row r="720" spans="7:7" x14ac:dyDescent="0.25">
      <c r="G720" s="84"/>
    </row>
    <row r="721" spans="7:7" x14ac:dyDescent="0.25">
      <c r="G721" s="84"/>
    </row>
    <row r="722" spans="7:7" x14ac:dyDescent="0.25">
      <c r="G722" s="84"/>
    </row>
    <row r="723" spans="7:7" x14ac:dyDescent="0.25">
      <c r="G723" s="84"/>
    </row>
    <row r="724" spans="7:7" x14ac:dyDescent="0.25">
      <c r="G724" s="84"/>
    </row>
    <row r="725" spans="7:7" x14ac:dyDescent="0.25">
      <c r="G725" s="84"/>
    </row>
    <row r="726" spans="7:7" x14ac:dyDescent="0.25">
      <c r="G726" s="84"/>
    </row>
    <row r="727" spans="7:7" x14ac:dyDescent="0.25">
      <c r="G727" s="84"/>
    </row>
    <row r="728" spans="7:7" x14ac:dyDescent="0.25">
      <c r="G728" s="84"/>
    </row>
    <row r="729" spans="7:7" x14ac:dyDescent="0.25">
      <c r="G729" s="84"/>
    </row>
    <row r="730" spans="7:7" x14ac:dyDescent="0.25">
      <c r="G730" s="84"/>
    </row>
    <row r="731" spans="7:7" x14ac:dyDescent="0.25">
      <c r="G731" s="84"/>
    </row>
    <row r="732" spans="7:7" x14ac:dyDescent="0.25">
      <c r="G732" s="84"/>
    </row>
    <row r="733" spans="7:7" x14ac:dyDescent="0.25">
      <c r="G733" s="84"/>
    </row>
    <row r="734" spans="7:7" x14ac:dyDescent="0.25">
      <c r="G734" s="84"/>
    </row>
    <row r="735" spans="7:7" x14ac:dyDescent="0.25">
      <c r="G735" s="84"/>
    </row>
    <row r="736" spans="7:7" x14ac:dyDescent="0.25">
      <c r="G736" s="84"/>
    </row>
    <row r="737" spans="7:7" x14ac:dyDescent="0.25">
      <c r="G737" s="84"/>
    </row>
    <row r="738" spans="7:7" x14ac:dyDescent="0.25">
      <c r="G738" s="84"/>
    </row>
    <row r="739" spans="7:7" x14ac:dyDescent="0.25">
      <c r="G739" s="84"/>
    </row>
    <row r="740" spans="7:7" x14ac:dyDescent="0.25">
      <c r="G740" s="84"/>
    </row>
    <row r="741" spans="7:7" x14ac:dyDescent="0.25">
      <c r="G741" s="84"/>
    </row>
    <row r="742" spans="7:7" x14ac:dyDescent="0.25">
      <c r="G742" s="84"/>
    </row>
    <row r="743" spans="7:7" x14ac:dyDescent="0.25">
      <c r="G743" s="84"/>
    </row>
    <row r="744" spans="7:7" x14ac:dyDescent="0.25">
      <c r="G744" s="84"/>
    </row>
    <row r="745" spans="7:7" x14ac:dyDescent="0.25">
      <c r="G745" s="84"/>
    </row>
    <row r="746" spans="7:7" x14ac:dyDescent="0.25">
      <c r="G746" s="84"/>
    </row>
    <row r="747" spans="7:7" x14ac:dyDescent="0.25">
      <c r="G747" s="84"/>
    </row>
    <row r="748" spans="7:7" x14ac:dyDescent="0.25">
      <c r="G748" s="84"/>
    </row>
    <row r="749" spans="7:7" x14ac:dyDescent="0.25">
      <c r="G749" s="84"/>
    </row>
    <row r="750" spans="7:7" x14ac:dyDescent="0.25">
      <c r="G750" s="84"/>
    </row>
    <row r="751" spans="7:7" x14ac:dyDescent="0.25">
      <c r="G751" s="84"/>
    </row>
    <row r="752" spans="7:7" x14ac:dyDescent="0.25">
      <c r="G752" s="84"/>
    </row>
    <row r="753" spans="7:7" x14ac:dyDescent="0.25">
      <c r="G753" s="84"/>
    </row>
    <row r="754" spans="7:7" x14ac:dyDescent="0.25">
      <c r="G754" s="84"/>
    </row>
    <row r="755" spans="7:7" x14ac:dyDescent="0.25">
      <c r="G755" s="84"/>
    </row>
    <row r="756" spans="7:7" x14ac:dyDescent="0.25">
      <c r="G756" s="84"/>
    </row>
    <row r="757" spans="7:7" x14ac:dyDescent="0.25">
      <c r="G757" s="84"/>
    </row>
    <row r="758" spans="7:7" x14ac:dyDescent="0.25">
      <c r="G758" s="84"/>
    </row>
    <row r="759" spans="7:7" x14ac:dyDescent="0.25">
      <c r="G759" s="84"/>
    </row>
    <row r="760" spans="7:7" x14ac:dyDescent="0.25">
      <c r="G760" s="84"/>
    </row>
    <row r="761" spans="7:7" x14ac:dyDescent="0.25">
      <c r="G761" s="84"/>
    </row>
    <row r="762" spans="7:7" x14ac:dyDescent="0.25">
      <c r="G762" s="84"/>
    </row>
    <row r="763" spans="7:7" x14ac:dyDescent="0.25">
      <c r="G763" s="84"/>
    </row>
    <row r="764" spans="7:7" x14ac:dyDescent="0.25">
      <c r="G764" s="84"/>
    </row>
    <row r="765" spans="7:7" x14ac:dyDescent="0.25">
      <c r="G765" s="84"/>
    </row>
    <row r="766" spans="7:7" x14ac:dyDescent="0.25">
      <c r="G766" s="84"/>
    </row>
    <row r="767" spans="7:7" x14ac:dyDescent="0.25">
      <c r="G767" s="84"/>
    </row>
    <row r="768" spans="7:7" x14ac:dyDescent="0.25">
      <c r="G768" s="84"/>
    </row>
    <row r="769" spans="7:7" x14ac:dyDescent="0.25">
      <c r="G769" s="84"/>
    </row>
    <row r="770" spans="7:7" x14ac:dyDescent="0.25">
      <c r="G770" s="84"/>
    </row>
    <row r="771" spans="7:7" x14ac:dyDescent="0.25">
      <c r="G771" s="84"/>
    </row>
    <row r="772" spans="7:7" x14ac:dyDescent="0.25">
      <c r="G772" s="84"/>
    </row>
    <row r="773" spans="7:7" x14ac:dyDescent="0.25">
      <c r="G773" s="84"/>
    </row>
    <row r="774" spans="7:7" x14ac:dyDescent="0.25">
      <c r="G774" s="84"/>
    </row>
    <row r="775" spans="7:7" x14ac:dyDescent="0.25">
      <c r="G775" s="84"/>
    </row>
    <row r="776" spans="7:7" x14ac:dyDescent="0.25">
      <c r="G776" s="84"/>
    </row>
    <row r="777" spans="7:7" x14ac:dyDescent="0.25">
      <c r="G777" s="84"/>
    </row>
    <row r="778" spans="7:7" x14ac:dyDescent="0.25">
      <c r="G778" s="84"/>
    </row>
    <row r="779" spans="7:7" x14ac:dyDescent="0.25">
      <c r="G779" s="84"/>
    </row>
    <row r="780" spans="7:7" x14ac:dyDescent="0.25">
      <c r="G780" s="84"/>
    </row>
    <row r="781" spans="7:7" x14ac:dyDescent="0.25">
      <c r="G781" s="84"/>
    </row>
    <row r="782" spans="7:7" x14ac:dyDescent="0.25">
      <c r="G782" s="84"/>
    </row>
    <row r="783" spans="7:7" x14ac:dyDescent="0.25">
      <c r="G783" s="84"/>
    </row>
    <row r="784" spans="7:7" x14ac:dyDescent="0.25">
      <c r="G784" s="84"/>
    </row>
    <row r="785" spans="7:7" x14ac:dyDescent="0.25">
      <c r="G785" s="84"/>
    </row>
    <row r="786" spans="7:7" x14ac:dyDescent="0.25">
      <c r="G786" s="84"/>
    </row>
    <row r="787" spans="7:7" x14ac:dyDescent="0.25">
      <c r="G787" s="84"/>
    </row>
    <row r="788" spans="7:7" x14ac:dyDescent="0.25">
      <c r="G788" s="84"/>
    </row>
    <row r="789" spans="7:7" x14ac:dyDescent="0.25">
      <c r="G789" s="84"/>
    </row>
    <row r="790" spans="7:7" x14ac:dyDescent="0.25">
      <c r="G790" s="84"/>
    </row>
    <row r="791" spans="7:7" x14ac:dyDescent="0.25">
      <c r="G791" s="84"/>
    </row>
    <row r="792" spans="7:7" x14ac:dyDescent="0.25">
      <c r="G792" s="84"/>
    </row>
    <row r="793" spans="7:7" x14ac:dyDescent="0.25">
      <c r="G793" s="84"/>
    </row>
    <row r="794" spans="7:7" x14ac:dyDescent="0.25">
      <c r="G794" s="84"/>
    </row>
    <row r="795" spans="7:7" x14ac:dyDescent="0.25">
      <c r="G795" s="84"/>
    </row>
    <row r="796" spans="7:7" x14ac:dyDescent="0.25">
      <c r="G796" s="84"/>
    </row>
    <row r="797" spans="7:7" x14ac:dyDescent="0.25">
      <c r="G797" s="84"/>
    </row>
    <row r="798" spans="7:7" x14ac:dyDescent="0.25">
      <c r="G798" s="84"/>
    </row>
    <row r="799" spans="7:7" x14ac:dyDescent="0.25">
      <c r="G799" s="84"/>
    </row>
    <row r="800" spans="7:7" x14ac:dyDescent="0.25">
      <c r="G800" s="84"/>
    </row>
    <row r="801" spans="7:7" x14ac:dyDescent="0.25">
      <c r="G801" s="84"/>
    </row>
    <row r="802" spans="7:7" x14ac:dyDescent="0.25">
      <c r="G802" s="84"/>
    </row>
    <row r="803" spans="7:7" x14ac:dyDescent="0.25">
      <c r="G803" s="84"/>
    </row>
    <row r="804" spans="7:7" x14ac:dyDescent="0.25">
      <c r="G804" s="84"/>
    </row>
    <row r="805" spans="7:7" x14ac:dyDescent="0.25">
      <c r="G805" s="84"/>
    </row>
    <row r="806" spans="7:7" x14ac:dyDescent="0.25">
      <c r="G806" s="84"/>
    </row>
    <row r="807" spans="7:7" x14ac:dyDescent="0.25">
      <c r="G807" s="84"/>
    </row>
    <row r="808" spans="7:7" x14ac:dyDescent="0.25">
      <c r="G808" s="84"/>
    </row>
    <row r="809" spans="7:7" x14ac:dyDescent="0.25">
      <c r="G809" s="84"/>
    </row>
    <row r="810" spans="7:7" x14ac:dyDescent="0.25">
      <c r="G810" s="84"/>
    </row>
    <row r="811" spans="7:7" x14ac:dyDescent="0.25">
      <c r="G811" s="84"/>
    </row>
    <row r="812" spans="7:7" x14ac:dyDescent="0.25">
      <c r="G812" s="84"/>
    </row>
    <row r="813" spans="7:7" x14ac:dyDescent="0.25">
      <c r="G813" s="84"/>
    </row>
    <row r="814" spans="7:7" x14ac:dyDescent="0.25">
      <c r="G814" s="84"/>
    </row>
    <row r="815" spans="7:7" x14ac:dyDescent="0.25">
      <c r="G815" s="84"/>
    </row>
    <row r="816" spans="7:7" x14ac:dyDescent="0.25">
      <c r="G816" s="84"/>
    </row>
    <row r="817" spans="7:7" x14ac:dyDescent="0.25">
      <c r="G817" s="84"/>
    </row>
    <row r="818" spans="7:7" x14ac:dyDescent="0.25">
      <c r="G818" s="84"/>
    </row>
    <row r="819" spans="7:7" x14ac:dyDescent="0.25">
      <c r="G819" s="84"/>
    </row>
    <row r="820" spans="7:7" x14ac:dyDescent="0.25">
      <c r="G820" s="84"/>
    </row>
    <row r="821" spans="7:7" x14ac:dyDescent="0.25">
      <c r="G821" s="84"/>
    </row>
    <row r="822" spans="7:7" x14ac:dyDescent="0.25">
      <c r="G822" s="84"/>
    </row>
    <row r="823" spans="7:7" x14ac:dyDescent="0.25">
      <c r="G823" s="84"/>
    </row>
    <row r="824" spans="7:7" x14ac:dyDescent="0.25">
      <c r="G824" s="84"/>
    </row>
    <row r="825" spans="7:7" x14ac:dyDescent="0.25">
      <c r="G825" s="84"/>
    </row>
    <row r="826" spans="7:7" x14ac:dyDescent="0.25">
      <c r="G826" s="84"/>
    </row>
    <row r="827" spans="7:7" x14ac:dyDescent="0.25">
      <c r="G827" s="84"/>
    </row>
    <row r="828" spans="7:7" x14ac:dyDescent="0.25">
      <c r="G828" s="84"/>
    </row>
    <row r="829" spans="7:7" x14ac:dyDescent="0.25">
      <c r="G829" s="84"/>
    </row>
    <row r="830" spans="7:7" x14ac:dyDescent="0.25">
      <c r="G830" s="84"/>
    </row>
    <row r="831" spans="7:7" x14ac:dyDescent="0.25">
      <c r="G831" s="84"/>
    </row>
    <row r="832" spans="7:7" x14ac:dyDescent="0.25">
      <c r="G832" s="84"/>
    </row>
    <row r="833" spans="7:7" x14ac:dyDescent="0.25">
      <c r="G833" s="84"/>
    </row>
    <row r="834" spans="7:7" x14ac:dyDescent="0.25">
      <c r="G834" s="84"/>
    </row>
    <row r="835" spans="7:7" x14ac:dyDescent="0.25">
      <c r="G835" s="84"/>
    </row>
    <row r="836" spans="7:7" x14ac:dyDescent="0.25">
      <c r="G836" s="84"/>
    </row>
    <row r="837" spans="7:7" x14ac:dyDescent="0.25">
      <c r="G837" s="84"/>
    </row>
    <row r="838" spans="7:7" x14ac:dyDescent="0.25">
      <c r="G838" s="84"/>
    </row>
    <row r="839" spans="7:7" x14ac:dyDescent="0.25">
      <c r="G839" s="84"/>
    </row>
    <row r="840" spans="7:7" x14ac:dyDescent="0.25">
      <c r="G840" s="84"/>
    </row>
    <row r="841" spans="7:7" x14ac:dyDescent="0.25">
      <c r="G841" s="84"/>
    </row>
    <row r="842" spans="7:7" x14ac:dyDescent="0.25">
      <c r="G842" s="84"/>
    </row>
    <row r="843" spans="7:7" x14ac:dyDescent="0.25">
      <c r="G843" s="84"/>
    </row>
    <row r="844" spans="7:7" x14ac:dyDescent="0.25">
      <c r="G844" s="84"/>
    </row>
    <row r="845" spans="7:7" x14ac:dyDescent="0.25">
      <c r="G845" s="84"/>
    </row>
    <row r="846" spans="7:7" x14ac:dyDescent="0.25">
      <c r="G846" s="84"/>
    </row>
    <row r="847" spans="7:7" x14ac:dyDescent="0.25">
      <c r="G847" s="84"/>
    </row>
    <row r="848" spans="7:7" x14ac:dyDescent="0.25">
      <c r="G848" s="84"/>
    </row>
    <row r="849" spans="7:7" x14ac:dyDescent="0.25">
      <c r="G849" s="84"/>
    </row>
    <row r="850" spans="7:7" x14ac:dyDescent="0.25">
      <c r="G850" s="84"/>
    </row>
    <row r="851" spans="7:7" x14ac:dyDescent="0.25">
      <c r="G851" s="84"/>
    </row>
    <row r="852" spans="7:7" x14ac:dyDescent="0.25">
      <c r="G852" s="84"/>
    </row>
    <row r="853" spans="7:7" x14ac:dyDescent="0.25">
      <c r="G853" s="84"/>
    </row>
    <row r="854" spans="7:7" x14ac:dyDescent="0.25">
      <c r="G854" s="84"/>
    </row>
    <row r="855" spans="7:7" x14ac:dyDescent="0.25">
      <c r="G855" s="84"/>
    </row>
    <row r="856" spans="7:7" x14ac:dyDescent="0.25">
      <c r="G856" s="84"/>
    </row>
    <row r="857" spans="7:7" x14ac:dyDescent="0.25">
      <c r="G857" s="84"/>
    </row>
    <row r="858" spans="7:7" x14ac:dyDescent="0.25">
      <c r="G858" s="84"/>
    </row>
    <row r="859" spans="7:7" x14ac:dyDescent="0.25">
      <c r="G859" s="84"/>
    </row>
    <row r="860" spans="7:7" x14ac:dyDescent="0.25">
      <c r="G860" s="84"/>
    </row>
    <row r="861" spans="7:7" x14ac:dyDescent="0.25">
      <c r="G861" s="84"/>
    </row>
    <row r="862" spans="7:7" x14ac:dyDescent="0.25">
      <c r="G862" s="84"/>
    </row>
    <row r="863" spans="7:7" x14ac:dyDescent="0.25">
      <c r="G863" s="84"/>
    </row>
    <row r="864" spans="7:7" x14ac:dyDescent="0.25">
      <c r="G864" s="84"/>
    </row>
    <row r="865" spans="7:7" x14ac:dyDescent="0.25">
      <c r="G865" s="84"/>
    </row>
    <row r="866" spans="7:7" x14ac:dyDescent="0.25">
      <c r="G866" s="84"/>
    </row>
    <row r="867" spans="7:7" x14ac:dyDescent="0.25">
      <c r="G867" s="84"/>
    </row>
    <row r="868" spans="7:7" x14ac:dyDescent="0.25">
      <c r="G868" s="84"/>
    </row>
    <row r="869" spans="7:7" x14ac:dyDescent="0.25">
      <c r="G869" s="84"/>
    </row>
    <row r="870" spans="7:7" x14ac:dyDescent="0.25">
      <c r="G870" s="84"/>
    </row>
    <row r="871" spans="7:7" x14ac:dyDescent="0.25">
      <c r="G871" s="84"/>
    </row>
    <row r="872" spans="7:7" x14ac:dyDescent="0.25">
      <c r="G872" s="84"/>
    </row>
    <row r="873" spans="7:7" x14ac:dyDescent="0.25">
      <c r="G873" s="84"/>
    </row>
    <row r="874" spans="7:7" x14ac:dyDescent="0.25">
      <c r="G874" s="84"/>
    </row>
    <row r="875" spans="7:7" x14ac:dyDescent="0.25">
      <c r="G875" s="84"/>
    </row>
    <row r="876" spans="7:7" x14ac:dyDescent="0.25">
      <c r="G876" s="84"/>
    </row>
    <row r="877" spans="7:7" x14ac:dyDescent="0.25">
      <c r="G877" s="84"/>
    </row>
    <row r="878" spans="7:7" x14ac:dyDescent="0.25">
      <c r="G878" s="84"/>
    </row>
    <row r="879" spans="7:7" x14ac:dyDescent="0.25">
      <c r="G879" s="84"/>
    </row>
    <row r="880" spans="7:7" x14ac:dyDescent="0.25">
      <c r="G880" s="84"/>
    </row>
    <row r="881" spans="7:7" x14ac:dyDescent="0.25">
      <c r="G881" s="84"/>
    </row>
    <row r="882" spans="7:7" x14ac:dyDescent="0.25">
      <c r="G882" s="84"/>
    </row>
    <row r="883" spans="7:7" x14ac:dyDescent="0.25">
      <c r="G883" s="84"/>
    </row>
    <row r="884" spans="7:7" x14ac:dyDescent="0.25">
      <c r="G884" s="84"/>
    </row>
    <row r="885" spans="7:7" x14ac:dyDescent="0.25">
      <c r="G885" s="84"/>
    </row>
    <row r="886" spans="7:7" x14ac:dyDescent="0.25">
      <c r="G886" s="84"/>
    </row>
    <row r="887" spans="7:7" x14ac:dyDescent="0.25">
      <c r="G887" s="84"/>
    </row>
    <row r="888" spans="7:7" x14ac:dyDescent="0.25">
      <c r="G888" s="84"/>
    </row>
    <row r="889" spans="7:7" x14ac:dyDescent="0.25">
      <c r="G889" s="84"/>
    </row>
    <row r="890" spans="7:7" x14ac:dyDescent="0.25">
      <c r="G890" s="84"/>
    </row>
    <row r="891" spans="7:7" x14ac:dyDescent="0.25">
      <c r="G891" s="84"/>
    </row>
    <row r="892" spans="7:7" x14ac:dyDescent="0.25">
      <c r="G892" s="84"/>
    </row>
    <row r="893" spans="7:7" x14ac:dyDescent="0.25">
      <c r="G893" s="84"/>
    </row>
    <row r="894" spans="7:7" x14ac:dyDescent="0.25">
      <c r="G894" s="84"/>
    </row>
    <row r="895" spans="7:7" x14ac:dyDescent="0.25">
      <c r="G895" s="84"/>
    </row>
    <row r="896" spans="7:7" x14ac:dyDescent="0.25">
      <c r="G896" s="84"/>
    </row>
    <row r="897" spans="7:7" x14ac:dyDescent="0.25">
      <c r="G897" s="84"/>
    </row>
    <row r="898" spans="7:7" x14ac:dyDescent="0.25">
      <c r="G898" s="84"/>
    </row>
    <row r="899" spans="7:7" x14ac:dyDescent="0.25">
      <c r="G899" s="84"/>
    </row>
    <row r="900" spans="7:7" x14ac:dyDescent="0.25">
      <c r="G900" s="84"/>
    </row>
    <row r="901" spans="7:7" x14ac:dyDescent="0.25">
      <c r="G901" s="84"/>
    </row>
    <row r="902" spans="7:7" x14ac:dyDescent="0.25">
      <c r="G902" s="84"/>
    </row>
    <row r="903" spans="7:7" x14ac:dyDescent="0.25">
      <c r="G903" s="84"/>
    </row>
    <row r="904" spans="7:7" x14ac:dyDescent="0.25">
      <c r="G904" s="84"/>
    </row>
    <row r="905" spans="7:7" x14ac:dyDescent="0.25">
      <c r="G905" s="84"/>
    </row>
    <row r="906" spans="7:7" x14ac:dyDescent="0.25">
      <c r="G906" s="84"/>
    </row>
    <row r="907" spans="7:7" x14ac:dyDescent="0.25">
      <c r="G907" s="84"/>
    </row>
    <row r="908" spans="7:7" x14ac:dyDescent="0.25">
      <c r="G908" s="84"/>
    </row>
    <row r="909" spans="7:7" x14ac:dyDescent="0.25">
      <c r="G909" s="84"/>
    </row>
    <row r="910" spans="7:7" x14ac:dyDescent="0.25">
      <c r="G910" s="84"/>
    </row>
    <row r="911" spans="7:7" x14ac:dyDescent="0.25">
      <c r="G911" s="84"/>
    </row>
    <row r="912" spans="7:7" x14ac:dyDescent="0.25">
      <c r="G912" s="84"/>
    </row>
    <row r="913" spans="7:7" x14ac:dyDescent="0.25">
      <c r="G913" s="84"/>
    </row>
    <row r="914" spans="7:7" x14ac:dyDescent="0.25">
      <c r="G914" s="84"/>
    </row>
    <row r="915" spans="7:7" x14ac:dyDescent="0.25">
      <c r="G915" s="84"/>
    </row>
    <row r="916" spans="7:7" x14ac:dyDescent="0.25">
      <c r="G916" s="84"/>
    </row>
    <row r="917" spans="7:7" x14ac:dyDescent="0.25">
      <c r="G917" s="84"/>
    </row>
    <row r="918" spans="7:7" x14ac:dyDescent="0.25">
      <c r="G918" s="84"/>
    </row>
    <row r="919" spans="7:7" x14ac:dyDescent="0.25">
      <c r="G919" s="84"/>
    </row>
    <row r="920" spans="7:7" x14ac:dyDescent="0.25">
      <c r="G920" s="84"/>
    </row>
    <row r="921" spans="7:7" x14ac:dyDescent="0.25">
      <c r="G921" s="84"/>
    </row>
    <row r="922" spans="7:7" x14ac:dyDescent="0.25">
      <c r="G922" s="84"/>
    </row>
    <row r="923" spans="7:7" x14ac:dyDescent="0.25">
      <c r="G923" s="84"/>
    </row>
    <row r="924" spans="7:7" x14ac:dyDescent="0.25">
      <c r="G924" s="84"/>
    </row>
    <row r="925" spans="7:7" x14ac:dyDescent="0.25">
      <c r="G925" s="84"/>
    </row>
    <row r="926" spans="7:7" x14ac:dyDescent="0.25">
      <c r="G926" s="84"/>
    </row>
    <row r="927" spans="7:7" x14ac:dyDescent="0.25">
      <c r="G927" s="84"/>
    </row>
    <row r="928" spans="7:7" x14ac:dyDescent="0.25">
      <c r="G928" s="84"/>
    </row>
    <row r="929" spans="7:7" x14ac:dyDescent="0.25">
      <c r="G929" s="84"/>
    </row>
    <row r="930" spans="7:7" x14ac:dyDescent="0.25">
      <c r="G930" s="84"/>
    </row>
    <row r="931" spans="7:7" x14ac:dyDescent="0.25">
      <c r="G931" s="84"/>
    </row>
    <row r="932" spans="7:7" x14ac:dyDescent="0.25">
      <c r="G932" s="84"/>
    </row>
    <row r="933" spans="7:7" x14ac:dyDescent="0.25">
      <c r="G933" s="84"/>
    </row>
    <row r="934" spans="7:7" x14ac:dyDescent="0.25">
      <c r="G934" s="84"/>
    </row>
    <row r="935" spans="7:7" x14ac:dyDescent="0.25">
      <c r="G935" s="84"/>
    </row>
    <row r="936" spans="7:7" x14ac:dyDescent="0.25">
      <c r="G936" s="84"/>
    </row>
    <row r="937" spans="7:7" x14ac:dyDescent="0.25">
      <c r="G937" s="84"/>
    </row>
    <row r="938" spans="7:7" x14ac:dyDescent="0.25">
      <c r="G938" s="84"/>
    </row>
    <row r="939" spans="7:7" x14ac:dyDescent="0.25">
      <c r="G939" s="84"/>
    </row>
    <row r="940" spans="7:7" x14ac:dyDescent="0.25">
      <c r="G940" s="84"/>
    </row>
    <row r="941" spans="7:7" x14ac:dyDescent="0.25">
      <c r="G941" s="84"/>
    </row>
    <row r="942" spans="7:7" x14ac:dyDescent="0.25">
      <c r="G942" s="84"/>
    </row>
    <row r="943" spans="7:7" x14ac:dyDescent="0.25">
      <c r="G943" s="84"/>
    </row>
    <row r="944" spans="7:7" x14ac:dyDescent="0.25">
      <c r="G944" s="84"/>
    </row>
    <row r="945" spans="7:7" x14ac:dyDescent="0.25">
      <c r="G945" s="84"/>
    </row>
    <row r="946" spans="7:7" x14ac:dyDescent="0.25">
      <c r="G946" s="84"/>
    </row>
    <row r="947" spans="7:7" x14ac:dyDescent="0.25">
      <c r="G947" s="84"/>
    </row>
    <row r="948" spans="7:7" x14ac:dyDescent="0.25">
      <c r="G948" s="84"/>
    </row>
    <row r="949" spans="7:7" x14ac:dyDescent="0.25">
      <c r="G949" s="84"/>
    </row>
    <row r="950" spans="7:7" x14ac:dyDescent="0.25">
      <c r="G950" s="84"/>
    </row>
    <row r="951" spans="7:7" x14ac:dyDescent="0.25">
      <c r="G951" s="84"/>
    </row>
    <row r="952" spans="7:7" x14ac:dyDescent="0.25">
      <c r="G952" s="84"/>
    </row>
    <row r="953" spans="7:7" x14ac:dyDescent="0.25">
      <c r="G953" s="84"/>
    </row>
    <row r="954" spans="7:7" x14ac:dyDescent="0.25">
      <c r="G954" s="84"/>
    </row>
    <row r="955" spans="7:7" x14ac:dyDescent="0.25">
      <c r="G955" s="84"/>
    </row>
    <row r="956" spans="7:7" x14ac:dyDescent="0.25">
      <c r="G956" s="84"/>
    </row>
    <row r="957" spans="7:7" x14ac:dyDescent="0.25">
      <c r="G957" s="84"/>
    </row>
    <row r="958" spans="7:7" x14ac:dyDescent="0.25">
      <c r="G958" s="84"/>
    </row>
    <row r="959" spans="7:7" x14ac:dyDescent="0.25">
      <c r="G959" s="84"/>
    </row>
    <row r="960" spans="7:7" x14ac:dyDescent="0.25">
      <c r="G960" s="84"/>
    </row>
    <row r="961" spans="7:7" x14ac:dyDescent="0.25">
      <c r="G961" s="84"/>
    </row>
    <row r="962" spans="7:7" x14ac:dyDescent="0.25">
      <c r="G962" s="84"/>
    </row>
    <row r="963" spans="7:7" x14ac:dyDescent="0.25">
      <c r="G963" s="84"/>
    </row>
    <row r="964" spans="7:7" x14ac:dyDescent="0.25">
      <c r="G964" s="84"/>
    </row>
    <row r="965" spans="7:7" x14ac:dyDescent="0.25">
      <c r="G965" s="84"/>
    </row>
    <row r="966" spans="7:7" x14ac:dyDescent="0.25">
      <c r="G966" s="84"/>
    </row>
    <row r="967" spans="7:7" x14ac:dyDescent="0.25">
      <c r="G967" s="84"/>
    </row>
    <row r="968" spans="7:7" x14ac:dyDescent="0.25">
      <c r="G968" s="84"/>
    </row>
    <row r="969" spans="7:7" x14ac:dyDescent="0.25">
      <c r="G969" s="84"/>
    </row>
    <row r="970" spans="7:7" x14ac:dyDescent="0.25">
      <c r="G970" s="84"/>
    </row>
    <row r="971" spans="7:7" x14ac:dyDescent="0.25">
      <c r="G971" s="84"/>
    </row>
    <row r="972" spans="7:7" x14ac:dyDescent="0.25">
      <c r="G972" s="84"/>
    </row>
    <row r="973" spans="7:7" x14ac:dyDescent="0.25">
      <c r="G973" s="84"/>
    </row>
    <row r="974" spans="7:7" x14ac:dyDescent="0.25">
      <c r="G974" s="84"/>
    </row>
    <row r="975" spans="7:7" x14ac:dyDescent="0.25">
      <c r="G975" s="84"/>
    </row>
    <row r="976" spans="7:7" x14ac:dyDescent="0.25">
      <c r="G976" s="84"/>
    </row>
    <row r="977" spans="7:7" x14ac:dyDescent="0.25">
      <c r="G977" s="84"/>
    </row>
    <row r="978" spans="7:7" x14ac:dyDescent="0.25">
      <c r="G978" s="84"/>
    </row>
    <row r="979" spans="7:7" x14ac:dyDescent="0.25">
      <c r="G979" s="84"/>
    </row>
    <row r="980" spans="7:7" x14ac:dyDescent="0.25">
      <c r="G980" s="84"/>
    </row>
    <row r="981" spans="7:7" x14ac:dyDescent="0.25">
      <c r="G981" s="84"/>
    </row>
    <row r="982" spans="7:7" x14ac:dyDescent="0.25">
      <c r="G982" s="84"/>
    </row>
    <row r="983" spans="7:7" x14ac:dyDescent="0.25">
      <c r="G983" s="84"/>
    </row>
    <row r="984" spans="7:7" x14ac:dyDescent="0.25">
      <c r="G984" s="84"/>
    </row>
    <row r="985" spans="7:7" x14ac:dyDescent="0.25">
      <c r="G985" s="84"/>
    </row>
    <row r="986" spans="7:7" x14ac:dyDescent="0.25">
      <c r="G986" s="84"/>
    </row>
    <row r="987" spans="7:7" x14ac:dyDescent="0.25">
      <c r="G987" s="84"/>
    </row>
    <row r="988" spans="7:7" x14ac:dyDescent="0.25">
      <c r="G988" s="84"/>
    </row>
    <row r="989" spans="7:7" x14ac:dyDescent="0.25">
      <c r="G989" s="84"/>
    </row>
    <row r="990" spans="7:7" x14ac:dyDescent="0.25">
      <c r="G990" s="84"/>
    </row>
    <row r="991" spans="7:7" x14ac:dyDescent="0.25">
      <c r="G991" s="84"/>
    </row>
    <row r="992" spans="7:7" x14ac:dyDescent="0.25">
      <c r="G992" s="84"/>
    </row>
    <row r="993" spans="7:7" x14ac:dyDescent="0.25">
      <c r="G993" s="84"/>
    </row>
    <row r="994" spans="7:7" x14ac:dyDescent="0.25">
      <c r="G994" s="84"/>
    </row>
    <row r="995" spans="7:7" x14ac:dyDescent="0.25">
      <c r="G995" s="84"/>
    </row>
    <row r="996" spans="7:7" x14ac:dyDescent="0.25">
      <c r="G996" s="84"/>
    </row>
    <row r="997" spans="7:7" x14ac:dyDescent="0.25">
      <c r="G997" s="84"/>
    </row>
    <row r="998" spans="7:7" x14ac:dyDescent="0.25">
      <c r="G998" s="84"/>
    </row>
    <row r="999" spans="7:7" x14ac:dyDescent="0.25">
      <c r="G999" s="84"/>
    </row>
    <row r="1000" spans="7:7" x14ac:dyDescent="0.25">
      <c r="G1000" s="84"/>
    </row>
    <row r="1001" spans="7:7" x14ac:dyDescent="0.25">
      <c r="G1001" s="84"/>
    </row>
    <row r="1002" spans="7:7" x14ac:dyDescent="0.25">
      <c r="G1002" s="84"/>
    </row>
  </sheetData>
  <autoFilter ref="A1:Y91" xr:uid="{00000000-0009-0000-0000-00000D000000}"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tabColor rgb="FF1155CC"/>
    <outlinePr summaryBelow="0" summaryRight="0"/>
  </sheetPr>
  <dimension ref="A1:S100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8" max="8" width="21.44140625" customWidth="1"/>
  </cols>
  <sheetData>
    <row r="1" spans="1:19" ht="13.2" x14ac:dyDescent="0.25">
      <c r="A1" s="79" t="s">
        <v>142</v>
      </c>
      <c r="B1" s="79" t="s">
        <v>62</v>
      </c>
      <c r="C1" s="79" t="s">
        <v>154</v>
      </c>
      <c r="D1" s="79" t="s">
        <v>63</v>
      </c>
      <c r="E1" s="79" t="s">
        <v>65</v>
      </c>
      <c r="F1" s="79" t="s">
        <v>155</v>
      </c>
      <c r="G1" s="79" t="s">
        <v>64</v>
      </c>
      <c r="H1" s="82" t="s">
        <v>66</v>
      </c>
    </row>
    <row r="2" spans="1:19" ht="13.2" x14ac:dyDescent="0.25">
      <c r="A2" s="80">
        <v>1</v>
      </c>
      <c r="B2" s="81" t="s">
        <v>23</v>
      </c>
      <c r="C2" s="81"/>
      <c r="D2" s="81" t="s">
        <v>118</v>
      </c>
      <c r="E2" s="81" t="s">
        <v>121</v>
      </c>
      <c r="F2" s="80">
        <v>1</v>
      </c>
      <c r="G2" s="80" t="s">
        <v>251</v>
      </c>
      <c r="H2" s="80"/>
      <c r="K2" s="55" t="s">
        <v>76</v>
      </c>
      <c r="L2" s="55" t="s">
        <v>24</v>
      </c>
      <c r="M2" s="55" t="s">
        <v>30</v>
      </c>
      <c r="N2" s="55" t="s">
        <v>31</v>
      </c>
      <c r="O2" s="55" t="s">
        <v>32</v>
      </c>
      <c r="P2" s="55" t="s">
        <v>28</v>
      </c>
      <c r="Q2" s="55" t="s">
        <v>29</v>
      </c>
      <c r="R2" s="55" t="s">
        <v>33</v>
      </c>
      <c r="S2" s="57" t="s">
        <v>34</v>
      </c>
    </row>
    <row r="3" spans="1:19" ht="13.2" x14ac:dyDescent="0.25">
      <c r="A3" s="80">
        <f t="shared" ref="A3:A85" si="0">A2+1</f>
        <v>2</v>
      </c>
      <c r="B3" s="81" t="s">
        <v>23</v>
      </c>
      <c r="C3" s="81"/>
      <c r="D3" s="81" t="s">
        <v>118</v>
      </c>
      <c r="E3" s="81" t="s">
        <v>131</v>
      </c>
      <c r="F3" s="80">
        <v>1</v>
      </c>
      <c r="G3" s="80" t="s">
        <v>252</v>
      </c>
      <c r="H3" s="80" t="s">
        <v>140</v>
      </c>
      <c r="K3" s="57" t="s">
        <v>78</v>
      </c>
      <c r="L3" s="57">
        <v>2</v>
      </c>
      <c r="M3" s="57">
        <v>12</v>
      </c>
      <c r="N3" s="57">
        <v>7</v>
      </c>
      <c r="O3" s="57">
        <v>3</v>
      </c>
      <c r="P3" s="57">
        <v>0</v>
      </c>
      <c r="Q3" s="57">
        <v>0</v>
      </c>
      <c r="R3" s="57">
        <v>1</v>
      </c>
      <c r="S3" s="58">
        <f>M3/(N3+M3)</f>
        <v>0.63157894736842102</v>
      </c>
    </row>
    <row r="4" spans="1:19" ht="13.2" x14ac:dyDescent="0.25">
      <c r="A4" s="80">
        <f t="shared" si="0"/>
        <v>3</v>
      </c>
      <c r="B4" s="81" t="s">
        <v>23</v>
      </c>
      <c r="C4" s="81"/>
      <c r="D4" s="81" t="s">
        <v>128</v>
      </c>
      <c r="E4" s="83"/>
      <c r="F4" s="80">
        <v>1</v>
      </c>
      <c r="G4" s="80" t="s">
        <v>253</v>
      </c>
      <c r="H4" s="80"/>
    </row>
    <row r="5" spans="1:19" ht="13.2" x14ac:dyDescent="0.25">
      <c r="A5" s="80">
        <f t="shared" si="0"/>
        <v>4</v>
      </c>
      <c r="B5" s="81" t="s">
        <v>23</v>
      </c>
      <c r="C5" s="81"/>
      <c r="D5" s="81" t="s">
        <v>110</v>
      </c>
      <c r="E5" s="83"/>
      <c r="F5" s="80">
        <v>1</v>
      </c>
      <c r="G5" s="80" t="s">
        <v>255</v>
      </c>
      <c r="H5" s="80"/>
    </row>
    <row r="6" spans="1:19" ht="13.2" x14ac:dyDescent="0.25">
      <c r="A6" s="80">
        <f t="shared" si="0"/>
        <v>5</v>
      </c>
      <c r="B6" s="81" t="s">
        <v>49</v>
      </c>
      <c r="C6" s="81"/>
      <c r="D6" s="81" t="s">
        <v>70</v>
      </c>
      <c r="E6" s="81"/>
      <c r="F6" s="80">
        <v>1</v>
      </c>
      <c r="G6" s="80" t="s">
        <v>251</v>
      </c>
      <c r="H6" s="80" t="s">
        <v>277</v>
      </c>
    </row>
    <row r="7" spans="1:19" ht="13.2" x14ac:dyDescent="0.25">
      <c r="A7" s="80">
        <f t="shared" si="0"/>
        <v>6</v>
      </c>
      <c r="B7" s="81" t="s">
        <v>49</v>
      </c>
      <c r="C7" s="81"/>
      <c r="D7" s="81" t="s">
        <v>68</v>
      </c>
      <c r="E7" s="81"/>
      <c r="F7" s="80">
        <v>1</v>
      </c>
      <c r="G7" s="80" t="s">
        <v>252</v>
      </c>
      <c r="H7" s="80" t="s">
        <v>278</v>
      </c>
      <c r="K7" s="55" t="s">
        <v>23</v>
      </c>
      <c r="L7" s="55" t="s">
        <v>24</v>
      </c>
      <c r="M7" s="55" t="s">
        <v>25</v>
      </c>
      <c r="N7" s="55" t="s">
        <v>26</v>
      </c>
      <c r="O7" s="55" t="s">
        <v>27</v>
      </c>
      <c r="P7" s="55" t="s">
        <v>28</v>
      </c>
      <c r="Q7" s="55" t="s">
        <v>29</v>
      </c>
    </row>
    <row r="8" spans="1:19" ht="13.2" x14ac:dyDescent="0.25">
      <c r="A8" s="80">
        <f t="shared" si="0"/>
        <v>7</v>
      </c>
      <c r="B8" s="81" t="s">
        <v>49</v>
      </c>
      <c r="C8" s="81"/>
      <c r="D8" s="81" t="s">
        <v>68</v>
      </c>
      <c r="E8" s="83"/>
      <c r="F8" s="80">
        <v>1</v>
      </c>
      <c r="G8" s="80" t="s">
        <v>279</v>
      </c>
      <c r="H8" s="80" t="s">
        <v>280</v>
      </c>
      <c r="K8" s="55" t="s">
        <v>39</v>
      </c>
      <c r="L8" s="57">
        <v>0</v>
      </c>
      <c r="M8" s="57">
        <v>0</v>
      </c>
      <c r="N8" s="57">
        <v>0</v>
      </c>
      <c r="O8" s="57"/>
      <c r="P8" s="57"/>
      <c r="Q8" s="57"/>
    </row>
    <row r="9" spans="1:19" ht="13.2" x14ac:dyDescent="0.25">
      <c r="A9" s="80">
        <f t="shared" si="0"/>
        <v>8</v>
      </c>
      <c r="B9" s="81" t="s">
        <v>49</v>
      </c>
      <c r="C9" s="81"/>
      <c r="D9" s="81" t="s">
        <v>67</v>
      </c>
      <c r="E9" s="81"/>
      <c r="F9" s="80">
        <v>1</v>
      </c>
      <c r="G9" s="80" t="s">
        <v>258</v>
      </c>
      <c r="H9" s="80" t="s">
        <v>277</v>
      </c>
      <c r="K9" s="55" t="s">
        <v>41</v>
      </c>
      <c r="L9" s="57">
        <v>2</v>
      </c>
      <c r="M9" s="57">
        <v>0</v>
      </c>
      <c r="N9" s="57">
        <v>4</v>
      </c>
      <c r="O9" s="57"/>
      <c r="P9" s="57"/>
      <c r="Q9" s="57"/>
    </row>
    <row r="10" spans="1:19" ht="13.2" x14ac:dyDescent="0.25">
      <c r="A10" s="80">
        <f t="shared" si="0"/>
        <v>9</v>
      </c>
      <c r="B10" s="81" t="s">
        <v>49</v>
      </c>
      <c r="C10" s="81"/>
      <c r="D10" s="81" t="s">
        <v>281</v>
      </c>
      <c r="E10" s="81"/>
      <c r="F10" s="80">
        <v>1</v>
      </c>
      <c r="G10" s="80" t="s">
        <v>268</v>
      </c>
      <c r="H10" s="80" t="s">
        <v>282</v>
      </c>
      <c r="K10" s="55" t="s">
        <v>42</v>
      </c>
      <c r="L10" s="57">
        <v>0</v>
      </c>
      <c r="M10" s="57">
        <v>0</v>
      </c>
      <c r="N10" s="57">
        <v>2</v>
      </c>
      <c r="O10" s="57"/>
      <c r="P10" s="57"/>
      <c r="Q10" s="57"/>
    </row>
    <row r="11" spans="1:19" ht="13.2" x14ac:dyDescent="0.25">
      <c r="A11" s="80">
        <f t="shared" si="0"/>
        <v>10</v>
      </c>
      <c r="B11" s="81" t="s">
        <v>49</v>
      </c>
      <c r="C11" s="81"/>
      <c r="D11" s="81" t="s">
        <v>283</v>
      </c>
      <c r="E11" s="81"/>
      <c r="F11" s="81">
        <v>1</v>
      </c>
      <c r="G11" s="80" t="s">
        <v>269</v>
      </c>
      <c r="H11" s="80" t="s">
        <v>277</v>
      </c>
      <c r="K11" s="55" t="s">
        <v>43</v>
      </c>
      <c r="L11" s="57">
        <v>0</v>
      </c>
      <c r="M11" s="57">
        <v>0</v>
      </c>
      <c r="N11" s="57">
        <v>0</v>
      </c>
      <c r="O11" s="57"/>
      <c r="P11" s="57"/>
      <c r="Q11" s="57"/>
    </row>
    <row r="12" spans="1:19" ht="13.2" x14ac:dyDescent="0.25">
      <c r="A12" s="80">
        <f t="shared" si="0"/>
        <v>11</v>
      </c>
      <c r="B12" s="81" t="s">
        <v>23</v>
      </c>
      <c r="C12" s="81"/>
      <c r="D12" s="81" t="s">
        <v>284</v>
      </c>
      <c r="E12" s="81"/>
      <c r="F12" s="81">
        <v>2</v>
      </c>
      <c r="G12" s="80" t="s">
        <v>251</v>
      </c>
      <c r="H12" s="80"/>
      <c r="K12" s="55" t="s">
        <v>44</v>
      </c>
      <c r="L12" s="57">
        <v>0</v>
      </c>
      <c r="M12" s="57">
        <v>0</v>
      </c>
      <c r="N12" s="57">
        <v>0</v>
      </c>
      <c r="O12" s="57"/>
      <c r="P12" s="57"/>
      <c r="Q12" s="57"/>
    </row>
    <row r="13" spans="1:19" ht="13.2" x14ac:dyDescent="0.25">
      <c r="A13" s="80">
        <f t="shared" si="0"/>
        <v>12</v>
      </c>
      <c r="B13" s="81" t="s">
        <v>49</v>
      </c>
      <c r="C13" s="81"/>
      <c r="D13" s="81" t="s">
        <v>68</v>
      </c>
      <c r="E13" s="81"/>
      <c r="F13" s="81">
        <v>2</v>
      </c>
      <c r="G13" s="81" t="s">
        <v>25</v>
      </c>
      <c r="H13" s="80" t="s">
        <v>285</v>
      </c>
      <c r="K13" s="55" t="s">
        <v>45</v>
      </c>
      <c r="L13" s="57">
        <v>0</v>
      </c>
      <c r="M13" s="57">
        <v>0</v>
      </c>
      <c r="N13" s="57">
        <v>0</v>
      </c>
      <c r="O13" s="57"/>
      <c r="P13" s="57"/>
      <c r="Q13" s="57"/>
    </row>
    <row r="14" spans="1:19" ht="13.2" x14ac:dyDescent="0.25">
      <c r="A14" s="80">
        <f t="shared" si="0"/>
        <v>13</v>
      </c>
      <c r="B14" s="81" t="s">
        <v>23</v>
      </c>
      <c r="C14" s="81"/>
      <c r="D14" s="81" t="s">
        <v>118</v>
      </c>
      <c r="E14" s="81" t="s">
        <v>124</v>
      </c>
      <c r="F14" s="81">
        <v>2</v>
      </c>
      <c r="G14" s="80" t="s">
        <v>251</v>
      </c>
      <c r="H14" s="80"/>
      <c r="K14" s="55" t="s">
        <v>46</v>
      </c>
      <c r="L14" s="57">
        <v>0</v>
      </c>
      <c r="M14" s="57">
        <v>0</v>
      </c>
      <c r="N14" s="57">
        <v>0</v>
      </c>
      <c r="O14" s="57"/>
      <c r="P14" s="57"/>
      <c r="Q14" s="57"/>
    </row>
    <row r="15" spans="1:19" ht="13.2" x14ac:dyDescent="0.25">
      <c r="A15" s="80">
        <f t="shared" si="0"/>
        <v>14</v>
      </c>
      <c r="B15" s="81" t="s">
        <v>23</v>
      </c>
      <c r="C15" s="81"/>
      <c r="D15" s="81" t="s">
        <v>118</v>
      </c>
      <c r="E15" s="81" t="s">
        <v>131</v>
      </c>
      <c r="F15" s="81">
        <v>2</v>
      </c>
      <c r="G15" s="80" t="s">
        <v>252</v>
      </c>
      <c r="H15" s="80" t="s">
        <v>84</v>
      </c>
      <c r="K15" s="55" t="s">
        <v>47</v>
      </c>
      <c r="L15" s="57">
        <v>1</v>
      </c>
      <c r="M15" s="57">
        <v>0</v>
      </c>
      <c r="N15" s="57">
        <v>6</v>
      </c>
      <c r="O15" s="57"/>
      <c r="P15" s="57"/>
      <c r="Q15" s="57"/>
    </row>
    <row r="16" spans="1:19" ht="13.2" x14ac:dyDescent="0.25">
      <c r="A16" s="80">
        <f t="shared" si="0"/>
        <v>15</v>
      </c>
      <c r="B16" s="81" t="s">
        <v>23</v>
      </c>
      <c r="C16" s="81"/>
      <c r="D16" s="81" t="s">
        <v>117</v>
      </c>
      <c r="E16" s="81" t="s">
        <v>131</v>
      </c>
      <c r="F16" s="80">
        <v>2</v>
      </c>
      <c r="G16" s="80" t="s">
        <v>25</v>
      </c>
      <c r="H16" s="80" t="s">
        <v>286</v>
      </c>
      <c r="K16" s="55" t="s">
        <v>48</v>
      </c>
      <c r="L16" s="57">
        <v>0</v>
      </c>
      <c r="M16" s="57">
        <v>0</v>
      </c>
      <c r="N16" s="57">
        <v>2</v>
      </c>
      <c r="O16" s="57"/>
      <c r="P16" s="57"/>
      <c r="Q16" s="57"/>
    </row>
    <row r="17" spans="1:8" ht="13.2" x14ac:dyDescent="0.25">
      <c r="A17" s="80">
        <f t="shared" si="0"/>
        <v>16</v>
      </c>
      <c r="B17" s="81" t="s">
        <v>49</v>
      </c>
      <c r="C17" s="81"/>
      <c r="D17" s="81" t="s">
        <v>68</v>
      </c>
      <c r="E17" s="81"/>
      <c r="F17" s="80">
        <v>2</v>
      </c>
      <c r="G17" s="80" t="s">
        <v>251</v>
      </c>
      <c r="H17" s="80" t="s">
        <v>287</v>
      </c>
    </row>
    <row r="18" spans="1:8" ht="13.2" x14ac:dyDescent="0.25">
      <c r="A18" s="80">
        <f t="shared" si="0"/>
        <v>17</v>
      </c>
      <c r="B18" s="81" t="s">
        <v>49</v>
      </c>
      <c r="C18" s="81"/>
      <c r="D18" s="81" t="s">
        <v>68</v>
      </c>
      <c r="E18" s="81"/>
      <c r="F18" s="80">
        <v>2</v>
      </c>
      <c r="G18" s="80" t="s">
        <v>288</v>
      </c>
      <c r="H18" s="80" t="s">
        <v>289</v>
      </c>
    </row>
    <row r="19" spans="1:8" ht="13.2" x14ac:dyDescent="0.25">
      <c r="A19" s="80">
        <f t="shared" si="0"/>
        <v>18</v>
      </c>
      <c r="B19" s="81" t="s">
        <v>49</v>
      </c>
      <c r="C19" s="81"/>
      <c r="D19" s="81" t="s">
        <v>68</v>
      </c>
      <c r="E19" s="81"/>
      <c r="F19" s="80">
        <v>2</v>
      </c>
      <c r="G19" s="80" t="s">
        <v>253</v>
      </c>
      <c r="H19" s="80" t="s">
        <v>290</v>
      </c>
    </row>
    <row r="20" spans="1:8" ht="13.2" x14ac:dyDescent="0.25">
      <c r="A20" s="80">
        <f t="shared" si="0"/>
        <v>19</v>
      </c>
      <c r="B20" s="81" t="s">
        <v>49</v>
      </c>
      <c r="C20" s="81"/>
      <c r="D20" s="81" t="s">
        <v>68</v>
      </c>
      <c r="E20" s="81"/>
      <c r="F20" s="81">
        <v>2</v>
      </c>
      <c r="G20" s="80" t="s">
        <v>256</v>
      </c>
      <c r="H20" s="80" t="s">
        <v>291</v>
      </c>
    </row>
    <row r="21" spans="1:8" ht="13.2" x14ac:dyDescent="0.25">
      <c r="A21" s="80">
        <f t="shared" si="0"/>
        <v>20</v>
      </c>
      <c r="B21" s="81" t="s">
        <v>49</v>
      </c>
      <c r="C21" s="81"/>
      <c r="D21" s="81" t="s">
        <v>68</v>
      </c>
      <c r="E21" s="81"/>
      <c r="F21" s="80">
        <v>2</v>
      </c>
      <c r="G21" s="81" t="s">
        <v>25</v>
      </c>
      <c r="H21" s="80" t="s">
        <v>285</v>
      </c>
    </row>
    <row r="22" spans="1:8" ht="13.2" x14ac:dyDescent="0.25">
      <c r="A22" s="80">
        <f t="shared" si="0"/>
        <v>21</v>
      </c>
      <c r="B22" s="81" t="s">
        <v>23</v>
      </c>
      <c r="C22" s="81"/>
      <c r="D22" s="81" t="s">
        <v>117</v>
      </c>
      <c r="E22" s="81" t="s">
        <v>131</v>
      </c>
      <c r="F22" s="80">
        <v>3</v>
      </c>
      <c r="G22" s="80" t="s">
        <v>251</v>
      </c>
      <c r="H22" s="80"/>
    </row>
    <row r="23" spans="1:8" ht="13.2" x14ac:dyDescent="0.25">
      <c r="A23" s="80">
        <f t="shared" si="0"/>
        <v>22</v>
      </c>
      <c r="B23" s="81" t="s">
        <v>23</v>
      </c>
      <c r="C23" s="81"/>
      <c r="D23" s="81" t="s">
        <v>118</v>
      </c>
      <c r="E23" s="81" t="s">
        <v>131</v>
      </c>
      <c r="F23" s="80">
        <v>3</v>
      </c>
      <c r="G23" s="80" t="s">
        <v>252</v>
      </c>
      <c r="H23" s="80"/>
    </row>
    <row r="24" spans="1:8" ht="13.2" x14ac:dyDescent="0.25">
      <c r="A24" s="80">
        <f t="shared" si="0"/>
        <v>23</v>
      </c>
      <c r="B24" s="81" t="s">
        <v>23</v>
      </c>
      <c r="C24" s="81"/>
      <c r="D24" s="81" t="s">
        <v>117</v>
      </c>
      <c r="E24" s="81" t="s">
        <v>292</v>
      </c>
      <c r="F24" s="80">
        <v>3</v>
      </c>
      <c r="G24" s="80" t="s">
        <v>253</v>
      </c>
      <c r="H24" s="80"/>
    </row>
    <row r="25" spans="1:8" ht="13.2" x14ac:dyDescent="0.25">
      <c r="A25" s="80">
        <f t="shared" si="0"/>
        <v>24</v>
      </c>
      <c r="B25" s="81" t="s">
        <v>23</v>
      </c>
      <c r="C25" s="81"/>
      <c r="D25" s="81" t="s">
        <v>118</v>
      </c>
      <c r="E25" s="81" t="s">
        <v>131</v>
      </c>
      <c r="F25" s="81">
        <v>3</v>
      </c>
      <c r="G25" s="80" t="s">
        <v>255</v>
      </c>
      <c r="H25" s="80"/>
    </row>
    <row r="26" spans="1:8" ht="13.2" x14ac:dyDescent="0.25">
      <c r="A26" s="80">
        <f t="shared" si="0"/>
        <v>25</v>
      </c>
      <c r="B26" s="81" t="s">
        <v>23</v>
      </c>
      <c r="C26" s="81"/>
      <c r="D26" s="81" t="s">
        <v>118</v>
      </c>
      <c r="E26" s="81" t="s">
        <v>127</v>
      </c>
      <c r="F26" s="80">
        <v>3</v>
      </c>
      <c r="G26" s="80" t="s">
        <v>256</v>
      </c>
      <c r="H26" s="80"/>
    </row>
    <row r="27" spans="1:8" ht="13.2" x14ac:dyDescent="0.25">
      <c r="A27" s="80">
        <f t="shared" si="0"/>
        <v>26</v>
      </c>
      <c r="B27" s="81" t="s">
        <v>23</v>
      </c>
      <c r="C27" s="81"/>
      <c r="D27" s="81" t="s">
        <v>110</v>
      </c>
      <c r="E27" s="81"/>
      <c r="F27" s="80">
        <v>3</v>
      </c>
      <c r="G27" s="80" t="s">
        <v>258</v>
      </c>
      <c r="H27" s="80"/>
    </row>
    <row r="28" spans="1:8" ht="13.2" x14ac:dyDescent="0.25">
      <c r="A28" s="80">
        <f t="shared" si="0"/>
        <v>27</v>
      </c>
      <c r="B28" s="81" t="s">
        <v>49</v>
      </c>
      <c r="C28" s="81"/>
      <c r="D28" s="81" t="s">
        <v>115</v>
      </c>
      <c r="E28" s="81"/>
      <c r="F28" s="80">
        <v>3</v>
      </c>
      <c r="G28" s="80" t="s">
        <v>251</v>
      </c>
      <c r="H28" s="80" t="s">
        <v>293</v>
      </c>
    </row>
    <row r="29" spans="1:8" ht="13.2" x14ac:dyDescent="0.25">
      <c r="A29" s="80">
        <f t="shared" si="0"/>
        <v>28</v>
      </c>
      <c r="B29" s="81" t="s">
        <v>49</v>
      </c>
      <c r="C29" s="81"/>
      <c r="D29" s="81" t="s">
        <v>294</v>
      </c>
      <c r="E29" s="81"/>
      <c r="F29" s="80">
        <v>3</v>
      </c>
      <c r="G29" s="80" t="s">
        <v>252</v>
      </c>
      <c r="H29" s="80" t="s">
        <v>280</v>
      </c>
    </row>
    <row r="30" spans="1:8" ht="13.2" x14ac:dyDescent="0.25">
      <c r="A30" s="80">
        <f t="shared" si="0"/>
        <v>29</v>
      </c>
      <c r="B30" s="81" t="s">
        <v>49</v>
      </c>
      <c r="C30" s="81"/>
      <c r="D30" s="81" t="s">
        <v>117</v>
      </c>
      <c r="E30" s="81"/>
      <c r="F30" s="80">
        <v>3</v>
      </c>
      <c r="G30" s="80" t="s">
        <v>271</v>
      </c>
      <c r="H30" s="80" t="s">
        <v>277</v>
      </c>
    </row>
    <row r="31" spans="1:8" ht="13.2" x14ac:dyDescent="0.25">
      <c r="A31" s="80">
        <f t="shared" si="0"/>
        <v>30</v>
      </c>
      <c r="B31" s="81" t="s">
        <v>49</v>
      </c>
      <c r="C31" s="81"/>
      <c r="D31" s="81" t="s">
        <v>118</v>
      </c>
      <c r="E31" s="81"/>
      <c r="F31" s="80">
        <v>3</v>
      </c>
      <c r="G31" s="80" t="s">
        <v>265</v>
      </c>
      <c r="H31" s="80" t="s">
        <v>295</v>
      </c>
    </row>
    <row r="32" spans="1:8" ht="13.2" x14ac:dyDescent="0.25">
      <c r="A32" s="80">
        <f t="shared" si="0"/>
        <v>31</v>
      </c>
      <c r="B32" s="81" t="s">
        <v>49</v>
      </c>
      <c r="C32" s="81"/>
      <c r="D32" s="81" t="s">
        <v>117</v>
      </c>
      <c r="E32" s="81"/>
      <c r="F32" s="80">
        <v>3</v>
      </c>
      <c r="G32" s="81" t="s">
        <v>25</v>
      </c>
      <c r="H32" s="80" t="s">
        <v>157</v>
      </c>
    </row>
    <row r="33" spans="1:8" ht="13.2" x14ac:dyDescent="0.25">
      <c r="A33" s="80">
        <f t="shared" si="0"/>
        <v>32</v>
      </c>
      <c r="B33" s="81" t="s">
        <v>23</v>
      </c>
      <c r="C33" s="81"/>
      <c r="D33" s="81" t="s">
        <v>118</v>
      </c>
      <c r="E33" s="81" t="s">
        <v>131</v>
      </c>
      <c r="F33" s="80">
        <v>4</v>
      </c>
      <c r="G33" s="80" t="s">
        <v>251</v>
      </c>
      <c r="H33" s="80"/>
    </row>
    <row r="34" spans="1:8" ht="13.2" x14ac:dyDescent="0.25">
      <c r="A34" s="80">
        <f t="shared" si="0"/>
        <v>33</v>
      </c>
      <c r="B34" s="81" t="s">
        <v>23</v>
      </c>
      <c r="C34" s="81"/>
      <c r="D34" s="81" t="s">
        <v>117</v>
      </c>
      <c r="E34" s="81" t="s">
        <v>296</v>
      </c>
      <c r="F34" s="80">
        <v>4</v>
      </c>
      <c r="G34" s="80" t="s">
        <v>252</v>
      </c>
      <c r="H34" s="80"/>
    </row>
    <row r="35" spans="1:8" ht="13.2" x14ac:dyDescent="0.25">
      <c r="A35" s="80">
        <f t="shared" si="0"/>
        <v>34</v>
      </c>
      <c r="B35" s="81" t="s">
        <v>23</v>
      </c>
      <c r="C35" s="81"/>
      <c r="D35" s="81" t="s">
        <v>118</v>
      </c>
      <c r="E35" s="81" t="s">
        <v>292</v>
      </c>
      <c r="F35" s="80">
        <v>4</v>
      </c>
      <c r="G35" s="80" t="s">
        <v>253</v>
      </c>
      <c r="H35" s="80"/>
    </row>
    <row r="36" spans="1:8" ht="13.2" x14ac:dyDescent="0.25">
      <c r="A36" s="80">
        <f t="shared" si="0"/>
        <v>35</v>
      </c>
      <c r="B36" s="81" t="s">
        <v>23</v>
      </c>
      <c r="C36" s="81"/>
      <c r="D36" s="81" t="s">
        <v>116</v>
      </c>
      <c r="E36" s="81" t="s">
        <v>297</v>
      </c>
      <c r="F36" s="81">
        <v>4</v>
      </c>
      <c r="G36" s="80" t="s">
        <v>256</v>
      </c>
      <c r="H36" s="80"/>
    </row>
    <row r="37" spans="1:8" ht="13.2" x14ac:dyDescent="0.25">
      <c r="A37" s="80">
        <f t="shared" si="0"/>
        <v>36</v>
      </c>
      <c r="B37" s="81" t="s">
        <v>23</v>
      </c>
      <c r="C37" s="81"/>
      <c r="D37" s="81" t="s">
        <v>117</v>
      </c>
      <c r="E37" s="81" t="s">
        <v>297</v>
      </c>
      <c r="F37" s="80">
        <v>4</v>
      </c>
      <c r="G37" s="80" t="s">
        <v>258</v>
      </c>
      <c r="H37" s="80"/>
    </row>
    <row r="38" spans="1:8" ht="13.2" x14ac:dyDescent="0.25">
      <c r="A38" s="80">
        <f t="shared" si="0"/>
        <v>37</v>
      </c>
      <c r="B38" s="81" t="s">
        <v>23</v>
      </c>
      <c r="C38" s="81"/>
      <c r="D38" s="81" t="s">
        <v>118</v>
      </c>
      <c r="E38" s="81" t="s">
        <v>127</v>
      </c>
      <c r="F38" s="80">
        <v>4</v>
      </c>
      <c r="G38" s="80" t="s">
        <v>268</v>
      </c>
      <c r="H38" s="80"/>
    </row>
    <row r="39" spans="1:8" ht="13.2" x14ac:dyDescent="0.25">
      <c r="A39" s="80">
        <f t="shared" si="0"/>
        <v>38</v>
      </c>
      <c r="B39" s="81" t="s">
        <v>23</v>
      </c>
      <c r="C39" s="81"/>
      <c r="D39" s="81" t="s">
        <v>118</v>
      </c>
      <c r="E39" s="81" t="s">
        <v>127</v>
      </c>
      <c r="F39" s="80">
        <v>4</v>
      </c>
      <c r="G39" s="80" t="s">
        <v>269</v>
      </c>
      <c r="H39" s="80" t="s">
        <v>84</v>
      </c>
    </row>
    <row r="40" spans="1:8" ht="13.2" x14ac:dyDescent="0.25">
      <c r="A40" s="80">
        <f t="shared" si="0"/>
        <v>39</v>
      </c>
      <c r="B40" s="81" t="s">
        <v>23</v>
      </c>
      <c r="C40" s="81"/>
      <c r="D40" s="81" t="s">
        <v>118</v>
      </c>
      <c r="E40" s="81" t="s">
        <v>131</v>
      </c>
      <c r="F40" s="80">
        <v>4</v>
      </c>
      <c r="G40" s="80" t="s">
        <v>25</v>
      </c>
      <c r="H40" s="80" t="s">
        <v>254</v>
      </c>
    </row>
    <row r="41" spans="1:8" ht="13.2" x14ac:dyDescent="0.25">
      <c r="A41" s="80">
        <f t="shared" si="0"/>
        <v>40</v>
      </c>
      <c r="B41" s="81" t="s">
        <v>49</v>
      </c>
      <c r="C41" s="81"/>
      <c r="D41" s="81" t="s">
        <v>118</v>
      </c>
      <c r="E41" s="81"/>
      <c r="F41" s="80">
        <v>4</v>
      </c>
      <c r="G41" s="80" t="s">
        <v>251</v>
      </c>
      <c r="H41" s="80" t="s">
        <v>278</v>
      </c>
    </row>
    <row r="42" spans="1:8" ht="13.2" x14ac:dyDescent="0.25">
      <c r="A42" s="80">
        <f t="shared" si="0"/>
        <v>41</v>
      </c>
      <c r="B42" s="81" t="s">
        <v>49</v>
      </c>
      <c r="C42" s="81"/>
      <c r="D42" s="81" t="s">
        <v>118</v>
      </c>
      <c r="E42" s="81"/>
      <c r="F42" s="80">
        <v>4</v>
      </c>
      <c r="G42" s="80" t="s">
        <v>252</v>
      </c>
      <c r="H42" s="80" t="s">
        <v>298</v>
      </c>
    </row>
    <row r="43" spans="1:8" ht="13.2" x14ac:dyDescent="0.25">
      <c r="A43" s="80">
        <f t="shared" si="0"/>
        <v>42</v>
      </c>
      <c r="B43" s="81" t="s">
        <v>49</v>
      </c>
      <c r="C43" s="81"/>
      <c r="D43" s="81" t="s">
        <v>118</v>
      </c>
      <c r="E43" s="81"/>
      <c r="F43" s="80">
        <v>4</v>
      </c>
      <c r="G43" s="80" t="s">
        <v>271</v>
      </c>
      <c r="H43" s="80" t="s">
        <v>299</v>
      </c>
    </row>
    <row r="44" spans="1:8" ht="13.2" x14ac:dyDescent="0.25">
      <c r="A44" s="80">
        <f t="shared" si="0"/>
        <v>43</v>
      </c>
      <c r="B44" s="81" t="s">
        <v>49</v>
      </c>
      <c r="C44" s="81"/>
      <c r="D44" s="81" t="s">
        <v>117</v>
      </c>
      <c r="E44" s="81"/>
      <c r="F44" s="80">
        <v>4</v>
      </c>
      <c r="G44" s="80" t="s">
        <v>258</v>
      </c>
      <c r="H44" s="80" t="s">
        <v>277</v>
      </c>
    </row>
    <row r="45" spans="1:8" ht="13.2" x14ac:dyDescent="0.25">
      <c r="A45" s="80">
        <f t="shared" si="0"/>
        <v>44</v>
      </c>
      <c r="B45" s="81" t="s">
        <v>49</v>
      </c>
      <c r="C45" s="81"/>
      <c r="D45" s="81" t="s">
        <v>117</v>
      </c>
      <c r="E45" s="81"/>
      <c r="F45" s="80">
        <v>4</v>
      </c>
      <c r="G45" s="80" t="s">
        <v>300</v>
      </c>
      <c r="H45" s="80" t="s">
        <v>301</v>
      </c>
    </row>
    <row r="46" spans="1:8" ht="13.2" x14ac:dyDescent="0.25">
      <c r="A46" s="80">
        <f t="shared" si="0"/>
        <v>45</v>
      </c>
      <c r="B46" s="81" t="s">
        <v>49</v>
      </c>
      <c r="C46" s="81"/>
      <c r="D46" s="81" t="s">
        <v>118</v>
      </c>
      <c r="E46" s="81"/>
      <c r="F46" s="80">
        <v>4</v>
      </c>
      <c r="G46" s="80" t="s">
        <v>269</v>
      </c>
      <c r="H46" s="80" t="s">
        <v>302</v>
      </c>
    </row>
    <row r="47" spans="1:8" ht="13.2" x14ac:dyDescent="0.25">
      <c r="A47" s="80">
        <f t="shared" si="0"/>
        <v>46</v>
      </c>
      <c r="B47" s="81" t="s">
        <v>49</v>
      </c>
      <c r="C47" s="81"/>
      <c r="D47" s="81" t="s">
        <v>115</v>
      </c>
      <c r="E47" s="81"/>
      <c r="F47" s="80">
        <v>4</v>
      </c>
      <c r="G47" s="80" t="s">
        <v>25</v>
      </c>
      <c r="H47" s="80" t="s">
        <v>303</v>
      </c>
    </row>
    <row r="48" spans="1:8" ht="13.2" x14ac:dyDescent="0.25">
      <c r="A48" s="89">
        <f t="shared" si="0"/>
        <v>47</v>
      </c>
      <c r="B48" s="81" t="s">
        <v>23</v>
      </c>
      <c r="C48" s="81"/>
      <c r="D48" s="81" t="s">
        <v>118</v>
      </c>
      <c r="E48" s="81" t="s">
        <v>131</v>
      </c>
      <c r="F48" s="80">
        <v>5</v>
      </c>
      <c r="G48" s="80" t="s">
        <v>251</v>
      </c>
      <c r="H48" s="80" t="s">
        <v>304</v>
      </c>
    </row>
    <row r="49" spans="1:8" ht="13.2" x14ac:dyDescent="0.25">
      <c r="A49" s="89">
        <f t="shared" si="0"/>
        <v>48</v>
      </c>
      <c r="B49" s="81" t="s">
        <v>49</v>
      </c>
      <c r="C49" s="81"/>
      <c r="D49" s="81"/>
      <c r="E49" s="81"/>
      <c r="F49" s="89"/>
      <c r="G49" s="89"/>
      <c r="H49" s="89"/>
    </row>
    <row r="50" spans="1:8" ht="13.2" hidden="1" x14ac:dyDescent="0.25">
      <c r="A50" s="89">
        <f t="shared" si="0"/>
        <v>49</v>
      </c>
      <c r="B50" s="81"/>
      <c r="C50" s="81"/>
      <c r="D50" s="81"/>
      <c r="E50" s="81"/>
      <c r="F50" s="89"/>
      <c r="G50" s="89"/>
      <c r="H50" s="89"/>
    </row>
    <row r="51" spans="1:8" ht="13.2" hidden="1" x14ac:dyDescent="0.25">
      <c r="A51" s="89">
        <f t="shared" si="0"/>
        <v>50</v>
      </c>
      <c r="B51" s="81"/>
      <c r="C51" s="81"/>
      <c r="D51" s="81"/>
      <c r="E51" s="81"/>
      <c r="F51" s="89"/>
      <c r="G51" s="89"/>
      <c r="H51" s="89"/>
    </row>
    <row r="52" spans="1:8" ht="13.2" hidden="1" x14ac:dyDescent="0.25">
      <c r="A52" s="89">
        <f t="shared" si="0"/>
        <v>51</v>
      </c>
      <c r="B52" s="81"/>
      <c r="C52" s="81"/>
      <c r="D52" s="81"/>
      <c r="E52" s="81"/>
      <c r="F52" s="89"/>
      <c r="G52" s="89"/>
      <c r="H52" s="89"/>
    </row>
    <row r="53" spans="1:8" ht="13.2" hidden="1" x14ac:dyDescent="0.25">
      <c r="A53" s="89">
        <f t="shared" si="0"/>
        <v>52</v>
      </c>
      <c r="B53" s="81"/>
      <c r="C53" s="81"/>
      <c r="D53" s="81"/>
      <c r="E53" s="81"/>
      <c r="F53" s="89"/>
      <c r="G53" s="89"/>
      <c r="H53" s="89"/>
    </row>
    <row r="54" spans="1:8" ht="13.2" hidden="1" x14ac:dyDescent="0.25">
      <c r="A54" s="89">
        <f t="shared" si="0"/>
        <v>53</v>
      </c>
      <c r="B54" s="81"/>
      <c r="C54" s="81"/>
      <c r="D54" s="81"/>
      <c r="E54" s="81"/>
      <c r="F54" s="89"/>
      <c r="G54" s="89"/>
      <c r="H54" s="89"/>
    </row>
    <row r="55" spans="1:8" ht="13.2" hidden="1" x14ac:dyDescent="0.25">
      <c r="A55" s="89">
        <f t="shared" si="0"/>
        <v>54</v>
      </c>
      <c r="B55" s="81"/>
      <c r="C55" s="81"/>
      <c r="D55" s="81"/>
      <c r="E55" s="81"/>
      <c r="F55" s="89"/>
      <c r="G55" s="89"/>
      <c r="H55" s="89"/>
    </row>
    <row r="56" spans="1:8" ht="13.2" hidden="1" x14ac:dyDescent="0.25">
      <c r="A56" s="89">
        <f t="shared" si="0"/>
        <v>55</v>
      </c>
      <c r="B56" s="81"/>
      <c r="C56" s="81"/>
      <c r="D56" s="81"/>
      <c r="E56" s="81"/>
      <c r="F56" s="89"/>
      <c r="G56" s="89"/>
      <c r="H56" s="89"/>
    </row>
    <row r="57" spans="1:8" ht="13.2" hidden="1" x14ac:dyDescent="0.25">
      <c r="A57" s="89">
        <f t="shared" si="0"/>
        <v>56</v>
      </c>
      <c r="B57" s="81"/>
      <c r="C57" s="81"/>
      <c r="D57" s="81"/>
      <c r="E57" s="81"/>
      <c r="F57" s="89"/>
      <c r="G57" s="89"/>
      <c r="H57" s="89"/>
    </row>
    <row r="58" spans="1:8" ht="13.2" hidden="1" x14ac:dyDescent="0.25">
      <c r="A58" s="89">
        <f t="shared" si="0"/>
        <v>57</v>
      </c>
      <c r="B58" s="81"/>
      <c r="C58" s="81"/>
      <c r="D58" s="81"/>
      <c r="E58" s="81"/>
      <c r="F58" s="89"/>
      <c r="G58" s="89"/>
      <c r="H58" s="89"/>
    </row>
    <row r="59" spans="1:8" ht="13.2" hidden="1" x14ac:dyDescent="0.25">
      <c r="A59" s="89">
        <f t="shared" si="0"/>
        <v>58</v>
      </c>
      <c r="B59" s="81"/>
      <c r="C59" s="81"/>
      <c r="D59" s="81"/>
      <c r="E59" s="81"/>
      <c r="F59" s="89"/>
      <c r="G59" s="89"/>
      <c r="H59" s="89"/>
    </row>
    <row r="60" spans="1:8" ht="13.2" hidden="1" x14ac:dyDescent="0.25">
      <c r="A60" s="89">
        <f t="shared" si="0"/>
        <v>59</v>
      </c>
      <c r="B60" s="81"/>
      <c r="C60" s="81"/>
      <c r="D60" s="81"/>
      <c r="E60" s="81"/>
      <c r="F60" s="89"/>
      <c r="G60" s="89"/>
      <c r="H60" s="89"/>
    </row>
    <row r="61" spans="1:8" ht="13.2" hidden="1" x14ac:dyDescent="0.25">
      <c r="A61" s="89">
        <f t="shared" si="0"/>
        <v>60</v>
      </c>
      <c r="B61" s="81"/>
      <c r="C61" s="81"/>
      <c r="D61" s="81"/>
      <c r="E61" s="81"/>
      <c r="F61" s="89"/>
      <c r="G61" s="89"/>
      <c r="H61" s="89"/>
    </row>
    <row r="62" spans="1:8" ht="13.2" hidden="1" x14ac:dyDescent="0.25">
      <c r="A62" s="89">
        <f t="shared" si="0"/>
        <v>61</v>
      </c>
      <c r="B62" s="81"/>
      <c r="C62" s="81"/>
      <c r="D62" s="81"/>
      <c r="E62" s="81"/>
      <c r="F62" s="89"/>
      <c r="G62" s="89"/>
      <c r="H62" s="89"/>
    </row>
    <row r="63" spans="1:8" ht="13.2" hidden="1" x14ac:dyDescent="0.25">
      <c r="A63" s="89">
        <f t="shared" si="0"/>
        <v>62</v>
      </c>
      <c r="B63" s="81"/>
      <c r="C63" s="81"/>
      <c r="D63" s="81"/>
      <c r="E63" s="81"/>
      <c r="F63" s="89"/>
      <c r="G63" s="89"/>
      <c r="H63" s="89"/>
    </row>
    <row r="64" spans="1:8" ht="13.2" hidden="1" x14ac:dyDescent="0.25">
      <c r="A64" s="89">
        <f t="shared" si="0"/>
        <v>63</v>
      </c>
      <c r="B64" s="81"/>
      <c r="C64" s="81"/>
      <c r="D64" s="81"/>
      <c r="E64" s="81"/>
      <c r="F64" s="89"/>
      <c r="G64" s="89"/>
      <c r="H64" s="89"/>
    </row>
    <row r="65" spans="1:8" ht="13.2" hidden="1" x14ac:dyDescent="0.25">
      <c r="A65" s="89">
        <f t="shared" si="0"/>
        <v>64</v>
      </c>
      <c r="B65" s="81"/>
      <c r="C65" s="81"/>
      <c r="D65" s="81"/>
      <c r="E65" s="81"/>
      <c r="F65" s="89"/>
      <c r="G65" s="89"/>
      <c r="H65" s="89"/>
    </row>
    <row r="66" spans="1:8" ht="13.2" hidden="1" x14ac:dyDescent="0.25">
      <c r="A66" s="89">
        <f t="shared" si="0"/>
        <v>65</v>
      </c>
      <c r="B66" s="81"/>
      <c r="C66" s="81"/>
      <c r="D66" s="81"/>
      <c r="E66" s="81"/>
      <c r="F66" s="89"/>
      <c r="G66" s="89"/>
      <c r="H66" s="89"/>
    </row>
    <row r="67" spans="1:8" ht="13.2" hidden="1" x14ac:dyDescent="0.25">
      <c r="A67" s="89">
        <f t="shared" si="0"/>
        <v>66</v>
      </c>
      <c r="B67" s="81"/>
      <c r="C67" s="81"/>
      <c r="D67" s="81"/>
      <c r="E67" s="81"/>
      <c r="F67" s="89"/>
      <c r="G67" s="89"/>
      <c r="H67" s="89"/>
    </row>
    <row r="68" spans="1:8" ht="13.2" hidden="1" x14ac:dyDescent="0.25">
      <c r="A68" s="89">
        <f t="shared" si="0"/>
        <v>67</v>
      </c>
      <c r="B68" s="81"/>
      <c r="C68" s="81"/>
      <c r="D68" s="81"/>
      <c r="E68" s="81"/>
      <c r="F68" s="81"/>
      <c r="G68" s="81"/>
      <c r="H68" s="81"/>
    </row>
    <row r="69" spans="1:8" ht="13.2" hidden="1" x14ac:dyDescent="0.25">
      <c r="A69" s="89">
        <f t="shared" si="0"/>
        <v>68</v>
      </c>
      <c r="B69" s="81"/>
      <c r="C69" s="81"/>
      <c r="D69" s="81"/>
      <c r="E69" s="81"/>
      <c r="F69" s="89"/>
      <c r="G69" s="89"/>
      <c r="H69" s="89"/>
    </row>
    <row r="70" spans="1:8" ht="13.2" hidden="1" x14ac:dyDescent="0.25">
      <c r="A70" s="89">
        <f t="shared" si="0"/>
        <v>69</v>
      </c>
      <c r="B70" s="81"/>
      <c r="C70" s="81"/>
      <c r="D70" s="81"/>
      <c r="E70" s="81"/>
      <c r="F70" s="89"/>
      <c r="G70" s="89"/>
      <c r="H70" s="89"/>
    </row>
    <row r="71" spans="1:8" ht="13.2" hidden="1" x14ac:dyDescent="0.25">
      <c r="A71" s="89">
        <f t="shared" si="0"/>
        <v>70</v>
      </c>
      <c r="B71" s="81"/>
      <c r="C71" s="81"/>
      <c r="D71" s="81"/>
      <c r="E71" s="81"/>
      <c r="F71" s="89"/>
      <c r="G71" s="89"/>
      <c r="H71" s="89"/>
    </row>
    <row r="72" spans="1:8" ht="13.2" hidden="1" x14ac:dyDescent="0.25">
      <c r="A72" s="89">
        <f t="shared" si="0"/>
        <v>71</v>
      </c>
      <c r="B72" s="81"/>
      <c r="C72" s="81"/>
      <c r="D72" s="81"/>
      <c r="E72" s="81"/>
      <c r="F72" s="89"/>
      <c r="G72" s="89"/>
      <c r="H72" s="89"/>
    </row>
    <row r="73" spans="1:8" ht="13.2" hidden="1" x14ac:dyDescent="0.25">
      <c r="A73" s="89">
        <f t="shared" si="0"/>
        <v>72</v>
      </c>
      <c r="B73" s="81"/>
      <c r="C73" s="81"/>
      <c r="D73" s="81"/>
      <c r="E73" s="81"/>
      <c r="F73" s="89"/>
      <c r="G73" s="89"/>
      <c r="H73" s="89"/>
    </row>
    <row r="74" spans="1:8" ht="13.2" hidden="1" x14ac:dyDescent="0.25">
      <c r="A74" s="89">
        <f t="shared" si="0"/>
        <v>73</v>
      </c>
      <c r="B74" s="81"/>
      <c r="C74" s="81"/>
      <c r="D74" s="81"/>
      <c r="E74" s="81"/>
      <c r="F74" s="89"/>
      <c r="G74" s="89"/>
      <c r="H74" s="89"/>
    </row>
    <row r="75" spans="1:8" ht="13.2" hidden="1" x14ac:dyDescent="0.25">
      <c r="A75" s="89">
        <f t="shared" si="0"/>
        <v>74</v>
      </c>
      <c r="B75" s="81"/>
      <c r="C75" s="81"/>
      <c r="D75" s="81"/>
      <c r="E75" s="81"/>
      <c r="F75" s="89"/>
      <c r="G75" s="89"/>
      <c r="H75" s="89"/>
    </row>
    <row r="76" spans="1:8" ht="13.2" hidden="1" x14ac:dyDescent="0.25">
      <c r="A76" s="89">
        <f t="shared" si="0"/>
        <v>75</v>
      </c>
      <c r="B76" s="81"/>
      <c r="C76" s="81"/>
      <c r="D76" s="81"/>
      <c r="E76" s="81"/>
      <c r="F76" s="89"/>
      <c r="G76" s="89"/>
      <c r="H76" s="89"/>
    </row>
    <row r="77" spans="1:8" ht="13.2" hidden="1" x14ac:dyDescent="0.25">
      <c r="A77" s="89">
        <f t="shared" si="0"/>
        <v>76</v>
      </c>
      <c r="B77" s="81"/>
      <c r="C77" s="81"/>
      <c r="D77" s="81"/>
      <c r="E77" s="81"/>
      <c r="F77" s="89"/>
      <c r="G77" s="89"/>
      <c r="H77" s="89"/>
    </row>
    <row r="78" spans="1:8" ht="13.2" hidden="1" x14ac:dyDescent="0.25">
      <c r="A78" s="89">
        <f t="shared" si="0"/>
        <v>77</v>
      </c>
      <c r="B78" s="81"/>
      <c r="C78" s="81"/>
      <c r="D78" s="81"/>
      <c r="E78" s="81"/>
      <c r="F78" s="89"/>
      <c r="G78" s="89"/>
      <c r="H78" s="89"/>
    </row>
    <row r="79" spans="1:8" ht="13.2" hidden="1" x14ac:dyDescent="0.25">
      <c r="A79" s="89">
        <f t="shared" si="0"/>
        <v>78</v>
      </c>
      <c r="B79" s="81"/>
      <c r="C79" s="81"/>
      <c r="D79" s="81"/>
      <c r="E79" s="81"/>
      <c r="F79" s="89"/>
      <c r="G79" s="89"/>
      <c r="H79" s="89"/>
    </row>
    <row r="80" spans="1:8" ht="13.2" hidden="1" x14ac:dyDescent="0.25">
      <c r="A80" s="89">
        <f t="shared" si="0"/>
        <v>79</v>
      </c>
      <c r="B80" s="81"/>
      <c r="C80" s="81"/>
      <c r="D80" s="81"/>
      <c r="E80" s="81"/>
      <c r="F80" s="89"/>
      <c r="G80" s="89"/>
      <c r="H80" s="89"/>
    </row>
    <row r="81" spans="1:8" ht="13.2" hidden="1" x14ac:dyDescent="0.25">
      <c r="A81" s="89">
        <f t="shared" si="0"/>
        <v>80</v>
      </c>
      <c r="B81" s="81"/>
      <c r="C81" s="81"/>
      <c r="D81" s="81"/>
      <c r="E81" s="81"/>
      <c r="F81" s="89"/>
      <c r="G81" s="89"/>
      <c r="H81" s="89"/>
    </row>
    <row r="82" spans="1:8" ht="13.2" hidden="1" x14ac:dyDescent="0.25">
      <c r="A82" s="89">
        <f t="shared" si="0"/>
        <v>81</v>
      </c>
      <c r="B82" s="81"/>
      <c r="C82" s="81"/>
      <c r="D82" s="81"/>
      <c r="E82" s="81"/>
      <c r="F82" s="89"/>
      <c r="G82" s="89"/>
      <c r="H82" s="89"/>
    </row>
    <row r="83" spans="1:8" ht="13.2" hidden="1" x14ac:dyDescent="0.25">
      <c r="A83" s="89">
        <f t="shared" si="0"/>
        <v>82</v>
      </c>
      <c r="B83" s="81"/>
      <c r="C83" s="81"/>
      <c r="D83" s="81"/>
      <c r="E83" s="81"/>
      <c r="F83" s="89"/>
      <c r="G83" s="89"/>
      <c r="H83" s="89"/>
    </row>
    <row r="84" spans="1:8" ht="13.2" hidden="1" x14ac:dyDescent="0.25">
      <c r="A84" s="89">
        <f t="shared" si="0"/>
        <v>83</v>
      </c>
      <c r="B84" s="81"/>
      <c r="C84" s="81"/>
      <c r="D84" s="81"/>
      <c r="E84" s="81"/>
      <c r="F84" s="89"/>
      <c r="G84" s="89"/>
      <c r="H84" s="89"/>
    </row>
    <row r="85" spans="1:8" ht="13.2" hidden="1" x14ac:dyDescent="0.25">
      <c r="A85" s="89">
        <f t="shared" si="0"/>
        <v>84</v>
      </c>
      <c r="B85" s="81"/>
      <c r="C85" s="81"/>
      <c r="D85" s="81"/>
      <c r="E85" s="81"/>
      <c r="F85" s="89"/>
      <c r="G85" s="89"/>
      <c r="H85" s="89"/>
    </row>
    <row r="86" spans="1:8" ht="13.2" x14ac:dyDescent="0.25">
      <c r="H86" s="84"/>
    </row>
    <row r="87" spans="1:8" ht="13.2" x14ac:dyDescent="0.25">
      <c r="H87" s="84"/>
    </row>
    <row r="88" spans="1:8" ht="13.2" x14ac:dyDescent="0.25">
      <c r="H88" s="84"/>
    </row>
    <row r="89" spans="1:8" ht="13.2" x14ac:dyDescent="0.25">
      <c r="H89" s="84"/>
    </row>
    <row r="90" spans="1:8" ht="13.2" x14ac:dyDescent="0.25">
      <c r="H90" s="84"/>
    </row>
    <row r="91" spans="1:8" ht="13.2" x14ac:dyDescent="0.25">
      <c r="H91" s="84"/>
    </row>
    <row r="92" spans="1:8" ht="13.2" x14ac:dyDescent="0.25">
      <c r="H92" s="84"/>
    </row>
    <row r="93" spans="1:8" ht="13.2" x14ac:dyDescent="0.25">
      <c r="H93" s="84"/>
    </row>
    <row r="94" spans="1:8" ht="13.2" x14ac:dyDescent="0.25">
      <c r="H94" s="84"/>
    </row>
    <row r="95" spans="1:8" ht="13.2" x14ac:dyDescent="0.25">
      <c r="H95" s="84"/>
    </row>
    <row r="96" spans="1:8" ht="13.2" x14ac:dyDescent="0.25">
      <c r="H96" s="84"/>
    </row>
    <row r="97" spans="8:8" ht="13.2" x14ac:dyDescent="0.25">
      <c r="H97" s="84"/>
    </row>
    <row r="98" spans="8:8" ht="13.2" x14ac:dyDescent="0.25">
      <c r="H98" s="84"/>
    </row>
    <row r="99" spans="8:8" ht="13.2" x14ac:dyDescent="0.25">
      <c r="H99" s="84"/>
    </row>
    <row r="100" spans="8:8" ht="13.2" x14ac:dyDescent="0.25">
      <c r="H100" s="84"/>
    </row>
    <row r="101" spans="8:8" ht="13.2" x14ac:dyDescent="0.25">
      <c r="H101" s="84"/>
    </row>
    <row r="102" spans="8:8" ht="13.2" x14ac:dyDescent="0.25">
      <c r="H102" s="84"/>
    </row>
    <row r="103" spans="8:8" ht="13.2" x14ac:dyDescent="0.25">
      <c r="H103" s="84"/>
    </row>
    <row r="104" spans="8:8" ht="13.2" x14ac:dyDescent="0.25">
      <c r="H104" s="84"/>
    </row>
    <row r="105" spans="8:8" ht="13.2" x14ac:dyDescent="0.25">
      <c r="H105" s="84"/>
    </row>
    <row r="106" spans="8:8" ht="13.2" x14ac:dyDescent="0.25">
      <c r="H106" s="84"/>
    </row>
    <row r="107" spans="8:8" ht="13.2" x14ac:dyDescent="0.25">
      <c r="H107" s="84"/>
    </row>
    <row r="108" spans="8:8" ht="13.2" x14ac:dyDescent="0.25">
      <c r="H108" s="84"/>
    </row>
    <row r="109" spans="8:8" ht="13.2" x14ac:dyDescent="0.25">
      <c r="H109" s="84"/>
    </row>
    <row r="110" spans="8:8" ht="13.2" x14ac:dyDescent="0.25">
      <c r="H110" s="84"/>
    </row>
    <row r="111" spans="8:8" ht="13.2" x14ac:dyDescent="0.25">
      <c r="H111" s="84"/>
    </row>
    <row r="112" spans="8:8" ht="13.2" x14ac:dyDescent="0.25">
      <c r="H112" s="84"/>
    </row>
    <row r="113" spans="8:8" ht="13.2" x14ac:dyDescent="0.25">
      <c r="H113" s="84"/>
    </row>
    <row r="114" spans="8:8" ht="13.2" x14ac:dyDescent="0.25">
      <c r="H114" s="84"/>
    </row>
    <row r="115" spans="8:8" ht="13.2" x14ac:dyDescent="0.25">
      <c r="H115" s="84"/>
    </row>
    <row r="116" spans="8:8" ht="13.2" x14ac:dyDescent="0.25">
      <c r="H116" s="84"/>
    </row>
    <row r="117" spans="8:8" ht="13.2" x14ac:dyDescent="0.25">
      <c r="H117" s="84"/>
    </row>
    <row r="118" spans="8:8" ht="13.2" x14ac:dyDescent="0.25">
      <c r="H118" s="84"/>
    </row>
    <row r="119" spans="8:8" ht="13.2" x14ac:dyDescent="0.25">
      <c r="H119" s="84"/>
    </row>
    <row r="120" spans="8:8" ht="13.2" x14ac:dyDescent="0.25">
      <c r="H120" s="84"/>
    </row>
    <row r="121" spans="8:8" ht="13.2" x14ac:dyDescent="0.25">
      <c r="H121" s="84"/>
    </row>
    <row r="122" spans="8:8" ht="13.2" x14ac:dyDescent="0.25">
      <c r="H122" s="84"/>
    </row>
    <row r="123" spans="8:8" ht="13.2" x14ac:dyDescent="0.25">
      <c r="H123" s="84"/>
    </row>
    <row r="124" spans="8:8" ht="13.2" x14ac:dyDescent="0.25">
      <c r="H124" s="84"/>
    </row>
    <row r="125" spans="8:8" ht="13.2" x14ac:dyDescent="0.25">
      <c r="H125" s="84"/>
    </row>
    <row r="126" spans="8:8" ht="13.2" x14ac:dyDescent="0.25">
      <c r="H126" s="84"/>
    </row>
    <row r="127" spans="8:8" ht="13.2" x14ac:dyDescent="0.25">
      <c r="H127" s="84"/>
    </row>
    <row r="128" spans="8:8" ht="13.2" x14ac:dyDescent="0.25">
      <c r="H128" s="84"/>
    </row>
    <row r="129" spans="8:8" ht="13.2" x14ac:dyDescent="0.25">
      <c r="H129" s="84"/>
    </row>
    <row r="130" spans="8:8" ht="13.2" x14ac:dyDescent="0.25">
      <c r="H130" s="84"/>
    </row>
    <row r="131" spans="8:8" ht="13.2" x14ac:dyDescent="0.25">
      <c r="H131" s="84"/>
    </row>
    <row r="132" spans="8:8" ht="13.2" x14ac:dyDescent="0.25">
      <c r="H132" s="84"/>
    </row>
    <row r="133" spans="8:8" ht="13.2" x14ac:dyDescent="0.25">
      <c r="H133" s="84"/>
    </row>
    <row r="134" spans="8:8" ht="13.2" x14ac:dyDescent="0.25">
      <c r="H134" s="84"/>
    </row>
    <row r="135" spans="8:8" ht="13.2" x14ac:dyDescent="0.25">
      <c r="H135" s="84"/>
    </row>
    <row r="136" spans="8:8" ht="13.2" x14ac:dyDescent="0.25">
      <c r="H136" s="84"/>
    </row>
    <row r="137" spans="8:8" ht="13.2" x14ac:dyDescent="0.25">
      <c r="H137" s="84"/>
    </row>
    <row r="138" spans="8:8" ht="13.2" x14ac:dyDescent="0.25">
      <c r="H138" s="84"/>
    </row>
    <row r="139" spans="8:8" ht="13.2" x14ac:dyDescent="0.25">
      <c r="H139" s="84"/>
    </row>
    <row r="140" spans="8:8" ht="13.2" x14ac:dyDescent="0.25">
      <c r="H140" s="84"/>
    </row>
    <row r="141" spans="8:8" ht="13.2" x14ac:dyDescent="0.25">
      <c r="H141" s="84"/>
    </row>
    <row r="142" spans="8:8" ht="13.2" x14ac:dyDescent="0.25">
      <c r="H142" s="84"/>
    </row>
    <row r="143" spans="8:8" ht="13.2" x14ac:dyDescent="0.25">
      <c r="H143" s="84"/>
    </row>
    <row r="144" spans="8:8" ht="13.2" x14ac:dyDescent="0.25">
      <c r="H144" s="84"/>
    </row>
    <row r="145" spans="8:8" ht="13.2" x14ac:dyDescent="0.25">
      <c r="H145" s="84"/>
    </row>
    <row r="146" spans="8:8" ht="13.2" x14ac:dyDescent="0.25">
      <c r="H146" s="84"/>
    </row>
    <row r="147" spans="8:8" ht="13.2" x14ac:dyDescent="0.25">
      <c r="H147" s="84"/>
    </row>
    <row r="148" spans="8:8" ht="13.2" x14ac:dyDescent="0.25">
      <c r="H148" s="84"/>
    </row>
    <row r="149" spans="8:8" ht="13.2" x14ac:dyDescent="0.25">
      <c r="H149" s="84"/>
    </row>
    <row r="150" spans="8:8" ht="13.2" x14ac:dyDescent="0.25">
      <c r="H150" s="84"/>
    </row>
    <row r="151" spans="8:8" ht="13.2" x14ac:dyDescent="0.25">
      <c r="H151" s="84"/>
    </row>
    <row r="152" spans="8:8" ht="13.2" x14ac:dyDescent="0.25">
      <c r="H152" s="84"/>
    </row>
    <row r="153" spans="8:8" ht="13.2" x14ac:dyDescent="0.25">
      <c r="H153" s="84"/>
    </row>
    <row r="154" spans="8:8" ht="13.2" x14ac:dyDescent="0.25">
      <c r="H154" s="84"/>
    </row>
    <row r="155" spans="8:8" ht="13.2" x14ac:dyDescent="0.25">
      <c r="H155" s="84"/>
    </row>
    <row r="156" spans="8:8" ht="13.2" x14ac:dyDescent="0.25">
      <c r="H156" s="84"/>
    </row>
    <row r="157" spans="8:8" ht="13.2" x14ac:dyDescent="0.25">
      <c r="H157" s="84"/>
    </row>
    <row r="158" spans="8:8" ht="13.2" x14ac:dyDescent="0.25">
      <c r="H158" s="84"/>
    </row>
    <row r="159" spans="8:8" ht="13.2" x14ac:dyDescent="0.25">
      <c r="H159" s="84"/>
    </row>
    <row r="160" spans="8:8" ht="13.2" x14ac:dyDescent="0.25">
      <c r="H160" s="84"/>
    </row>
    <row r="161" spans="8:8" ht="13.2" x14ac:dyDescent="0.25">
      <c r="H161" s="84"/>
    </row>
    <row r="162" spans="8:8" ht="13.2" x14ac:dyDescent="0.25">
      <c r="H162" s="84"/>
    </row>
    <row r="163" spans="8:8" ht="13.2" x14ac:dyDescent="0.25">
      <c r="H163" s="84"/>
    </row>
    <row r="164" spans="8:8" ht="13.2" x14ac:dyDescent="0.25">
      <c r="H164" s="84"/>
    </row>
    <row r="165" spans="8:8" ht="13.2" x14ac:dyDescent="0.25">
      <c r="H165" s="84"/>
    </row>
    <row r="166" spans="8:8" ht="13.2" x14ac:dyDescent="0.25">
      <c r="H166" s="84"/>
    </row>
    <row r="167" spans="8:8" ht="13.2" x14ac:dyDescent="0.25">
      <c r="H167" s="84"/>
    </row>
    <row r="168" spans="8:8" ht="13.2" x14ac:dyDescent="0.25">
      <c r="H168" s="84"/>
    </row>
    <row r="169" spans="8:8" ht="13.2" x14ac:dyDescent="0.25">
      <c r="H169" s="84"/>
    </row>
    <row r="170" spans="8:8" ht="13.2" x14ac:dyDescent="0.25">
      <c r="H170" s="84"/>
    </row>
    <row r="171" spans="8:8" ht="13.2" x14ac:dyDescent="0.25">
      <c r="H171" s="84"/>
    </row>
    <row r="172" spans="8:8" ht="13.2" x14ac:dyDescent="0.25">
      <c r="H172" s="84"/>
    </row>
    <row r="173" spans="8:8" ht="13.2" x14ac:dyDescent="0.25">
      <c r="H173" s="84"/>
    </row>
    <row r="174" spans="8:8" ht="13.2" x14ac:dyDescent="0.25">
      <c r="H174" s="84"/>
    </row>
    <row r="175" spans="8:8" ht="13.2" x14ac:dyDescent="0.25">
      <c r="H175" s="84"/>
    </row>
    <row r="176" spans="8:8" ht="13.2" x14ac:dyDescent="0.25">
      <c r="H176" s="84"/>
    </row>
    <row r="177" spans="8:8" ht="13.2" x14ac:dyDescent="0.25">
      <c r="H177" s="84"/>
    </row>
    <row r="178" spans="8:8" ht="13.2" x14ac:dyDescent="0.25">
      <c r="H178" s="84"/>
    </row>
    <row r="179" spans="8:8" ht="13.2" x14ac:dyDescent="0.25">
      <c r="H179" s="84"/>
    </row>
    <row r="180" spans="8:8" ht="13.2" x14ac:dyDescent="0.25">
      <c r="H180" s="84"/>
    </row>
    <row r="181" spans="8:8" ht="13.2" x14ac:dyDescent="0.25">
      <c r="H181" s="84"/>
    </row>
    <row r="182" spans="8:8" ht="13.2" x14ac:dyDescent="0.25">
      <c r="H182" s="84"/>
    </row>
    <row r="183" spans="8:8" ht="13.2" x14ac:dyDescent="0.25">
      <c r="H183" s="84"/>
    </row>
    <row r="184" spans="8:8" ht="13.2" x14ac:dyDescent="0.25">
      <c r="H184" s="84"/>
    </row>
    <row r="185" spans="8:8" ht="13.2" x14ac:dyDescent="0.25">
      <c r="H185" s="84"/>
    </row>
    <row r="186" spans="8:8" ht="13.2" x14ac:dyDescent="0.25">
      <c r="H186" s="84"/>
    </row>
    <row r="187" spans="8:8" ht="13.2" x14ac:dyDescent="0.25">
      <c r="H187" s="84"/>
    </row>
    <row r="188" spans="8:8" ht="13.2" x14ac:dyDescent="0.25">
      <c r="H188" s="84"/>
    </row>
    <row r="189" spans="8:8" ht="13.2" x14ac:dyDescent="0.25">
      <c r="H189" s="84"/>
    </row>
    <row r="190" spans="8:8" ht="13.2" x14ac:dyDescent="0.25">
      <c r="H190" s="84"/>
    </row>
    <row r="191" spans="8:8" ht="13.2" x14ac:dyDescent="0.25">
      <c r="H191" s="84"/>
    </row>
    <row r="192" spans="8:8" ht="13.2" x14ac:dyDescent="0.25">
      <c r="H192" s="84"/>
    </row>
    <row r="193" spans="8:8" ht="13.2" x14ac:dyDescent="0.25">
      <c r="H193" s="84"/>
    </row>
    <row r="194" spans="8:8" ht="13.2" x14ac:dyDescent="0.25">
      <c r="H194" s="84"/>
    </row>
    <row r="195" spans="8:8" ht="13.2" x14ac:dyDescent="0.25">
      <c r="H195" s="84"/>
    </row>
    <row r="196" spans="8:8" ht="13.2" x14ac:dyDescent="0.25">
      <c r="H196" s="84"/>
    </row>
    <row r="197" spans="8:8" ht="13.2" x14ac:dyDescent="0.25">
      <c r="H197" s="84"/>
    </row>
    <row r="198" spans="8:8" ht="13.2" x14ac:dyDescent="0.25">
      <c r="H198" s="84"/>
    </row>
    <row r="199" spans="8:8" ht="13.2" x14ac:dyDescent="0.25">
      <c r="H199" s="84"/>
    </row>
    <row r="200" spans="8:8" ht="13.2" x14ac:dyDescent="0.25">
      <c r="H200" s="84"/>
    </row>
    <row r="201" spans="8:8" ht="13.2" x14ac:dyDescent="0.25">
      <c r="H201" s="84"/>
    </row>
    <row r="202" spans="8:8" ht="13.2" x14ac:dyDescent="0.25">
      <c r="H202" s="84"/>
    </row>
    <row r="203" spans="8:8" ht="13.2" x14ac:dyDescent="0.25">
      <c r="H203" s="84"/>
    </row>
    <row r="204" spans="8:8" ht="13.2" x14ac:dyDescent="0.25">
      <c r="H204" s="84"/>
    </row>
    <row r="205" spans="8:8" ht="13.2" x14ac:dyDescent="0.25">
      <c r="H205" s="84"/>
    </row>
    <row r="206" spans="8:8" ht="13.2" x14ac:dyDescent="0.25">
      <c r="H206" s="84"/>
    </row>
    <row r="207" spans="8:8" ht="13.2" x14ac:dyDescent="0.25">
      <c r="H207" s="84"/>
    </row>
    <row r="208" spans="8:8" ht="13.2" x14ac:dyDescent="0.25">
      <c r="H208" s="84"/>
    </row>
    <row r="209" spans="8:8" ht="13.2" x14ac:dyDescent="0.25">
      <c r="H209" s="84"/>
    </row>
    <row r="210" spans="8:8" ht="13.2" x14ac:dyDescent="0.25">
      <c r="H210" s="84"/>
    </row>
    <row r="211" spans="8:8" ht="13.2" x14ac:dyDescent="0.25">
      <c r="H211" s="84"/>
    </row>
    <row r="212" spans="8:8" ht="13.2" x14ac:dyDescent="0.25">
      <c r="H212" s="84"/>
    </row>
    <row r="213" spans="8:8" ht="13.2" x14ac:dyDescent="0.25">
      <c r="H213" s="84"/>
    </row>
    <row r="214" spans="8:8" ht="13.2" x14ac:dyDescent="0.25">
      <c r="H214" s="84"/>
    </row>
    <row r="215" spans="8:8" ht="13.2" x14ac:dyDescent="0.25">
      <c r="H215" s="84"/>
    </row>
    <row r="216" spans="8:8" ht="13.2" x14ac:dyDescent="0.25">
      <c r="H216" s="84"/>
    </row>
    <row r="217" spans="8:8" ht="13.2" x14ac:dyDescent="0.25">
      <c r="H217" s="84"/>
    </row>
    <row r="218" spans="8:8" ht="13.2" x14ac:dyDescent="0.25">
      <c r="H218" s="84"/>
    </row>
    <row r="219" spans="8:8" ht="13.2" x14ac:dyDescent="0.25">
      <c r="H219" s="84"/>
    </row>
    <row r="220" spans="8:8" ht="13.2" x14ac:dyDescent="0.25">
      <c r="H220" s="84"/>
    </row>
    <row r="221" spans="8:8" ht="13.2" x14ac:dyDescent="0.25">
      <c r="H221" s="84"/>
    </row>
    <row r="222" spans="8:8" ht="13.2" x14ac:dyDescent="0.25">
      <c r="H222" s="84"/>
    </row>
    <row r="223" spans="8:8" ht="13.2" x14ac:dyDescent="0.25">
      <c r="H223" s="84"/>
    </row>
    <row r="224" spans="8:8" ht="13.2" x14ac:dyDescent="0.25">
      <c r="H224" s="84"/>
    </row>
    <row r="225" spans="8:8" ht="13.2" x14ac:dyDescent="0.25">
      <c r="H225" s="84"/>
    </row>
    <row r="226" spans="8:8" ht="13.2" x14ac:dyDescent="0.25">
      <c r="H226" s="84"/>
    </row>
    <row r="227" spans="8:8" ht="13.2" x14ac:dyDescent="0.25">
      <c r="H227" s="84"/>
    </row>
    <row r="228" spans="8:8" ht="13.2" x14ac:dyDescent="0.25">
      <c r="H228" s="84"/>
    </row>
    <row r="229" spans="8:8" ht="13.2" x14ac:dyDescent="0.25">
      <c r="H229" s="84"/>
    </row>
    <row r="230" spans="8:8" ht="13.2" x14ac:dyDescent="0.25">
      <c r="H230" s="84"/>
    </row>
    <row r="231" spans="8:8" ht="13.2" x14ac:dyDescent="0.25">
      <c r="H231" s="84"/>
    </row>
    <row r="232" spans="8:8" ht="13.2" x14ac:dyDescent="0.25">
      <c r="H232" s="84"/>
    </row>
    <row r="233" spans="8:8" ht="13.2" x14ac:dyDescent="0.25">
      <c r="H233" s="84"/>
    </row>
    <row r="234" spans="8:8" ht="13.2" x14ac:dyDescent="0.25">
      <c r="H234" s="84"/>
    </row>
    <row r="235" spans="8:8" ht="13.2" x14ac:dyDescent="0.25">
      <c r="H235" s="84"/>
    </row>
    <row r="236" spans="8:8" ht="13.2" x14ac:dyDescent="0.25">
      <c r="H236" s="84"/>
    </row>
    <row r="237" spans="8:8" ht="13.2" x14ac:dyDescent="0.25">
      <c r="H237" s="84"/>
    </row>
    <row r="238" spans="8:8" ht="13.2" x14ac:dyDescent="0.25">
      <c r="H238" s="84"/>
    </row>
    <row r="239" spans="8:8" ht="13.2" x14ac:dyDescent="0.25">
      <c r="H239" s="84"/>
    </row>
    <row r="240" spans="8:8" ht="13.2" x14ac:dyDescent="0.25">
      <c r="H240" s="84"/>
    </row>
    <row r="241" spans="8:8" ht="13.2" x14ac:dyDescent="0.25">
      <c r="H241" s="84"/>
    </row>
    <row r="242" spans="8:8" ht="13.2" x14ac:dyDescent="0.25">
      <c r="H242" s="84"/>
    </row>
    <row r="243" spans="8:8" ht="13.2" x14ac:dyDescent="0.25">
      <c r="H243" s="84"/>
    </row>
    <row r="244" spans="8:8" ht="13.2" x14ac:dyDescent="0.25">
      <c r="H244" s="84"/>
    </row>
    <row r="245" spans="8:8" ht="13.2" x14ac:dyDescent="0.25">
      <c r="H245" s="84"/>
    </row>
    <row r="246" spans="8:8" ht="13.2" x14ac:dyDescent="0.25">
      <c r="H246" s="84"/>
    </row>
    <row r="247" spans="8:8" ht="13.2" x14ac:dyDescent="0.25">
      <c r="H247" s="84"/>
    </row>
    <row r="248" spans="8:8" ht="13.2" x14ac:dyDescent="0.25">
      <c r="H248" s="84"/>
    </row>
    <row r="249" spans="8:8" ht="13.2" x14ac:dyDescent="0.25">
      <c r="H249" s="84"/>
    </row>
    <row r="250" spans="8:8" ht="13.2" x14ac:dyDescent="0.25">
      <c r="H250" s="84"/>
    </row>
    <row r="251" spans="8:8" ht="13.2" x14ac:dyDescent="0.25">
      <c r="H251" s="84"/>
    </row>
    <row r="252" spans="8:8" ht="13.2" x14ac:dyDescent="0.25">
      <c r="H252" s="84"/>
    </row>
    <row r="253" spans="8:8" ht="13.2" x14ac:dyDescent="0.25">
      <c r="H253" s="84"/>
    </row>
    <row r="254" spans="8:8" ht="13.2" x14ac:dyDescent="0.25">
      <c r="H254" s="84"/>
    </row>
    <row r="255" spans="8:8" ht="13.2" x14ac:dyDescent="0.25">
      <c r="H255" s="84"/>
    </row>
    <row r="256" spans="8:8" ht="13.2" x14ac:dyDescent="0.25">
      <c r="H256" s="84"/>
    </row>
    <row r="257" spans="8:8" ht="13.2" x14ac:dyDescent="0.25">
      <c r="H257" s="84"/>
    </row>
    <row r="258" spans="8:8" ht="13.2" x14ac:dyDescent="0.25">
      <c r="H258" s="84"/>
    </row>
    <row r="259" spans="8:8" ht="13.2" x14ac:dyDescent="0.25">
      <c r="H259" s="84"/>
    </row>
    <row r="260" spans="8:8" ht="13.2" x14ac:dyDescent="0.25">
      <c r="H260" s="84"/>
    </row>
    <row r="261" spans="8:8" ht="13.2" x14ac:dyDescent="0.25">
      <c r="H261" s="84"/>
    </row>
    <row r="262" spans="8:8" ht="13.2" x14ac:dyDescent="0.25">
      <c r="H262" s="84"/>
    </row>
    <row r="263" spans="8:8" ht="13.2" x14ac:dyDescent="0.25">
      <c r="H263" s="84"/>
    </row>
    <row r="264" spans="8:8" ht="13.2" x14ac:dyDescent="0.25">
      <c r="H264" s="84"/>
    </row>
    <row r="265" spans="8:8" ht="13.2" x14ac:dyDescent="0.25">
      <c r="H265" s="84"/>
    </row>
    <row r="266" spans="8:8" ht="13.2" x14ac:dyDescent="0.25">
      <c r="H266" s="84"/>
    </row>
    <row r="267" spans="8:8" ht="13.2" x14ac:dyDescent="0.25">
      <c r="H267" s="84"/>
    </row>
    <row r="268" spans="8:8" ht="13.2" x14ac:dyDescent="0.25">
      <c r="H268" s="84"/>
    </row>
    <row r="269" spans="8:8" ht="13.2" x14ac:dyDescent="0.25">
      <c r="H269" s="84"/>
    </row>
    <row r="270" spans="8:8" ht="13.2" x14ac:dyDescent="0.25">
      <c r="H270" s="84"/>
    </row>
    <row r="271" spans="8:8" ht="13.2" x14ac:dyDescent="0.25">
      <c r="H271" s="84"/>
    </row>
    <row r="272" spans="8:8" ht="13.2" x14ac:dyDescent="0.25">
      <c r="H272" s="84"/>
    </row>
    <row r="273" spans="8:8" ht="13.2" x14ac:dyDescent="0.25">
      <c r="H273" s="84"/>
    </row>
    <row r="274" spans="8:8" ht="13.2" x14ac:dyDescent="0.25">
      <c r="H274" s="84"/>
    </row>
    <row r="275" spans="8:8" ht="13.2" x14ac:dyDescent="0.25">
      <c r="H275" s="84"/>
    </row>
    <row r="276" spans="8:8" ht="13.2" x14ac:dyDescent="0.25">
      <c r="H276" s="84"/>
    </row>
    <row r="277" spans="8:8" ht="13.2" x14ac:dyDescent="0.25">
      <c r="H277" s="84"/>
    </row>
    <row r="278" spans="8:8" ht="13.2" x14ac:dyDescent="0.25">
      <c r="H278" s="84"/>
    </row>
    <row r="279" spans="8:8" ht="13.2" x14ac:dyDescent="0.25">
      <c r="H279" s="84"/>
    </row>
    <row r="280" spans="8:8" ht="13.2" x14ac:dyDescent="0.25">
      <c r="H280" s="84"/>
    </row>
    <row r="281" spans="8:8" ht="13.2" x14ac:dyDescent="0.25">
      <c r="H281" s="84"/>
    </row>
    <row r="282" spans="8:8" ht="13.2" x14ac:dyDescent="0.25">
      <c r="H282" s="84"/>
    </row>
    <row r="283" spans="8:8" ht="13.2" x14ac:dyDescent="0.25">
      <c r="H283" s="84"/>
    </row>
    <row r="284" spans="8:8" ht="13.2" x14ac:dyDescent="0.25">
      <c r="H284" s="84"/>
    </row>
    <row r="285" spans="8:8" ht="13.2" x14ac:dyDescent="0.25">
      <c r="H285" s="84"/>
    </row>
    <row r="286" spans="8:8" ht="13.2" x14ac:dyDescent="0.25">
      <c r="H286" s="84"/>
    </row>
    <row r="287" spans="8:8" ht="13.2" x14ac:dyDescent="0.25">
      <c r="H287" s="84"/>
    </row>
    <row r="288" spans="8:8" ht="13.2" x14ac:dyDescent="0.25">
      <c r="H288" s="84"/>
    </row>
    <row r="289" spans="8:8" ht="13.2" x14ac:dyDescent="0.25">
      <c r="H289" s="84"/>
    </row>
    <row r="290" spans="8:8" ht="13.2" x14ac:dyDescent="0.25">
      <c r="H290" s="84"/>
    </row>
    <row r="291" spans="8:8" ht="13.2" x14ac:dyDescent="0.25">
      <c r="H291" s="84"/>
    </row>
    <row r="292" spans="8:8" ht="13.2" x14ac:dyDescent="0.25">
      <c r="H292" s="84"/>
    </row>
    <row r="293" spans="8:8" ht="13.2" x14ac:dyDescent="0.25">
      <c r="H293" s="84"/>
    </row>
    <row r="294" spans="8:8" ht="13.2" x14ac:dyDescent="0.25">
      <c r="H294" s="84"/>
    </row>
    <row r="295" spans="8:8" ht="13.2" x14ac:dyDescent="0.25">
      <c r="H295" s="84"/>
    </row>
    <row r="296" spans="8:8" ht="13.2" x14ac:dyDescent="0.25">
      <c r="H296" s="84"/>
    </row>
    <row r="297" spans="8:8" ht="13.2" x14ac:dyDescent="0.25">
      <c r="H297" s="84"/>
    </row>
    <row r="298" spans="8:8" ht="13.2" x14ac:dyDescent="0.25">
      <c r="H298" s="84"/>
    </row>
    <row r="299" spans="8:8" ht="13.2" x14ac:dyDescent="0.25">
      <c r="H299" s="84"/>
    </row>
    <row r="300" spans="8:8" ht="13.2" x14ac:dyDescent="0.25">
      <c r="H300" s="84"/>
    </row>
    <row r="301" spans="8:8" ht="13.2" x14ac:dyDescent="0.25">
      <c r="H301" s="84"/>
    </row>
    <row r="302" spans="8:8" ht="13.2" x14ac:dyDescent="0.25">
      <c r="H302" s="84"/>
    </row>
    <row r="303" spans="8:8" ht="13.2" x14ac:dyDescent="0.25">
      <c r="H303" s="84"/>
    </row>
    <row r="304" spans="8:8" ht="13.2" x14ac:dyDescent="0.25">
      <c r="H304" s="84"/>
    </row>
    <row r="305" spans="8:8" ht="13.2" x14ac:dyDescent="0.25">
      <c r="H305" s="84"/>
    </row>
    <row r="306" spans="8:8" ht="13.2" x14ac:dyDescent="0.25">
      <c r="H306" s="84"/>
    </row>
    <row r="307" spans="8:8" ht="13.2" x14ac:dyDescent="0.25">
      <c r="H307" s="84"/>
    </row>
    <row r="308" spans="8:8" ht="13.2" x14ac:dyDescent="0.25">
      <c r="H308" s="84"/>
    </row>
    <row r="309" spans="8:8" ht="13.2" x14ac:dyDescent="0.25">
      <c r="H309" s="84"/>
    </row>
    <row r="310" spans="8:8" ht="13.2" x14ac:dyDescent="0.25">
      <c r="H310" s="84"/>
    </row>
    <row r="311" spans="8:8" ht="13.2" x14ac:dyDescent="0.25">
      <c r="H311" s="84"/>
    </row>
    <row r="312" spans="8:8" ht="13.2" x14ac:dyDescent="0.25">
      <c r="H312" s="84"/>
    </row>
    <row r="313" spans="8:8" ht="13.2" x14ac:dyDescent="0.25">
      <c r="H313" s="84"/>
    </row>
    <row r="314" spans="8:8" ht="13.2" x14ac:dyDescent="0.25">
      <c r="H314" s="84"/>
    </row>
    <row r="315" spans="8:8" ht="13.2" x14ac:dyDescent="0.25">
      <c r="H315" s="84"/>
    </row>
    <row r="316" spans="8:8" ht="13.2" x14ac:dyDescent="0.25">
      <c r="H316" s="84"/>
    </row>
    <row r="317" spans="8:8" ht="13.2" x14ac:dyDescent="0.25">
      <c r="H317" s="84"/>
    </row>
    <row r="318" spans="8:8" ht="13.2" x14ac:dyDescent="0.25">
      <c r="H318" s="84"/>
    </row>
    <row r="319" spans="8:8" ht="13.2" x14ac:dyDescent="0.25">
      <c r="H319" s="84"/>
    </row>
    <row r="320" spans="8:8" ht="13.2" x14ac:dyDescent="0.25">
      <c r="H320" s="84"/>
    </row>
    <row r="321" spans="8:8" ht="13.2" x14ac:dyDescent="0.25">
      <c r="H321" s="84"/>
    </row>
    <row r="322" spans="8:8" ht="13.2" x14ac:dyDescent="0.25">
      <c r="H322" s="84"/>
    </row>
    <row r="323" spans="8:8" ht="13.2" x14ac:dyDescent="0.25">
      <c r="H323" s="84"/>
    </row>
    <row r="324" spans="8:8" ht="13.2" x14ac:dyDescent="0.25">
      <c r="H324" s="84"/>
    </row>
    <row r="325" spans="8:8" ht="13.2" x14ac:dyDescent="0.25">
      <c r="H325" s="84"/>
    </row>
    <row r="326" spans="8:8" ht="13.2" x14ac:dyDescent="0.25">
      <c r="H326" s="84"/>
    </row>
    <row r="327" spans="8:8" ht="13.2" x14ac:dyDescent="0.25">
      <c r="H327" s="84"/>
    </row>
    <row r="328" spans="8:8" ht="13.2" x14ac:dyDescent="0.25">
      <c r="H328" s="84"/>
    </row>
    <row r="329" spans="8:8" ht="13.2" x14ac:dyDescent="0.25">
      <c r="H329" s="84"/>
    </row>
    <row r="330" spans="8:8" ht="13.2" x14ac:dyDescent="0.25">
      <c r="H330" s="84"/>
    </row>
    <row r="331" spans="8:8" ht="13.2" x14ac:dyDescent="0.25">
      <c r="H331" s="84"/>
    </row>
    <row r="332" spans="8:8" ht="13.2" x14ac:dyDescent="0.25">
      <c r="H332" s="84"/>
    </row>
    <row r="333" spans="8:8" ht="13.2" x14ac:dyDescent="0.25">
      <c r="H333" s="84"/>
    </row>
    <row r="334" spans="8:8" ht="13.2" x14ac:dyDescent="0.25">
      <c r="H334" s="84"/>
    </row>
    <row r="335" spans="8:8" ht="13.2" x14ac:dyDescent="0.25">
      <c r="H335" s="84"/>
    </row>
    <row r="336" spans="8:8" ht="13.2" x14ac:dyDescent="0.25">
      <c r="H336" s="84"/>
    </row>
    <row r="337" spans="8:8" ht="13.2" x14ac:dyDescent="0.25">
      <c r="H337" s="84"/>
    </row>
    <row r="338" spans="8:8" ht="13.2" x14ac:dyDescent="0.25">
      <c r="H338" s="84"/>
    </row>
    <row r="339" spans="8:8" ht="13.2" x14ac:dyDescent="0.25">
      <c r="H339" s="84"/>
    </row>
    <row r="340" spans="8:8" ht="13.2" x14ac:dyDescent="0.25">
      <c r="H340" s="84"/>
    </row>
    <row r="341" spans="8:8" ht="13.2" x14ac:dyDescent="0.25">
      <c r="H341" s="84"/>
    </row>
    <row r="342" spans="8:8" ht="13.2" x14ac:dyDescent="0.25">
      <c r="H342" s="84"/>
    </row>
    <row r="343" spans="8:8" ht="13.2" x14ac:dyDescent="0.25">
      <c r="H343" s="84"/>
    </row>
    <row r="344" spans="8:8" ht="13.2" x14ac:dyDescent="0.25">
      <c r="H344" s="84"/>
    </row>
    <row r="345" spans="8:8" ht="13.2" x14ac:dyDescent="0.25">
      <c r="H345" s="84"/>
    </row>
    <row r="346" spans="8:8" ht="13.2" x14ac:dyDescent="0.25">
      <c r="H346" s="84"/>
    </row>
    <row r="347" spans="8:8" ht="13.2" x14ac:dyDescent="0.25">
      <c r="H347" s="84"/>
    </row>
    <row r="348" spans="8:8" ht="13.2" x14ac:dyDescent="0.25">
      <c r="H348" s="84"/>
    </row>
    <row r="349" spans="8:8" ht="13.2" x14ac:dyDescent="0.25">
      <c r="H349" s="84"/>
    </row>
    <row r="350" spans="8:8" ht="13.2" x14ac:dyDescent="0.25">
      <c r="H350" s="84"/>
    </row>
    <row r="351" spans="8:8" ht="13.2" x14ac:dyDescent="0.25">
      <c r="H351" s="84"/>
    </row>
    <row r="352" spans="8:8" ht="13.2" x14ac:dyDescent="0.25">
      <c r="H352" s="84"/>
    </row>
    <row r="353" spans="8:8" ht="13.2" x14ac:dyDescent="0.25">
      <c r="H353" s="84"/>
    </row>
    <row r="354" spans="8:8" ht="13.2" x14ac:dyDescent="0.25">
      <c r="H354" s="84"/>
    </row>
    <row r="355" spans="8:8" ht="13.2" x14ac:dyDescent="0.25">
      <c r="H355" s="84"/>
    </row>
    <row r="356" spans="8:8" ht="13.2" x14ac:dyDescent="0.25">
      <c r="H356" s="84"/>
    </row>
    <row r="357" spans="8:8" ht="13.2" x14ac:dyDescent="0.25">
      <c r="H357" s="84"/>
    </row>
    <row r="358" spans="8:8" ht="13.2" x14ac:dyDescent="0.25">
      <c r="H358" s="84"/>
    </row>
    <row r="359" spans="8:8" ht="13.2" x14ac:dyDescent="0.25">
      <c r="H359" s="84"/>
    </row>
    <row r="360" spans="8:8" ht="13.2" x14ac:dyDescent="0.25">
      <c r="H360" s="84"/>
    </row>
    <row r="361" spans="8:8" ht="13.2" x14ac:dyDescent="0.25">
      <c r="H361" s="84"/>
    </row>
    <row r="362" spans="8:8" ht="13.2" x14ac:dyDescent="0.25">
      <c r="H362" s="84"/>
    </row>
    <row r="363" spans="8:8" ht="13.2" x14ac:dyDescent="0.25">
      <c r="H363" s="84"/>
    </row>
    <row r="364" spans="8:8" ht="13.2" x14ac:dyDescent="0.25">
      <c r="H364" s="84"/>
    </row>
    <row r="365" spans="8:8" ht="13.2" x14ac:dyDescent="0.25">
      <c r="H365" s="84"/>
    </row>
    <row r="366" spans="8:8" ht="13.2" x14ac:dyDescent="0.25">
      <c r="H366" s="84"/>
    </row>
    <row r="367" spans="8:8" ht="13.2" x14ac:dyDescent="0.25">
      <c r="H367" s="84"/>
    </row>
    <row r="368" spans="8:8" ht="13.2" x14ac:dyDescent="0.25">
      <c r="H368" s="84"/>
    </row>
    <row r="369" spans="8:8" ht="13.2" x14ac:dyDescent="0.25">
      <c r="H369" s="84"/>
    </row>
    <row r="370" spans="8:8" ht="13.2" x14ac:dyDescent="0.25">
      <c r="H370" s="84"/>
    </row>
    <row r="371" spans="8:8" ht="13.2" x14ac:dyDescent="0.25">
      <c r="H371" s="84"/>
    </row>
    <row r="372" spans="8:8" ht="13.2" x14ac:dyDescent="0.25">
      <c r="H372" s="84"/>
    </row>
    <row r="373" spans="8:8" ht="13.2" x14ac:dyDescent="0.25">
      <c r="H373" s="84"/>
    </row>
    <row r="374" spans="8:8" ht="13.2" x14ac:dyDescent="0.25">
      <c r="H374" s="84"/>
    </row>
    <row r="375" spans="8:8" ht="13.2" x14ac:dyDescent="0.25">
      <c r="H375" s="84"/>
    </row>
    <row r="376" spans="8:8" ht="13.2" x14ac:dyDescent="0.25">
      <c r="H376" s="84"/>
    </row>
    <row r="377" spans="8:8" ht="13.2" x14ac:dyDescent="0.25">
      <c r="H377" s="84"/>
    </row>
    <row r="378" spans="8:8" ht="13.2" x14ac:dyDescent="0.25">
      <c r="H378" s="84"/>
    </row>
    <row r="379" spans="8:8" ht="13.2" x14ac:dyDescent="0.25">
      <c r="H379" s="84"/>
    </row>
    <row r="380" spans="8:8" ht="13.2" x14ac:dyDescent="0.25">
      <c r="H380" s="84"/>
    </row>
    <row r="381" spans="8:8" ht="13.2" x14ac:dyDescent="0.25">
      <c r="H381" s="84"/>
    </row>
    <row r="382" spans="8:8" ht="13.2" x14ac:dyDescent="0.25">
      <c r="H382" s="84"/>
    </row>
    <row r="383" spans="8:8" ht="13.2" x14ac:dyDescent="0.25">
      <c r="H383" s="84"/>
    </row>
    <row r="384" spans="8:8" ht="13.2" x14ac:dyDescent="0.25">
      <c r="H384" s="84"/>
    </row>
    <row r="385" spans="8:8" ht="13.2" x14ac:dyDescent="0.25">
      <c r="H385" s="84"/>
    </row>
    <row r="386" spans="8:8" ht="13.2" x14ac:dyDescent="0.25">
      <c r="H386" s="84"/>
    </row>
    <row r="387" spans="8:8" ht="13.2" x14ac:dyDescent="0.25">
      <c r="H387" s="84"/>
    </row>
    <row r="388" spans="8:8" ht="13.2" x14ac:dyDescent="0.25">
      <c r="H388" s="84"/>
    </row>
    <row r="389" spans="8:8" ht="13.2" x14ac:dyDescent="0.25">
      <c r="H389" s="84"/>
    </row>
    <row r="390" spans="8:8" ht="13.2" x14ac:dyDescent="0.25">
      <c r="H390" s="84"/>
    </row>
    <row r="391" spans="8:8" ht="13.2" x14ac:dyDescent="0.25">
      <c r="H391" s="84"/>
    </row>
    <row r="392" spans="8:8" ht="13.2" x14ac:dyDescent="0.25">
      <c r="H392" s="84"/>
    </row>
    <row r="393" spans="8:8" ht="13.2" x14ac:dyDescent="0.25">
      <c r="H393" s="84"/>
    </row>
    <row r="394" spans="8:8" ht="13.2" x14ac:dyDescent="0.25">
      <c r="H394" s="84"/>
    </row>
    <row r="395" spans="8:8" ht="13.2" x14ac:dyDescent="0.25">
      <c r="H395" s="84"/>
    </row>
    <row r="396" spans="8:8" ht="13.2" x14ac:dyDescent="0.25">
      <c r="H396" s="84"/>
    </row>
    <row r="397" spans="8:8" ht="13.2" x14ac:dyDescent="0.25">
      <c r="H397" s="84"/>
    </row>
    <row r="398" spans="8:8" ht="13.2" x14ac:dyDescent="0.25">
      <c r="H398" s="84"/>
    </row>
    <row r="399" spans="8:8" ht="13.2" x14ac:dyDescent="0.25">
      <c r="H399" s="84"/>
    </row>
    <row r="400" spans="8:8" ht="13.2" x14ac:dyDescent="0.25">
      <c r="H400" s="84"/>
    </row>
    <row r="401" spans="8:8" ht="13.2" x14ac:dyDescent="0.25">
      <c r="H401" s="84"/>
    </row>
    <row r="402" spans="8:8" ht="13.2" x14ac:dyDescent="0.25">
      <c r="H402" s="84"/>
    </row>
    <row r="403" spans="8:8" ht="13.2" x14ac:dyDescent="0.25">
      <c r="H403" s="84"/>
    </row>
    <row r="404" spans="8:8" ht="13.2" x14ac:dyDescent="0.25">
      <c r="H404" s="84"/>
    </row>
    <row r="405" spans="8:8" ht="13.2" x14ac:dyDescent="0.25">
      <c r="H405" s="84"/>
    </row>
    <row r="406" spans="8:8" ht="13.2" x14ac:dyDescent="0.25">
      <c r="H406" s="84"/>
    </row>
    <row r="407" spans="8:8" ht="13.2" x14ac:dyDescent="0.25">
      <c r="H407" s="84"/>
    </row>
    <row r="408" spans="8:8" ht="13.2" x14ac:dyDescent="0.25">
      <c r="H408" s="84"/>
    </row>
    <row r="409" spans="8:8" ht="13.2" x14ac:dyDescent="0.25">
      <c r="H409" s="84"/>
    </row>
    <row r="410" spans="8:8" ht="13.2" x14ac:dyDescent="0.25">
      <c r="H410" s="84"/>
    </row>
    <row r="411" spans="8:8" ht="13.2" x14ac:dyDescent="0.25">
      <c r="H411" s="84"/>
    </row>
    <row r="412" spans="8:8" ht="13.2" x14ac:dyDescent="0.25">
      <c r="H412" s="84"/>
    </row>
    <row r="413" spans="8:8" ht="13.2" x14ac:dyDescent="0.25">
      <c r="H413" s="84"/>
    </row>
    <row r="414" spans="8:8" ht="13.2" x14ac:dyDescent="0.25">
      <c r="H414" s="84"/>
    </row>
    <row r="415" spans="8:8" ht="13.2" x14ac:dyDescent="0.25">
      <c r="H415" s="84"/>
    </row>
    <row r="416" spans="8:8" ht="13.2" x14ac:dyDescent="0.25">
      <c r="H416" s="84"/>
    </row>
    <row r="417" spans="8:8" ht="13.2" x14ac:dyDescent="0.25">
      <c r="H417" s="84"/>
    </row>
    <row r="418" spans="8:8" ht="13.2" x14ac:dyDescent="0.25">
      <c r="H418" s="84"/>
    </row>
    <row r="419" spans="8:8" ht="13.2" x14ac:dyDescent="0.25">
      <c r="H419" s="84"/>
    </row>
    <row r="420" spans="8:8" ht="13.2" x14ac:dyDescent="0.25">
      <c r="H420" s="84"/>
    </row>
    <row r="421" spans="8:8" ht="13.2" x14ac:dyDescent="0.25">
      <c r="H421" s="84"/>
    </row>
    <row r="422" spans="8:8" ht="13.2" x14ac:dyDescent="0.25">
      <c r="H422" s="84"/>
    </row>
    <row r="423" spans="8:8" ht="13.2" x14ac:dyDescent="0.25">
      <c r="H423" s="84"/>
    </row>
    <row r="424" spans="8:8" ht="13.2" x14ac:dyDescent="0.25">
      <c r="H424" s="84"/>
    </row>
    <row r="425" spans="8:8" ht="13.2" x14ac:dyDescent="0.25">
      <c r="H425" s="84"/>
    </row>
    <row r="426" spans="8:8" ht="13.2" x14ac:dyDescent="0.25">
      <c r="H426" s="84"/>
    </row>
    <row r="427" spans="8:8" ht="13.2" x14ac:dyDescent="0.25">
      <c r="H427" s="84"/>
    </row>
    <row r="428" spans="8:8" ht="13.2" x14ac:dyDescent="0.25">
      <c r="H428" s="84"/>
    </row>
    <row r="429" spans="8:8" ht="13.2" x14ac:dyDescent="0.25">
      <c r="H429" s="84"/>
    </row>
    <row r="430" spans="8:8" ht="13.2" x14ac:dyDescent="0.25">
      <c r="H430" s="84"/>
    </row>
    <row r="431" spans="8:8" ht="13.2" x14ac:dyDescent="0.25">
      <c r="H431" s="84"/>
    </row>
    <row r="432" spans="8:8" ht="13.2" x14ac:dyDescent="0.25">
      <c r="H432" s="84"/>
    </row>
    <row r="433" spans="8:8" ht="13.2" x14ac:dyDescent="0.25">
      <c r="H433" s="84"/>
    </row>
    <row r="434" spans="8:8" ht="13.2" x14ac:dyDescent="0.25">
      <c r="H434" s="84"/>
    </row>
    <row r="435" spans="8:8" ht="13.2" x14ac:dyDescent="0.25">
      <c r="H435" s="84"/>
    </row>
    <row r="436" spans="8:8" ht="13.2" x14ac:dyDescent="0.25">
      <c r="H436" s="84"/>
    </row>
    <row r="437" spans="8:8" ht="13.2" x14ac:dyDescent="0.25">
      <c r="H437" s="84"/>
    </row>
    <row r="438" spans="8:8" ht="13.2" x14ac:dyDescent="0.25">
      <c r="H438" s="84"/>
    </row>
    <row r="439" spans="8:8" ht="13.2" x14ac:dyDescent="0.25">
      <c r="H439" s="84"/>
    </row>
    <row r="440" spans="8:8" ht="13.2" x14ac:dyDescent="0.25">
      <c r="H440" s="84"/>
    </row>
    <row r="441" spans="8:8" ht="13.2" x14ac:dyDescent="0.25">
      <c r="H441" s="84"/>
    </row>
    <row r="442" spans="8:8" ht="13.2" x14ac:dyDescent="0.25">
      <c r="H442" s="84"/>
    </row>
    <row r="443" spans="8:8" ht="13.2" x14ac:dyDescent="0.25">
      <c r="H443" s="84"/>
    </row>
    <row r="444" spans="8:8" ht="13.2" x14ac:dyDescent="0.25">
      <c r="H444" s="84"/>
    </row>
    <row r="445" spans="8:8" ht="13.2" x14ac:dyDescent="0.25">
      <c r="H445" s="84"/>
    </row>
    <row r="446" spans="8:8" ht="13.2" x14ac:dyDescent="0.25">
      <c r="H446" s="84"/>
    </row>
    <row r="447" spans="8:8" ht="13.2" x14ac:dyDescent="0.25">
      <c r="H447" s="84"/>
    </row>
    <row r="448" spans="8:8" ht="13.2" x14ac:dyDescent="0.25">
      <c r="H448" s="84"/>
    </row>
    <row r="449" spans="8:8" ht="13.2" x14ac:dyDescent="0.25">
      <c r="H449" s="84"/>
    </row>
    <row r="450" spans="8:8" ht="13.2" x14ac:dyDescent="0.25">
      <c r="H450" s="84"/>
    </row>
    <row r="451" spans="8:8" ht="13.2" x14ac:dyDescent="0.25">
      <c r="H451" s="84"/>
    </row>
    <row r="452" spans="8:8" ht="13.2" x14ac:dyDescent="0.25">
      <c r="H452" s="84"/>
    </row>
    <row r="453" spans="8:8" ht="13.2" x14ac:dyDescent="0.25">
      <c r="H453" s="84"/>
    </row>
    <row r="454" spans="8:8" ht="13.2" x14ac:dyDescent="0.25">
      <c r="H454" s="84"/>
    </row>
    <row r="455" spans="8:8" ht="13.2" x14ac:dyDescent="0.25">
      <c r="H455" s="84"/>
    </row>
    <row r="456" spans="8:8" ht="13.2" x14ac:dyDescent="0.25">
      <c r="H456" s="84"/>
    </row>
    <row r="457" spans="8:8" ht="13.2" x14ac:dyDescent="0.25">
      <c r="H457" s="84"/>
    </row>
    <row r="458" spans="8:8" ht="13.2" x14ac:dyDescent="0.25">
      <c r="H458" s="84"/>
    </row>
    <row r="459" spans="8:8" ht="13.2" x14ac:dyDescent="0.25">
      <c r="H459" s="84"/>
    </row>
    <row r="460" spans="8:8" ht="13.2" x14ac:dyDescent="0.25">
      <c r="H460" s="84"/>
    </row>
    <row r="461" spans="8:8" ht="13.2" x14ac:dyDescent="0.25">
      <c r="H461" s="84"/>
    </row>
    <row r="462" spans="8:8" ht="13.2" x14ac:dyDescent="0.25">
      <c r="H462" s="84"/>
    </row>
    <row r="463" spans="8:8" ht="13.2" x14ac:dyDescent="0.25">
      <c r="H463" s="84"/>
    </row>
    <row r="464" spans="8:8" ht="13.2" x14ac:dyDescent="0.25">
      <c r="H464" s="84"/>
    </row>
    <row r="465" spans="8:8" ht="13.2" x14ac:dyDescent="0.25">
      <c r="H465" s="84"/>
    </row>
    <row r="466" spans="8:8" ht="13.2" x14ac:dyDescent="0.25">
      <c r="H466" s="84"/>
    </row>
    <row r="467" spans="8:8" ht="13.2" x14ac:dyDescent="0.25">
      <c r="H467" s="84"/>
    </row>
    <row r="468" spans="8:8" ht="13.2" x14ac:dyDescent="0.25">
      <c r="H468" s="84"/>
    </row>
    <row r="469" spans="8:8" ht="13.2" x14ac:dyDescent="0.25">
      <c r="H469" s="84"/>
    </row>
    <row r="470" spans="8:8" ht="13.2" x14ac:dyDescent="0.25">
      <c r="H470" s="84"/>
    </row>
    <row r="471" spans="8:8" ht="13.2" x14ac:dyDescent="0.25">
      <c r="H471" s="84"/>
    </row>
    <row r="472" spans="8:8" ht="13.2" x14ac:dyDescent="0.25">
      <c r="H472" s="84"/>
    </row>
    <row r="473" spans="8:8" ht="13.2" x14ac:dyDescent="0.25">
      <c r="H473" s="84"/>
    </row>
    <row r="474" spans="8:8" ht="13.2" x14ac:dyDescent="0.25">
      <c r="H474" s="84"/>
    </row>
    <row r="475" spans="8:8" ht="13.2" x14ac:dyDescent="0.25">
      <c r="H475" s="84"/>
    </row>
    <row r="476" spans="8:8" ht="13.2" x14ac:dyDescent="0.25">
      <c r="H476" s="84"/>
    </row>
    <row r="477" spans="8:8" ht="13.2" x14ac:dyDescent="0.25">
      <c r="H477" s="84"/>
    </row>
    <row r="478" spans="8:8" ht="13.2" x14ac:dyDescent="0.25">
      <c r="H478" s="84"/>
    </row>
    <row r="479" spans="8:8" ht="13.2" x14ac:dyDescent="0.25">
      <c r="H479" s="84"/>
    </row>
    <row r="480" spans="8:8" ht="13.2" x14ac:dyDescent="0.25">
      <c r="H480" s="84"/>
    </row>
    <row r="481" spans="8:8" ht="13.2" x14ac:dyDescent="0.25">
      <c r="H481" s="84"/>
    </row>
    <row r="482" spans="8:8" ht="13.2" x14ac:dyDescent="0.25">
      <c r="H482" s="84"/>
    </row>
    <row r="483" spans="8:8" ht="13.2" x14ac:dyDescent="0.25">
      <c r="H483" s="84"/>
    </row>
    <row r="484" spans="8:8" ht="13.2" x14ac:dyDescent="0.25">
      <c r="H484" s="84"/>
    </row>
    <row r="485" spans="8:8" ht="13.2" x14ac:dyDescent="0.25">
      <c r="H485" s="84"/>
    </row>
    <row r="486" spans="8:8" ht="13.2" x14ac:dyDescent="0.25">
      <c r="H486" s="84"/>
    </row>
    <row r="487" spans="8:8" ht="13.2" x14ac:dyDescent="0.25">
      <c r="H487" s="84"/>
    </row>
    <row r="488" spans="8:8" ht="13.2" x14ac:dyDescent="0.25">
      <c r="H488" s="84"/>
    </row>
    <row r="489" spans="8:8" ht="13.2" x14ac:dyDescent="0.25">
      <c r="H489" s="84"/>
    </row>
    <row r="490" spans="8:8" ht="13.2" x14ac:dyDescent="0.25">
      <c r="H490" s="84"/>
    </row>
    <row r="491" spans="8:8" ht="13.2" x14ac:dyDescent="0.25">
      <c r="H491" s="84"/>
    </row>
    <row r="492" spans="8:8" ht="13.2" x14ac:dyDescent="0.25">
      <c r="H492" s="84"/>
    </row>
    <row r="493" spans="8:8" ht="13.2" x14ac:dyDescent="0.25">
      <c r="H493" s="84"/>
    </row>
    <row r="494" spans="8:8" ht="13.2" x14ac:dyDescent="0.25">
      <c r="H494" s="84"/>
    </row>
    <row r="495" spans="8:8" ht="13.2" x14ac:dyDescent="0.25">
      <c r="H495" s="84"/>
    </row>
    <row r="496" spans="8:8" ht="13.2" x14ac:dyDescent="0.25">
      <c r="H496" s="84"/>
    </row>
    <row r="497" spans="8:8" ht="13.2" x14ac:dyDescent="0.25">
      <c r="H497" s="84"/>
    </row>
    <row r="498" spans="8:8" ht="13.2" x14ac:dyDescent="0.25">
      <c r="H498" s="84"/>
    </row>
    <row r="499" spans="8:8" ht="13.2" x14ac:dyDescent="0.25">
      <c r="H499" s="84"/>
    </row>
    <row r="500" spans="8:8" ht="13.2" x14ac:dyDescent="0.25">
      <c r="H500" s="84"/>
    </row>
    <row r="501" spans="8:8" ht="13.2" x14ac:dyDescent="0.25">
      <c r="H501" s="84"/>
    </row>
    <row r="502" spans="8:8" ht="13.2" x14ac:dyDescent="0.25">
      <c r="H502" s="84"/>
    </row>
    <row r="503" spans="8:8" ht="13.2" x14ac:dyDescent="0.25">
      <c r="H503" s="84"/>
    </row>
    <row r="504" spans="8:8" ht="13.2" x14ac:dyDescent="0.25">
      <c r="H504" s="84"/>
    </row>
    <row r="505" spans="8:8" ht="13.2" x14ac:dyDescent="0.25">
      <c r="H505" s="84"/>
    </row>
    <row r="506" spans="8:8" ht="13.2" x14ac:dyDescent="0.25">
      <c r="H506" s="84"/>
    </row>
    <row r="507" spans="8:8" ht="13.2" x14ac:dyDescent="0.25">
      <c r="H507" s="84"/>
    </row>
    <row r="508" spans="8:8" ht="13.2" x14ac:dyDescent="0.25">
      <c r="H508" s="84"/>
    </row>
    <row r="509" spans="8:8" ht="13.2" x14ac:dyDescent="0.25">
      <c r="H509" s="84"/>
    </row>
    <row r="510" spans="8:8" ht="13.2" x14ac:dyDescent="0.25">
      <c r="H510" s="84"/>
    </row>
    <row r="511" spans="8:8" ht="13.2" x14ac:dyDescent="0.25">
      <c r="H511" s="84"/>
    </row>
    <row r="512" spans="8:8" ht="13.2" x14ac:dyDescent="0.25">
      <c r="H512" s="84"/>
    </row>
    <row r="513" spans="8:8" ht="13.2" x14ac:dyDescent="0.25">
      <c r="H513" s="84"/>
    </row>
    <row r="514" spans="8:8" ht="13.2" x14ac:dyDescent="0.25">
      <c r="H514" s="84"/>
    </row>
    <row r="515" spans="8:8" ht="13.2" x14ac:dyDescent="0.25">
      <c r="H515" s="84"/>
    </row>
    <row r="516" spans="8:8" ht="13.2" x14ac:dyDescent="0.25">
      <c r="H516" s="84"/>
    </row>
    <row r="517" spans="8:8" ht="13.2" x14ac:dyDescent="0.25">
      <c r="H517" s="84"/>
    </row>
    <row r="518" spans="8:8" ht="13.2" x14ac:dyDescent="0.25">
      <c r="H518" s="84"/>
    </row>
    <row r="519" spans="8:8" ht="13.2" x14ac:dyDescent="0.25">
      <c r="H519" s="84"/>
    </row>
    <row r="520" spans="8:8" ht="13.2" x14ac:dyDescent="0.25">
      <c r="H520" s="84"/>
    </row>
    <row r="521" spans="8:8" ht="13.2" x14ac:dyDescent="0.25">
      <c r="H521" s="84"/>
    </row>
    <row r="522" spans="8:8" ht="13.2" x14ac:dyDescent="0.25">
      <c r="H522" s="84"/>
    </row>
    <row r="523" spans="8:8" ht="13.2" x14ac:dyDescent="0.25">
      <c r="H523" s="84"/>
    </row>
    <row r="524" spans="8:8" ht="13.2" x14ac:dyDescent="0.25">
      <c r="H524" s="84"/>
    </row>
    <row r="525" spans="8:8" ht="13.2" x14ac:dyDescent="0.25">
      <c r="H525" s="84"/>
    </row>
    <row r="526" spans="8:8" ht="13.2" x14ac:dyDescent="0.25">
      <c r="H526" s="84"/>
    </row>
    <row r="527" spans="8:8" ht="13.2" x14ac:dyDescent="0.25">
      <c r="H527" s="84"/>
    </row>
    <row r="528" spans="8:8" ht="13.2" x14ac:dyDescent="0.25">
      <c r="H528" s="84"/>
    </row>
    <row r="529" spans="8:8" ht="13.2" x14ac:dyDescent="0.25">
      <c r="H529" s="84"/>
    </row>
    <row r="530" spans="8:8" ht="13.2" x14ac:dyDescent="0.25">
      <c r="H530" s="84"/>
    </row>
    <row r="531" spans="8:8" ht="13.2" x14ac:dyDescent="0.25">
      <c r="H531" s="84"/>
    </row>
    <row r="532" spans="8:8" ht="13.2" x14ac:dyDescent="0.25">
      <c r="H532" s="84"/>
    </row>
    <row r="533" spans="8:8" ht="13.2" x14ac:dyDescent="0.25">
      <c r="H533" s="84"/>
    </row>
    <row r="534" spans="8:8" ht="13.2" x14ac:dyDescent="0.25">
      <c r="H534" s="84"/>
    </row>
    <row r="535" spans="8:8" ht="13.2" x14ac:dyDescent="0.25">
      <c r="H535" s="84"/>
    </row>
    <row r="536" spans="8:8" ht="13.2" x14ac:dyDescent="0.25">
      <c r="H536" s="84"/>
    </row>
    <row r="537" spans="8:8" ht="13.2" x14ac:dyDescent="0.25">
      <c r="H537" s="84"/>
    </row>
    <row r="538" spans="8:8" ht="13.2" x14ac:dyDescent="0.25">
      <c r="H538" s="84"/>
    </row>
    <row r="539" spans="8:8" ht="13.2" x14ac:dyDescent="0.25">
      <c r="H539" s="84"/>
    </row>
    <row r="540" spans="8:8" ht="13.2" x14ac:dyDescent="0.25">
      <c r="H540" s="84"/>
    </row>
    <row r="541" spans="8:8" ht="13.2" x14ac:dyDescent="0.25">
      <c r="H541" s="84"/>
    </row>
    <row r="542" spans="8:8" ht="13.2" x14ac:dyDescent="0.25">
      <c r="H542" s="84"/>
    </row>
    <row r="543" spans="8:8" ht="13.2" x14ac:dyDescent="0.25">
      <c r="H543" s="84"/>
    </row>
    <row r="544" spans="8:8" ht="13.2" x14ac:dyDescent="0.25">
      <c r="H544" s="84"/>
    </row>
    <row r="545" spans="8:8" ht="13.2" x14ac:dyDescent="0.25">
      <c r="H545" s="84"/>
    </row>
    <row r="546" spans="8:8" ht="13.2" x14ac:dyDescent="0.25">
      <c r="H546" s="84"/>
    </row>
    <row r="547" spans="8:8" ht="13.2" x14ac:dyDescent="0.25">
      <c r="H547" s="84"/>
    </row>
    <row r="548" spans="8:8" ht="13.2" x14ac:dyDescent="0.25">
      <c r="H548" s="84"/>
    </row>
    <row r="549" spans="8:8" ht="13.2" x14ac:dyDescent="0.25">
      <c r="H549" s="84"/>
    </row>
    <row r="550" spans="8:8" ht="13.2" x14ac:dyDescent="0.25">
      <c r="H550" s="84"/>
    </row>
    <row r="551" spans="8:8" ht="13.2" x14ac:dyDescent="0.25">
      <c r="H551" s="84"/>
    </row>
    <row r="552" spans="8:8" ht="13.2" x14ac:dyDescent="0.25">
      <c r="H552" s="84"/>
    </row>
    <row r="553" spans="8:8" ht="13.2" x14ac:dyDescent="0.25">
      <c r="H553" s="84"/>
    </row>
    <row r="554" spans="8:8" ht="13.2" x14ac:dyDescent="0.25">
      <c r="H554" s="84"/>
    </row>
    <row r="555" spans="8:8" ht="13.2" x14ac:dyDescent="0.25">
      <c r="H555" s="84"/>
    </row>
    <row r="556" spans="8:8" ht="13.2" x14ac:dyDescent="0.25">
      <c r="H556" s="84"/>
    </row>
    <row r="557" spans="8:8" ht="13.2" x14ac:dyDescent="0.25">
      <c r="H557" s="84"/>
    </row>
    <row r="558" spans="8:8" ht="13.2" x14ac:dyDescent="0.25">
      <c r="H558" s="84"/>
    </row>
    <row r="559" spans="8:8" ht="13.2" x14ac:dyDescent="0.25">
      <c r="H559" s="84"/>
    </row>
    <row r="560" spans="8:8" ht="13.2" x14ac:dyDescent="0.25">
      <c r="H560" s="84"/>
    </row>
    <row r="561" spans="8:8" ht="13.2" x14ac:dyDescent="0.25">
      <c r="H561" s="84"/>
    </row>
    <row r="562" spans="8:8" ht="13.2" x14ac:dyDescent="0.25">
      <c r="H562" s="84"/>
    </row>
    <row r="563" spans="8:8" ht="13.2" x14ac:dyDescent="0.25">
      <c r="H563" s="84"/>
    </row>
    <row r="564" spans="8:8" ht="13.2" x14ac:dyDescent="0.25">
      <c r="H564" s="84"/>
    </row>
    <row r="565" spans="8:8" ht="13.2" x14ac:dyDescent="0.25">
      <c r="H565" s="84"/>
    </row>
    <row r="566" spans="8:8" ht="13.2" x14ac:dyDescent="0.25">
      <c r="H566" s="84"/>
    </row>
    <row r="567" spans="8:8" ht="13.2" x14ac:dyDescent="0.25">
      <c r="H567" s="84"/>
    </row>
    <row r="568" spans="8:8" ht="13.2" x14ac:dyDescent="0.25">
      <c r="H568" s="84"/>
    </row>
    <row r="569" spans="8:8" ht="13.2" x14ac:dyDescent="0.25">
      <c r="H569" s="84"/>
    </row>
    <row r="570" spans="8:8" ht="13.2" x14ac:dyDescent="0.25">
      <c r="H570" s="84"/>
    </row>
    <row r="571" spans="8:8" ht="13.2" x14ac:dyDescent="0.25">
      <c r="H571" s="84"/>
    </row>
    <row r="572" spans="8:8" ht="13.2" x14ac:dyDescent="0.25">
      <c r="H572" s="84"/>
    </row>
    <row r="573" spans="8:8" ht="13.2" x14ac:dyDescent="0.25">
      <c r="H573" s="84"/>
    </row>
    <row r="574" spans="8:8" ht="13.2" x14ac:dyDescent="0.25">
      <c r="H574" s="84"/>
    </row>
    <row r="575" spans="8:8" ht="13.2" x14ac:dyDescent="0.25">
      <c r="H575" s="84"/>
    </row>
    <row r="576" spans="8:8" ht="13.2" x14ac:dyDescent="0.25">
      <c r="H576" s="84"/>
    </row>
    <row r="577" spans="8:8" ht="13.2" x14ac:dyDescent="0.25">
      <c r="H577" s="84"/>
    </row>
    <row r="578" spans="8:8" ht="13.2" x14ac:dyDescent="0.25">
      <c r="H578" s="84"/>
    </row>
    <row r="579" spans="8:8" ht="13.2" x14ac:dyDescent="0.25">
      <c r="H579" s="84"/>
    </row>
    <row r="580" spans="8:8" ht="13.2" x14ac:dyDescent="0.25">
      <c r="H580" s="84"/>
    </row>
    <row r="581" spans="8:8" ht="13.2" x14ac:dyDescent="0.25">
      <c r="H581" s="84"/>
    </row>
    <row r="582" spans="8:8" ht="13.2" x14ac:dyDescent="0.25">
      <c r="H582" s="84"/>
    </row>
    <row r="583" spans="8:8" ht="13.2" x14ac:dyDescent="0.25">
      <c r="H583" s="84"/>
    </row>
    <row r="584" spans="8:8" ht="13.2" x14ac:dyDescent="0.25">
      <c r="H584" s="84"/>
    </row>
    <row r="585" spans="8:8" ht="13.2" x14ac:dyDescent="0.25">
      <c r="H585" s="84"/>
    </row>
    <row r="586" spans="8:8" ht="13.2" x14ac:dyDescent="0.25">
      <c r="H586" s="84"/>
    </row>
    <row r="587" spans="8:8" ht="13.2" x14ac:dyDescent="0.25">
      <c r="H587" s="84"/>
    </row>
    <row r="588" spans="8:8" ht="13.2" x14ac:dyDescent="0.25">
      <c r="H588" s="84"/>
    </row>
    <row r="589" spans="8:8" ht="13.2" x14ac:dyDescent="0.25">
      <c r="H589" s="84"/>
    </row>
    <row r="590" spans="8:8" ht="13.2" x14ac:dyDescent="0.25">
      <c r="H590" s="84"/>
    </row>
    <row r="591" spans="8:8" ht="13.2" x14ac:dyDescent="0.25">
      <c r="H591" s="84"/>
    </row>
    <row r="592" spans="8:8" ht="13.2" x14ac:dyDescent="0.25">
      <c r="H592" s="84"/>
    </row>
    <row r="593" spans="8:8" ht="13.2" x14ac:dyDescent="0.25">
      <c r="H593" s="84"/>
    </row>
    <row r="594" spans="8:8" ht="13.2" x14ac:dyDescent="0.25">
      <c r="H594" s="84"/>
    </row>
    <row r="595" spans="8:8" ht="13.2" x14ac:dyDescent="0.25">
      <c r="H595" s="84"/>
    </row>
    <row r="596" spans="8:8" ht="13.2" x14ac:dyDescent="0.25">
      <c r="H596" s="84"/>
    </row>
    <row r="597" spans="8:8" ht="13.2" x14ac:dyDescent="0.25">
      <c r="H597" s="84"/>
    </row>
    <row r="598" spans="8:8" ht="13.2" x14ac:dyDescent="0.25">
      <c r="H598" s="84"/>
    </row>
    <row r="599" spans="8:8" ht="13.2" x14ac:dyDescent="0.25">
      <c r="H599" s="84"/>
    </row>
    <row r="600" spans="8:8" ht="13.2" x14ac:dyDescent="0.25">
      <c r="H600" s="84"/>
    </row>
    <row r="601" spans="8:8" ht="13.2" x14ac:dyDescent="0.25">
      <c r="H601" s="84"/>
    </row>
    <row r="602" spans="8:8" ht="13.2" x14ac:dyDescent="0.25">
      <c r="H602" s="84"/>
    </row>
    <row r="603" spans="8:8" ht="13.2" x14ac:dyDescent="0.25">
      <c r="H603" s="84"/>
    </row>
    <row r="604" spans="8:8" ht="13.2" x14ac:dyDescent="0.25">
      <c r="H604" s="84"/>
    </row>
    <row r="605" spans="8:8" ht="13.2" x14ac:dyDescent="0.25">
      <c r="H605" s="84"/>
    </row>
    <row r="606" spans="8:8" ht="13.2" x14ac:dyDescent="0.25">
      <c r="H606" s="84"/>
    </row>
    <row r="607" spans="8:8" ht="13.2" x14ac:dyDescent="0.25">
      <c r="H607" s="84"/>
    </row>
    <row r="608" spans="8:8" ht="13.2" x14ac:dyDescent="0.25">
      <c r="H608" s="84"/>
    </row>
    <row r="609" spans="8:8" ht="13.2" x14ac:dyDescent="0.25">
      <c r="H609" s="84"/>
    </row>
    <row r="610" spans="8:8" ht="13.2" x14ac:dyDescent="0.25">
      <c r="H610" s="84"/>
    </row>
    <row r="611" spans="8:8" ht="13.2" x14ac:dyDescent="0.25">
      <c r="H611" s="84"/>
    </row>
    <row r="612" spans="8:8" ht="13.2" x14ac:dyDescent="0.25">
      <c r="H612" s="84"/>
    </row>
    <row r="613" spans="8:8" ht="13.2" x14ac:dyDescent="0.25">
      <c r="H613" s="84"/>
    </row>
    <row r="614" spans="8:8" ht="13.2" x14ac:dyDescent="0.25">
      <c r="H614" s="84"/>
    </row>
    <row r="615" spans="8:8" ht="13.2" x14ac:dyDescent="0.25">
      <c r="H615" s="84"/>
    </row>
    <row r="616" spans="8:8" ht="13.2" x14ac:dyDescent="0.25">
      <c r="H616" s="84"/>
    </row>
    <row r="617" spans="8:8" ht="13.2" x14ac:dyDescent="0.25">
      <c r="H617" s="84"/>
    </row>
    <row r="618" spans="8:8" ht="13.2" x14ac:dyDescent="0.25">
      <c r="H618" s="84"/>
    </row>
    <row r="619" spans="8:8" ht="13.2" x14ac:dyDescent="0.25">
      <c r="H619" s="84"/>
    </row>
    <row r="620" spans="8:8" ht="13.2" x14ac:dyDescent="0.25">
      <c r="H620" s="84"/>
    </row>
    <row r="621" spans="8:8" ht="13.2" x14ac:dyDescent="0.25">
      <c r="H621" s="84"/>
    </row>
    <row r="622" spans="8:8" ht="13.2" x14ac:dyDescent="0.25">
      <c r="H622" s="84"/>
    </row>
    <row r="623" spans="8:8" ht="13.2" x14ac:dyDescent="0.25">
      <c r="H623" s="84"/>
    </row>
    <row r="624" spans="8:8" ht="13.2" x14ac:dyDescent="0.25">
      <c r="H624" s="84"/>
    </row>
    <row r="625" spans="8:8" ht="13.2" x14ac:dyDescent="0.25">
      <c r="H625" s="84"/>
    </row>
    <row r="626" spans="8:8" ht="13.2" x14ac:dyDescent="0.25">
      <c r="H626" s="84"/>
    </row>
    <row r="627" spans="8:8" ht="13.2" x14ac:dyDescent="0.25">
      <c r="H627" s="84"/>
    </row>
    <row r="628" spans="8:8" ht="13.2" x14ac:dyDescent="0.25">
      <c r="H628" s="84"/>
    </row>
    <row r="629" spans="8:8" ht="13.2" x14ac:dyDescent="0.25">
      <c r="H629" s="84"/>
    </row>
    <row r="630" spans="8:8" ht="13.2" x14ac:dyDescent="0.25">
      <c r="H630" s="84"/>
    </row>
    <row r="631" spans="8:8" ht="13.2" x14ac:dyDescent="0.25">
      <c r="H631" s="84"/>
    </row>
    <row r="632" spans="8:8" ht="13.2" x14ac:dyDescent="0.25">
      <c r="H632" s="84"/>
    </row>
    <row r="633" spans="8:8" ht="13.2" x14ac:dyDescent="0.25">
      <c r="H633" s="84"/>
    </row>
    <row r="634" spans="8:8" ht="13.2" x14ac:dyDescent="0.25">
      <c r="H634" s="84"/>
    </row>
    <row r="635" spans="8:8" ht="13.2" x14ac:dyDescent="0.25">
      <c r="H635" s="84"/>
    </row>
    <row r="636" spans="8:8" ht="13.2" x14ac:dyDescent="0.25">
      <c r="H636" s="84"/>
    </row>
    <row r="637" spans="8:8" ht="13.2" x14ac:dyDescent="0.25">
      <c r="H637" s="84"/>
    </row>
    <row r="638" spans="8:8" ht="13.2" x14ac:dyDescent="0.25">
      <c r="H638" s="84"/>
    </row>
    <row r="639" spans="8:8" ht="13.2" x14ac:dyDescent="0.25">
      <c r="H639" s="84"/>
    </row>
    <row r="640" spans="8:8" ht="13.2" x14ac:dyDescent="0.25">
      <c r="H640" s="84"/>
    </row>
    <row r="641" spans="8:8" ht="13.2" x14ac:dyDescent="0.25">
      <c r="H641" s="84"/>
    </row>
    <row r="642" spans="8:8" ht="13.2" x14ac:dyDescent="0.25">
      <c r="H642" s="84"/>
    </row>
    <row r="643" spans="8:8" ht="13.2" x14ac:dyDescent="0.25">
      <c r="H643" s="84"/>
    </row>
    <row r="644" spans="8:8" ht="13.2" x14ac:dyDescent="0.25">
      <c r="H644" s="84"/>
    </row>
    <row r="645" spans="8:8" ht="13.2" x14ac:dyDescent="0.25">
      <c r="H645" s="84"/>
    </row>
    <row r="646" spans="8:8" ht="13.2" x14ac:dyDescent="0.25">
      <c r="H646" s="84"/>
    </row>
    <row r="647" spans="8:8" ht="13.2" x14ac:dyDescent="0.25">
      <c r="H647" s="84"/>
    </row>
    <row r="648" spans="8:8" ht="13.2" x14ac:dyDescent="0.25">
      <c r="H648" s="84"/>
    </row>
    <row r="649" spans="8:8" ht="13.2" x14ac:dyDescent="0.25">
      <c r="H649" s="84"/>
    </row>
    <row r="650" spans="8:8" ht="13.2" x14ac:dyDescent="0.25">
      <c r="H650" s="84"/>
    </row>
    <row r="651" spans="8:8" ht="13.2" x14ac:dyDescent="0.25">
      <c r="H651" s="84"/>
    </row>
    <row r="652" spans="8:8" ht="13.2" x14ac:dyDescent="0.25">
      <c r="H652" s="84"/>
    </row>
    <row r="653" spans="8:8" ht="13.2" x14ac:dyDescent="0.25">
      <c r="H653" s="84"/>
    </row>
    <row r="654" spans="8:8" ht="13.2" x14ac:dyDescent="0.25">
      <c r="H654" s="84"/>
    </row>
    <row r="655" spans="8:8" ht="13.2" x14ac:dyDescent="0.25">
      <c r="H655" s="84"/>
    </row>
    <row r="656" spans="8:8" ht="13.2" x14ac:dyDescent="0.25">
      <c r="H656" s="84"/>
    </row>
    <row r="657" spans="8:8" ht="13.2" x14ac:dyDescent="0.25">
      <c r="H657" s="84"/>
    </row>
    <row r="658" spans="8:8" ht="13.2" x14ac:dyDescent="0.25">
      <c r="H658" s="84"/>
    </row>
    <row r="659" spans="8:8" ht="13.2" x14ac:dyDescent="0.25">
      <c r="H659" s="84"/>
    </row>
    <row r="660" spans="8:8" ht="13.2" x14ac:dyDescent="0.25">
      <c r="H660" s="84"/>
    </row>
    <row r="661" spans="8:8" ht="13.2" x14ac:dyDescent="0.25">
      <c r="H661" s="84"/>
    </row>
    <row r="662" spans="8:8" ht="13.2" x14ac:dyDescent="0.25">
      <c r="H662" s="84"/>
    </row>
    <row r="663" spans="8:8" ht="13.2" x14ac:dyDescent="0.25">
      <c r="H663" s="84"/>
    </row>
    <row r="664" spans="8:8" ht="13.2" x14ac:dyDescent="0.25">
      <c r="H664" s="84"/>
    </row>
    <row r="665" spans="8:8" ht="13.2" x14ac:dyDescent="0.25">
      <c r="H665" s="84"/>
    </row>
    <row r="666" spans="8:8" ht="13.2" x14ac:dyDescent="0.25">
      <c r="H666" s="84"/>
    </row>
    <row r="667" spans="8:8" ht="13.2" x14ac:dyDescent="0.25">
      <c r="H667" s="84"/>
    </row>
    <row r="668" spans="8:8" ht="13.2" x14ac:dyDescent="0.25">
      <c r="H668" s="84"/>
    </row>
    <row r="669" spans="8:8" ht="13.2" x14ac:dyDescent="0.25">
      <c r="H669" s="84"/>
    </row>
    <row r="670" spans="8:8" ht="13.2" x14ac:dyDescent="0.25">
      <c r="H670" s="84"/>
    </row>
    <row r="671" spans="8:8" ht="13.2" x14ac:dyDescent="0.25">
      <c r="H671" s="84"/>
    </row>
    <row r="672" spans="8:8" ht="13.2" x14ac:dyDescent="0.25">
      <c r="H672" s="84"/>
    </row>
    <row r="673" spans="8:8" ht="13.2" x14ac:dyDescent="0.25">
      <c r="H673" s="84"/>
    </row>
    <row r="674" spans="8:8" ht="13.2" x14ac:dyDescent="0.25">
      <c r="H674" s="84"/>
    </row>
    <row r="675" spans="8:8" ht="13.2" x14ac:dyDescent="0.25">
      <c r="H675" s="84"/>
    </row>
    <row r="676" spans="8:8" ht="13.2" x14ac:dyDescent="0.25">
      <c r="H676" s="84"/>
    </row>
    <row r="677" spans="8:8" ht="13.2" x14ac:dyDescent="0.25">
      <c r="H677" s="84"/>
    </row>
    <row r="678" spans="8:8" ht="13.2" x14ac:dyDescent="0.25">
      <c r="H678" s="84"/>
    </row>
    <row r="679" spans="8:8" ht="13.2" x14ac:dyDescent="0.25">
      <c r="H679" s="84"/>
    </row>
    <row r="680" spans="8:8" ht="13.2" x14ac:dyDescent="0.25">
      <c r="H680" s="84"/>
    </row>
    <row r="681" spans="8:8" ht="13.2" x14ac:dyDescent="0.25">
      <c r="H681" s="84"/>
    </row>
    <row r="682" spans="8:8" ht="13.2" x14ac:dyDescent="0.25">
      <c r="H682" s="84"/>
    </row>
    <row r="683" spans="8:8" ht="13.2" x14ac:dyDescent="0.25">
      <c r="H683" s="84"/>
    </row>
    <row r="684" spans="8:8" ht="13.2" x14ac:dyDescent="0.25">
      <c r="H684" s="84"/>
    </row>
    <row r="685" spans="8:8" ht="13.2" x14ac:dyDescent="0.25">
      <c r="H685" s="84"/>
    </row>
    <row r="686" spans="8:8" ht="13.2" x14ac:dyDescent="0.25">
      <c r="H686" s="84"/>
    </row>
    <row r="687" spans="8:8" ht="13.2" x14ac:dyDescent="0.25">
      <c r="H687" s="84"/>
    </row>
    <row r="688" spans="8:8" ht="13.2" x14ac:dyDescent="0.25">
      <c r="H688" s="84"/>
    </row>
    <row r="689" spans="8:8" ht="13.2" x14ac:dyDescent="0.25">
      <c r="H689" s="84"/>
    </row>
    <row r="690" spans="8:8" ht="13.2" x14ac:dyDescent="0.25">
      <c r="H690" s="84"/>
    </row>
    <row r="691" spans="8:8" ht="13.2" x14ac:dyDescent="0.25">
      <c r="H691" s="84"/>
    </row>
    <row r="692" spans="8:8" ht="13.2" x14ac:dyDescent="0.25">
      <c r="H692" s="84"/>
    </row>
    <row r="693" spans="8:8" ht="13.2" x14ac:dyDescent="0.25">
      <c r="H693" s="84"/>
    </row>
    <row r="694" spans="8:8" ht="13.2" x14ac:dyDescent="0.25">
      <c r="H694" s="84"/>
    </row>
    <row r="695" spans="8:8" ht="13.2" x14ac:dyDescent="0.25">
      <c r="H695" s="84"/>
    </row>
    <row r="696" spans="8:8" ht="13.2" x14ac:dyDescent="0.25">
      <c r="H696" s="84"/>
    </row>
    <row r="697" spans="8:8" ht="13.2" x14ac:dyDescent="0.25">
      <c r="H697" s="84"/>
    </row>
    <row r="698" spans="8:8" ht="13.2" x14ac:dyDescent="0.25">
      <c r="H698" s="84"/>
    </row>
    <row r="699" spans="8:8" ht="13.2" x14ac:dyDescent="0.25">
      <c r="H699" s="84"/>
    </row>
    <row r="700" spans="8:8" ht="13.2" x14ac:dyDescent="0.25">
      <c r="H700" s="84"/>
    </row>
    <row r="701" spans="8:8" ht="13.2" x14ac:dyDescent="0.25">
      <c r="H701" s="84"/>
    </row>
    <row r="702" spans="8:8" ht="13.2" x14ac:dyDescent="0.25">
      <c r="H702" s="84"/>
    </row>
    <row r="703" spans="8:8" ht="13.2" x14ac:dyDescent="0.25">
      <c r="H703" s="84"/>
    </row>
    <row r="704" spans="8:8" ht="13.2" x14ac:dyDescent="0.25">
      <c r="H704" s="84"/>
    </row>
    <row r="705" spans="8:8" ht="13.2" x14ac:dyDescent="0.25">
      <c r="H705" s="84"/>
    </row>
    <row r="706" spans="8:8" ht="13.2" x14ac:dyDescent="0.25">
      <c r="H706" s="84"/>
    </row>
    <row r="707" spans="8:8" ht="13.2" x14ac:dyDescent="0.25">
      <c r="H707" s="84"/>
    </row>
    <row r="708" spans="8:8" ht="13.2" x14ac:dyDescent="0.25">
      <c r="H708" s="84"/>
    </row>
    <row r="709" spans="8:8" ht="13.2" x14ac:dyDescent="0.25">
      <c r="H709" s="84"/>
    </row>
    <row r="710" spans="8:8" ht="13.2" x14ac:dyDescent="0.25">
      <c r="H710" s="84"/>
    </row>
    <row r="711" spans="8:8" ht="13.2" x14ac:dyDescent="0.25">
      <c r="H711" s="84"/>
    </row>
    <row r="712" spans="8:8" ht="13.2" x14ac:dyDescent="0.25">
      <c r="H712" s="84"/>
    </row>
    <row r="713" spans="8:8" ht="13.2" x14ac:dyDescent="0.25">
      <c r="H713" s="84"/>
    </row>
    <row r="714" spans="8:8" ht="13.2" x14ac:dyDescent="0.25">
      <c r="H714" s="84"/>
    </row>
    <row r="715" spans="8:8" ht="13.2" x14ac:dyDescent="0.25">
      <c r="H715" s="84"/>
    </row>
    <row r="716" spans="8:8" ht="13.2" x14ac:dyDescent="0.25">
      <c r="H716" s="84"/>
    </row>
    <row r="717" spans="8:8" ht="13.2" x14ac:dyDescent="0.25">
      <c r="H717" s="84"/>
    </row>
    <row r="718" spans="8:8" ht="13.2" x14ac:dyDescent="0.25">
      <c r="H718" s="84"/>
    </row>
    <row r="719" spans="8:8" ht="13.2" x14ac:dyDescent="0.25">
      <c r="H719" s="84"/>
    </row>
    <row r="720" spans="8:8" ht="13.2" x14ac:dyDescent="0.25">
      <c r="H720" s="84"/>
    </row>
    <row r="721" spans="8:8" ht="13.2" x14ac:dyDescent="0.25">
      <c r="H721" s="84"/>
    </row>
    <row r="722" spans="8:8" ht="13.2" x14ac:dyDescent="0.25">
      <c r="H722" s="84"/>
    </row>
    <row r="723" spans="8:8" ht="13.2" x14ac:dyDescent="0.25">
      <c r="H723" s="84"/>
    </row>
    <row r="724" spans="8:8" ht="13.2" x14ac:dyDescent="0.25">
      <c r="H724" s="84"/>
    </row>
    <row r="725" spans="8:8" ht="13.2" x14ac:dyDescent="0.25">
      <c r="H725" s="84"/>
    </row>
    <row r="726" spans="8:8" ht="13.2" x14ac:dyDescent="0.25">
      <c r="H726" s="84"/>
    </row>
    <row r="727" spans="8:8" ht="13.2" x14ac:dyDescent="0.25">
      <c r="H727" s="84"/>
    </row>
    <row r="728" spans="8:8" ht="13.2" x14ac:dyDescent="0.25">
      <c r="H728" s="84"/>
    </row>
    <row r="729" spans="8:8" ht="13.2" x14ac:dyDescent="0.25">
      <c r="H729" s="84"/>
    </row>
    <row r="730" spans="8:8" ht="13.2" x14ac:dyDescent="0.25">
      <c r="H730" s="84"/>
    </row>
    <row r="731" spans="8:8" ht="13.2" x14ac:dyDescent="0.25">
      <c r="H731" s="84"/>
    </row>
    <row r="732" spans="8:8" ht="13.2" x14ac:dyDescent="0.25">
      <c r="H732" s="84"/>
    </row>
    <row r="733" spans="8:8" ht="13.2" x14ac:dyDescent="0.25">
      <c r="H733" s="84"/>
    </row>
    <row r="734" spans="8:8" ht="13.2" x14ac:dyDescent="0.25">
      <c r="H734" s="84"/>
    </row>
    <row r="735" spans="8:8" ht="13.2" x14ac:dyDescent="0.25">
      <c r="H735" s="84"/>
    </row>
    <row r="736" spans="8:8" ht="13.2" x14ac:dyDescent="0.25">
      <c r="H736" s="84"/>
    </row>
    <row r="737" spans="8:8" ht="13.2" x14ac:dyDescent="0.25">
      <c r="H737" s="84"/>
    </row>
    <row r="738" spans="8:8" ht="13.2" x14ac:dyDescent="0.25">
      <c r="H738" s="84"/>
    </row>
    <row r="739" spans="8:8" ht="13.2" x14ac:dyDescent="0.25">
      <c r="H739" s="84"/>
    </row>
    <row r="740" spans="8:8" ht="13.2" x14ac:dyDescent="0.25">
      <c r="H740" s="84"/>
    </row>
    <row r="741" spans="8:8" ht="13.2" x14ac:dyDescent="0.25">
      <c r="H741" s="84"/>
    </row>
    <row r="742" spans="8:8" ht="13.2" x14ac:dyDescent="0.25">
      <c r="H742" s="84"/>
    </row>
    <row r="743" spans="8:8" ht="13.2" x14ac:dyDescent="0.25">
      <c r="H743" s="84"/>
    </row>
    <row r="744" spans="8:8" ht="13.2" x14ac:dyDescent="0.25">
      <c r="H744" s="84"/>
    </row>
    <row r="745" spans="8:8" ht="13.2" x14ac:dyDescent="0.25">
      <c r="H745" s="84"/>
    </row>
    <row r="746" spans="8:8" ht="13.2" x14ac:dyDescent="0.25">
      <c r="H746" s="84"/>
    </row>
    <row r="747" spans="8:8" ht="13.2" x14ac:dyDescent="0.25">
      <c r="H747" s="84"/>
    </row>
    <row r="748" spans="8:8" ht="13.2" x14ac:dyDescent="0.25">
      <c r="H748" s="84"/>
    </row>
    <row r="749" spans="8:8" ht="13.2" x14ac:dyDescent="0.25">
      <c r="H749" s="84"/>
    </row>
    <row r="750" spans="8:8" ht="13.2" x14ac:dyDescent="0.25">
      <c r="H750" s="84"/>
    </row>
    <row r="751" spans="8:8" ht="13.2" x14ac:dyDescent="0.25">
      <c r="H751" s="84"/>
    </row>
    <row r="752" spans="8:8" ht="13.2" x14ac:dyDescent="0.25">
      <c r="H752" s="84"/>
    </row>
    <row r="753" spans="8:8" ht="13.2" x14ac:dyDescent="0.25">
      <c r="H753" s="84"/>
    </row>
    <row r="754" spans="8:8" ht="13.2" x14ac:dyDescent="0.25">
      <c r="H754" s="84"/>
    </row>
    <row r="755" spans="8:8" ht="13.2" x14ac:dyDescent="0.25">
      <c r="H755" s="84"/>
    </row>
    <row r="756" spans="8:8" ht="13.2" x14ac:dyDescent="0.25">
      <c r="H756" s="84"/>
    </row>
    <row r="757" spans="8:8" ht="13.2" x14ac:dyDescent="0.25">
      <c r="H757" s="84"/>
    </row>
    <row r="758" spans="8:8" ht="13.2" x14ac:dyDescent="0.25">
      <c r="H758" s="84"/>
    </row>
    <row r="759" spans="8:8" ht="13.2" x14ac:dyDescent="0.25">
      <c r="H759" s="84"/>
    </row>
    <row r="760" spans="8:8" ht="13.2" x14ac:dyDescent="0.25">
      <c r="H760" s="84"/>
    </row>
    <row r="761" spans="8:8" ht="13.2" x14ac:dyDescent="0.25">
      <c r="H761" s="84"/>
    </row>
    <row r="762" spans="8:8" ht="13.2" x14ac:dyDescent="0.25">
      <c r="H762" s="84"/>
    </row>
    <row r="763" spans="8:8" ht="13.2" x14ac:dyDescent="0.25">
      <c r="H763" s="84"/>
    </row>
    <row r="764" spans="8:8" ht="13.2" x14ac:dyDescent="0.25">
      <c r="H764" s="84"/>
    </row>
    <row r="765" spans="8:8" ht="13.2" x14ac:dyDescent="0.25">
      <c r="H765" s="84"/>
    </row>
    <row r="766" spans="8:8" ht="13.2" x14ac:dyDescent="0.25">
      <c r="H766" s="84"/>
    </row>
    <row r="767" spans="8:8" ht="13.2" x14ac:dyDescent="0.25">
      <c r="H767" s="84"/>
    </row>
    <row r="768" spans="8:8" ht="13.2" x14ac:dyDescent="0.25">
      <c r="H768" s="84"/>
    </row>
    <row r="769" spans="8:8" ht="13.2" x14ac:dyDescent="0.25">
      <c r="H769" s="84"/>
    </row>
    <row r="770" spans="8:8" ht="13.2" x14ac:dyDescent="0.25">
      <c r="H770" s="84"/>
    </row>
    <row r="771" spans="8:8" ht="13.2" x14ac:dyDescent="0.25">
      <c r="H771" s="84"/>
    </row>
    <row r="772" spans="8:8" ht="13.2" x14ac:dyDescent="0.25">
      <c r="H772" s="84"/>
    </row>
    <row r="773" spans="8:8" ht="13.2" x14ac:dyDescent="0.25">
      <c r="H773" s="84"/>
    </row>
    <row r="774" spans="8:8" ht="13.2" x14ac:dyDescent="0.25">
      <c r="H774" s="84"/>
    </row>
    <row r="775" spans="8:8" ht="13.2" x14ac:dyDescent="0.25">
      <c r="H775" s="84"/>
    </row>
    <row r="776" spans="8:8" ht="13.2" x14ac:dyDescent="0.25">
      <c r="H776" s="84"/>
    </row>
    <row r="777" spans="8:8" ht="13.2" x14ac:dyDescent="0.25">
      <c r="H777" s="84"/>
    </row>
    <row r="778" spans="8:8" ht="13.2" x14ac:dyDescent="0.25">
      <c r="H778" s="84"/>
    </row>
    <row r="779" spans="8:8" ht="13.2" x14ac:dyDescent="0.25">
      <c r="H779" s="84"/>
    </row>
    <row r="780" spans="8:8" ht="13.2" x14ac:dyDescent="0.25">
      <c r="H780" s="84"/>
    </row>
    <row r="781" spans="8:8" ht="13.2" x14ac:dyDescent="0.25">
      <c r="H781" s="84"/>
    </row>
    <row r="782" spans="8:8" ht="13.2" x14ac:dyDescent="0.25">
      <c r="H782" s="84"/>
    </row>
    <row r="783" spans="8:8" ht="13.2" x14ac:dyDescent="0.25">
      <c r="H783" s="84"/>
    </row>
    <row r="784" spans="8:8" ht="13.2" x14ac:dyDescent="0.25">
      <c r="H784" s="84"/>
    </row>
    <row r="785" spans="8:8" ht="13.2" x14ac:dyDescent="0.25">
      <c r="H785" s="84"/>
    </row>
    <row r="786" spans="8:8" ht="13.2" x14ac:dyDescent="0.25">
      <c r="H786" s="84"/>
    </row>
    <row r="787" spans="8:8" ht="13.2" x14ac:dyDescent="0.25">
      <c r="H787" s="84"/>
    </row>
    <row r="788" spans="8:8" ht="13.2" x14ac:dyDescent="0.25">
      <c r="H788" s="84"/>
    </row>
    <row r="789" spans="8:8" ht="13.2" x14ac:dyDescent="0.25">
      <c r="H789" s="84"/>
    </row>
    <row r="790" spans="8:8" ht="13.2" x14ac:dyDescent="0.25">
      <c r="H790" s="84"/>
    </row>
    <row r="791" spans="8:8" ht="13.2" x14ac:dyDescent="0.25">
      <c r="H791" s="84"/>
    </row>
    <row r="792" spans="8:8" ht="13.2" x14ac:dyDescent="0.25">
      <c r="H792" s="84"/>
    </row>
    <row r="793" spans="8:8" ht="13.2" x14ac:dyDescent="0.25">
      <c r="H793" s="84"/>
    </row>
    <row r="794" spans="8:8" ht="13.2" x14ac:dyDescent="0.25">
      <c r="H794" s="84"/>
    </row>
    <row r="795" spans="8:8" ht="13.2" x14ac:dyDescent="0.25">
      <c r="H795" s="84"/>
    </row>
    <row r="796" spans="8:8" ht="13.2" x14ac:dyDescent="0.25">
      <c r="H796" s="84"/>
    </row>
    <row r="797" spans="8:8" ht="13.2" x14ac:dyDescent="0.25">
      <c r="H797" s="84"/>
    </row>
    <row r="798" spans="8:8" ht="13.2" x14ac:dyDescent="0.25">
      <c r="H798" s="84"/>
    </row>
    <row r="799" spans="8:8" ht="13.2" x14ac:dyDescent="0.25">
      <c r="H799" s="84"/>
    </row>
    <row r="800" spans="8:8" ht="13.2" x14ac:dyDescent="0.25">
      <c r="H800" s="84"/>
    </row>
    <row r="801" spans="8:8" ht="13.2" x14ac:dyDescent="0.25">
      <c r="H801" s="84"/>
    </row>
    <row r="802" spans="8:8" ht="13.2" x14ac:dyDescent="0.25">
      <c r="H802" s="84"/>
    </row>
    <row r="803" spans="8:8" ht="13.2" x14ac:dyDescent="0.25">
      <c r="H803" s="84"/>
    </row>
    <row r="804" spans="8:8" ht="13.2" x14ac:dyDescent="0.25">
      <c r="H804" s="84"/>
    </row>
    <row r="805" spans="8:8" ht="13.2" x14ac:dyDescent="0.25">
      <c r="H805" s="84"/>
    </row>
    <row r="806" spans="8:8" ht="13.2" x14ac:dyDescent="0.25">
      <c r="H806" s="84"/>
    </row>
    <row r="807" spans="8:8" ht="13.2" x14ac:dyDescent="0.25">
      <c r="H807" s="84"/>
    </row>
    <row r="808" spans="8:8" ht="13.2" x14ac:dyDescent="0.25">
      <c r="H808" s="84"/>
    </row>
    <row r="809" spans="8:8" ht="13.2" x14ac:dyDescent="0.25">
      <c r="H809" s="84"/>
    </row>
    <row r="810" spans="8:8" ht="13.2" x14ac:dyDescent="0.25">
      <c r="H810" s="84"/>
    </row>
    <row r="811" spans="8:8" ht="13.2" x14ac:dyDescent="0.25">
      <c r="H811" s="84"/>
    </row>
    <row r="812" spans="8:8" ht="13.2" x14ac:dyDescent="0.25">
      <c r="H812" s="84"/>
    </row>
    <row r="813" spans="8:8" ht="13.2" x14ac:dyDescent="0.25">
      <c r="H813" s="84"/>
    </row>
    <row r="814" spans="8:8" ht="13.2" x14ac:dyDescent="0.25">
      <c r="H814" s="84"/>
    </row>
    <row r="815" spans="8:8" ht="13.2" x14ac:dyDescent="0.25">
      <c r="H815" s="84"/>
    </row>
    <row r="816" spans="8:8" ht="13.2" x14ac:dyDescent="0.25">
      <c r="H816" s="84"/>
    </row>
    <row r="817" spans="8:8" ht="13.2" x14ac:dyDescent="0.25">
      <c r="H817" s="84"/>
    </row>
    <row r="818" spans="8:8" ht="13.2" x14ac:dyDescent="0.25">
      <c r="H818" s="84"/>
    </row>
    <row r="819" spans="8:8" ht="13.2" x14ac:dyDescent="0.25">
      <c r="H819" s="84"/>
    </row>
    <row r="820" spans="8:8" ht="13.2" x14ac:dyDescent="0.25">
      <c r="H820" s="84"/>
    </row>
    <row r="821" spans="8:8" ht="13.2" x14ac:dyDescent="0.25">
      <c r="H821" s="84"/>
    </row>
    <row r="822" spans="8:8" ht="13.2" x14ac:dyDescent="0.25">
      <c r="H822" s="84"/>
    </row>
    <row r="823" spans="8:8" ht="13.2" x14ac:dyDescent="0.25">
      <c r="H823" s="84"/>
    </row>
    <row r="824" spans="8:8" ht="13.2" x14ac:dyDescent="0.25">
      <c r="H824" s="84"/>
    </row>
    <row r="825" spans="8:8" ht="13.2" x14ac:dyDescent="0.25">
      <c r="H825" s="84"/>
    </row>
    <row r="826" spans="8:8" ht="13.2" x14ac:dyDescent="0.25">
      <c r="H826" s="84"/>
    </row>
    <row r="827" spans="8:8" ht="13.2" x14ac:dyDescent="0.25">
      <c r="H827" s="84"/>
    </row>
    <row r="828" spans="8:8" ht="13.2" x14ac:dyDescent="0.25">
      <c r="H828" s="84"/>
    </row>
    <row r="829" spans="8:8" ht="13.2" x14ac:dyDescent="0.25">
      <c r="H829" s="84"/>
    </row>
    <row r="830" spans="8:8" ht="13.2" x14ac:dyDescent="0.25">
      <c r="H830" s="84"/>
    </row>
    <row r="831" spans="8:8" ht="13.2" x14ac:dyDescent="0.25">
      <c r="H831" s="84"/>
    </row>
    <row r="832" spans="8:8" ht="13.2" x14ac:dyDescent="0.25">
      <c r="H832" s="84"/>
    </row>
    <row r="833" spans="8:8" ht="13.2" x14ac:dyDescent="0.25">
      <c r="H833" s="84"/>
    </row>
    <row r="834" spans="8:8" ht="13.2" x14ac:dyDescent="0.25">
      <c r="H834" s="84"/>
    </row>
    <row r="835" spans="8:8" ht="13.2" x14ac:dyDescent="0.25">
      <c r="H835" s="84"/>
    </row>
    <row r="836" spans="8:8" ht="13.2" x14ac:dyDescent="0.25">
      <c r="H836" s="84"/>
    </row>
    <row r="837" spans="8:8" ht="13.2" x14ac:dyDescent="0.25">
      <c r="H837" s="84"/>
    </row>
    <row r="838" spans="8:8" ht="13.2" x14ac:dyDescent="0.25">
      <c r="H838" s="84"/>
    </row>
    <row r="839" spans="8:8" ht="13.2" x14ac:dyDescent="0.25">
      <c r="H839" s="84"/>
    </row>
    <row r="840" spans="8:8" ht="13.2" x14ac:dyDescent="0.25">
      <c r="H840" s="84"/>
    </row>
    <row r="841" spans="8:8" ht="13.2" x14ac:dyDescent="0.25">
      <c r="H841" s="84"/>
    </row>
    <row r="842" spans="8:8" ht="13.2" x14ac:dyDescent="0.25">
      <c r="H842" s="84"/>
    </row>
    <row r="843" spans="8:8" ht="13.2" x14ac:dyDescent="0.25">
      <c r="H843" s="84"/>
    </row>
    <row r="844" spans="8:8" ht="13.2" x14ac:dyDescent="0.25">
      <c r="H844" s="84"/>
    </row>
    <row r="845" spans="8:8" ht="13.2" x14ac:dyDescent="0.25">
      <c r="H845" s="84"/>
    </row>
    <row r="846" spans="8:8" ht="13.2" x14ac:dyDescent="0.25">
      <c r="H846" s="84"/>
    </row>
    <row r="847" spans="8:8" ht="13.2" x14ac:dyDescent="0.25">
      <c r="H847" s="84"/>
    </row>
    <row r="848" spans="8:8" ht="13.2" x14ac:dyDescent="0.25">
      <c r="H848" s="84"/>
    </row>
    <row r="849" spans="8:8" ht="13.2" x14ac:dyDescent="0.25">
      <c r="H849" s="84"/>
    </row>
    <row r="850" spans="8:8" ht="13.2" x14ac:dyDescent="0.25">
      <c r="H850" s="84"/>
    </row>
    <row r="851" spans="8:8" ht="13.2" x14ac:dyDescent="0.25">
      <c r="H851" s="84"/>
    </row>
    <row r="852" spans="8:8" ht="13.2" x14ac:dyDescent="0.25">
      <c r="H852" s="84"/>
    </row>
    <row r="853" spans="8:8" ht="13.2" x14ac:dyDescent="0.25">
      <c r="H853" s="84"/>
    </row>
    <row r="854" spans="8:8" ht="13.2" x14ac:dyDescent="0.25">
      <c r="H854" s="84"/>
    </row>
    <row r="855" spans="8:8" ht="13.2" x14ac:dyDescent="0.25">
      <c r="H855" s="84"/>
    </row>
    <row r="856" spans="8:8" ht="13.2" x14ac:dyDescent="0.25">
      <c r="H856" s="84"/>
    </row>
    <row r="857" spans="8:8" ht="13.2" x14ac:dyDescent="0.25">
      <c r="H857" s="84"/>
    </row>
    <row r="858" spans="8:8" ht="13.2" x14ac:dyDescent="0.25">
      <c r="H858" s="84"/>
    </row>
    <row r="859" spans="8:8" ht="13.2" x14ac:dyDescent="0.25">
      <c r="H859" s="84"/>
    </row>
    <row r="860" spans="8:8" ht="13.2" x14ac:dyDescent="0.25">
      <c r="H860" s="84"/>
    </row>
    <row r="861" spans="8:8" ht="13.2" x14ac:dyDescent="0.25">
      <c r="H861" s="84"/>
    </row>
    <row r="862" spans="8:8" ht="13.2" x14ac:dyDescent="0.25">
      <c r="H862" s="84"/>
    </row>
    <row r="863" spans="8:8" ht="13.2" x14ac:dyDescent="0.25">
      <c r="H863" s="84"/>
    </row>
    <row r="864" spans="8:8" ht="13.2" x14ac:dyDescent="0.25">
      <c r="H864" s="84"/>
    </row>
    <row r="865" spans="8:8" ht="13.2" x14ac:dyDescent="0.25">
      <c r="H865" s="84"/>
    </row>
    <row r="866" spans="8:8" ht="13.2" x14ac:dyDescent="0.25">
      <c r="H866" s="84"/>
    </row>
    <row r="867" spans="8:8" ht="13.2" x14ac:dyDescent="0.25">
      <c r="H867" s="84"/>
    </row>
    <row r="868" spans="8:8" ht="13.2" x14ac:dyDescent="0.25">
      <c r="H868" s="84"/>
    </row>
    <row r="869" spans="8:8" ht="13.2" x14ac:dyDescent="0.25">
      <c r="H869" s="84"/>
    </row>
    <row r="870" spans="8:8" ht="13.2" x14ac:dyDescent="0.25">
      <c r="H870" s="84"/>
    </row>
    <row r="871" spans="8:8" ht="13.2" x14ac:dyDescent="0.25">
      <c r="H871" s="84"/>
    </row>
    <row r="872" spans="8:8" ht="13.2" x14ac:dyDescent="0.25">
      <c r="H872" s="84"/>
    </row>
    <row r="873" spans="8:8" ht="13.2" x14ac:dyDescent="0.25">
      <c r="H873" s="84"/>
    </row>
    <row r="874" spans="8:8" ht="13.2" x14ac:dyDescent="0.25">
      <c r="H874" s="84"/>
    </row>
    <row r="875" spans="8:8" ht="13.2" x14ac:dyDescent="0.25">
      <c r="H875" s="84"/>
    </row>
    <row r="876" spans="8:8" ht="13.2" x14ac:dyDescent="0.25">
      <c r="H876" s="84"/>
    </row>
    <row r="877" spans="8:8" ht="13.2" x14ac:dyDescent="0.25">
      <c r="H877" s="84"/>
    </row>
    <row r="878" spans="8:8" ht="13.2" x14ac:dyDescent="0.25">
      <c r="H878" s="84"/>
    </row>
    <row r="879" spans="8:8" ht="13.2" x14ac:dyDescent="0.25">
      <c r="H879" s="84"/>
    </row>
    <row r="880" spans="8:8" ht="13.2" x14ac:dyDescent="0.25">
      <c r="H880" s="84"/>
    </row>
    <row r="881" spans="8:8" ht="13.2" x14ac:dyDescent="0.25">
      <c r="H881" s="84"/>
    </row>
    <row r="882" spans="8:8" ht="13.2" x14ac:dyDescent="0.25">
      <c r="H882" s="84"/>
    </row>
    <row r="883" spans="8:8" ht="13.2" x14ac:dyDescent="0.25">
      <c r="H883" s="84"/>
    </row>
    <row r="884" spans="8:8" ht="13.2" x14ac:dyDescent="0.25">
      <c r="H884" s="84"/>
    </row>
    <row r="885" spans="8:8" ht="13.2" x14ac:dyDescent="0.25">
      <c r="H885" s="84"/>
    </row>
    <row r="886" spans="8:8" ht="13.2" x14ac:dyDescent="0.25">
      <c r="H886" s="84"/>
    </row>
    <row r="887" spans="8:8" ht="13.2" x14ac:dyDescent="0.25">
      <c r="H887" s="84"/>
    </row>
    <row r="888" spans="8:8" ht="13.2" x14ac:dyDescent="0.25">
      <c r="H888" s="84"/>
    </row>
    <row r="889" spans="8:8" ht="13.2" x14ac:dyDescent="0.25">
      <c r="H889" s="84"/>
    </row>
    <row r="890" spans="8:8" ht="13.2" x14ac:dyDescent="0.25">
      <c r="H890" s="84"/>
    </row>
    <row r="891" spans="8:8" ht="13.2" x14ac:dyDescent="0.25">
      <c r="H891" s="84"/>
    </row>
    <row r="892" spans="8:8" ht="13.2" x14ac:dyDescent="0.25">
      <c r="H892" s="84"/>
    </row>
    <row r="893" spans="8:8" ht="13.2" x14ac:dyDescent="0.25">
      <c r="H893" s="84"/>
    </row>
    <row r="894" spans="8:8" ht="13.2" x14ac:dyDescent="0.25">
      <c r="H894" s="84"/>
    </row>
    <row r="895" spans="8:8" ht="13.2" x14ac:dyDescent="0.25">
      <c r="H895" s="84"/>
    </row>
    <row r="896" spans="8:8" ht="13.2" x14ac:dyDescent="0.25">
      <c r="H896" s="84"/>
    </row>
    <row r="897" spans="8:8" ht="13.2" x14ac:dyDescent="0.25">
      <c r="H897" s="84"/>
    </row>
    <row r="898" spans="8:8" ht="13.2" x14ac:dyDescent="0.25">
      <c r="H898" s="84"/>
    </row>
    <row r="899" spans="8:8" ht="13.2" x14ac:dyDescent="0.25">
      <c r="H899" s="84"/>
    </row>
    <row r="900" spans="8:8" ht="13.2" x14ac:dyDescent="0.25">
      <c r="H900" s="84"/>
    </row>
    <row r="901" spans="8:8" ht="13.2" x14ac:dyDescent="0.25">
      <c r="H901" s="84"/>
    </row>
    <row r="902" spans="8:8" ht="13.2" x14ac:dyDescent="0.25">
      <c r="H902" s="84"/>
    </row>
    <row r="903" spans="8:8" ht="13.2" x14ac:dyDescent="0.25">
      <c r="H903" s="84"/>
    </row>
    <row r="904" spans="8:8" ht="13.2" x14ac:dyDescent="0.25">
      <c r="H904" s="84"/>
    </row>
    <row r="905" spans="8:8" ht="13.2" x14ac:dyDescent="0.25">
      <c r="H905" s="84"/>
    </row>
    <row r="906" spans="8:8" ht="13.2" x14ac:dyDescent="0.25">
      <c r="H906" s="84"/>
    </row>
    <row r="907" spans="8:8" ht="13.2" x14ac:dyDescent="0.25">
      <c r="H907" s="84"/>
    </row>
    <row r="908" spans="8:8" ht="13.2" x14ac:dyDescent="0.25">
      <c r="H908" s="84"/>
    </row>
    <row r="909" spans="8:8" ht="13.2" x14ac:dyDescent="0.25">
      <c r="H909" s="84"/>
    </row>
    <row r="910" spans="8:8" ht="13.2" x14ac:dyDescent="0.25">
      <c r="H910" s="84"/>
    </row>
    <row r="911" spans="8:8" ht="13.2" x14ac:dyDescent="0.25">
      <c r="H911" s="84"/>
    </row>
    <row r="912" spans="8:8" ht="13.2" x14ac:dyDescent="0.25">
      <c r="H912" s="84"/>
    </row>
    <row r="913" spans="8:8" ht="13.2" x14ac:dyDescent="0.25">
      <c r="H913" s="84"/>
    </row>
    <row r="914" spans="8:8" ht="13.2" x14ac:dyDescent="0.25">
      <c r="H914" s="84"/>
    </row>
    <row r="915" spans="8:8" ht="13.2" x14ac:dyDescent="0.25">
      <c r="H915" s="84"/>
    </row>
    <row r="916" spans="8:8" ht="13.2" x14ac:dyDescent="0.25">
      <c r="H916" s="84"/>
    </row>
    <row r="917" spans="8:8" ht="13.2" x14ac:dyDescent="0.25">
      <c r="H917" s="84"/>
    </row>
    <row r="918" spans="8:8" ht="13.2" x14ac:dyDescent="0.25">
      <c r="H918" s="84"/>
    </row>
    <row r="919" spans="8:8" ht="13.2" x14ac:dyDescent="0.25">
      <c r="H919" s="84"/>
    </row>
    <row r="920" spans="8:8" ht="13.2" x14ac:dyDescent="0.25">
      <c r="H920" s="84"/>
    </row>
    <row r="921" spans="8:8" ht="13.2" x14ac:dyDescent="0.25">
      <c r="H921" s="84"/>
    </row>
    <row r="922" spans="8:8" ht="13.2" x14ac:dyDescent="0.25">
      <c r="H922" s="84"/>
    </row>
    <row r="923" spans="8:8" ht="13.2" x14ac:dyDescent="0.25">
      <c r="H923" s="84"/>
    </row>
    <row r="924" spans="8:8" ht="13.2" x14ac:dyDescent="0.25">
      <c r="H924" s="84"/>
    </row>
    <row r="925" spans="8:8" ht="13.2" x14ac:dyDescent="0.25">
      <c r="H925" s="84"/>
    </row>
    <row r="926" spans="8:8" ht="13.2" x14ac:dyDescent="0.25">
      <c r="H926" s="84"/>
    </row>
    <row r="927" spans="8:8" ht="13.2" x14ac:dyDescent="0.25">
      <c r="H927" s="84"/>
    </row>
    <row r="928" spans="8:8" ht="13.2" x14ac:dyDescent="0.25">
      <c r="H928" s="84"/>
    </row>
    <row r="929" spans="8:8" ht="13.2" x14ac:dyDescent="0.25">
      <c r="H929" s="84"/>
    </row>
    <row r="930" spans="8:8" ht="13.2" x14ac:dyDescent="0.25">
      <c r="H930" s="84"/>
    </row>
    <row r="931" spans="8:8" ht="13.2" x14ac:dyDescent="0.25">
      <c r="H931" s="84"/>
    </row>
    <row r="932" spans="8:8" ht="13.2" x14ac:dyDescent="0.25">
      <c r="H932" s="84"/>
    </row>
    <row r="933" spans="8:8" ht="13.2" x14ac:dyDescent="0.25">
      <c r="H933" s="84"/>
    </row>
    <row r="934" spans="8:8" ht="13.2" x14ac:dyDescent="0.25">
      <c r="H934" s="84"/>
    </row>
    <row r="935" spans="8:8" ht="13.2" x14ac:dyDescent="0.25">
      <c r="H935" s="84"/>
    </row>
    <row r="936" spans="8:8" ht="13.2" x14ac:dyDescent="0.25">
      <c r="H936" s="84"/>
    </row>
    <row r="937" spans="8:8" ht="13.2" x14ac:dyDescent="0.25">
      <c r="H937" s="84"/>
    </row>
    <row r="938" spans="8:8" ht="13.2" x14ac:dyDescent="0.25">
      <c r="H938" s="84"/>
    </row>
    <row r="939" spans="8:8" ht="13.2" x14ac:dyDescent="0.25">
      <c r="H939" s="84"/>
    </row>
    <row r="940" spans="8:8" ht="13.2" x14ac:dyDescent="0.25">
      <c r="H940" s="84"/>
    </row>
    <row r="941" spans="8:8" ht="13.2" x14ac:dyDescent="0.25">
      <c r="H941" s="84"/>
    </row>
    <row r="942" spans="8:8" ht="13.2" x14ac:dyDescent="0.25">
      <c r="H942" s="84"/>
    </row>
    <row r="943" spans="8:8" ht="13.2" x14ac:dyDescent="0.25">
      <c r="H943" s="84"/>
    </row>
    <row r="944" spans="8:8" ht="13.2" x14ac:dyDescent="0.25">
      <c r="H944" s="84"/>
    </row>
    <row r="945" spans="8:8" ht="13.2" x14ac:dyDescent="0.25">
      <c r="H945" s="84"/>
    </row>
    <row r="946" spans="8:8" ht="13.2" x14ac:dyDescent="0.25">
      <c r="H946" s="84"/>
    </row>
    <row r="947" spans="8:8" ht="13.2" x14ac:dyDescent="0.25">
      <c r="H947" s="84"/>
    </row>
    <row r="948" spans="8:8" ht="13.2" x14ac:dyDescent="0.25">
      <c r="H948" s="84"/>
    </row>
    <row r="949" spans="8:8" ht="13.2" x14ac:dyDescent="0.25">
      <c r="H949" s="84"/>
    </row>
    <row r="950" spans="8:8" ht="13.2" x14ac:dyDescent="0.25">
      <c r="H950" s="84"/>
    </row>
    <row r="951" spans="8:8" ht="13.2" x14ac:dyDescent="0.25">
      <c r="H951" s="84"/>
    </row>
    <row r="952" spans="8:8" ht="13.2" x14ac:dyDescent="0.25">
      <c r="H952" s="84"/>
    </row>
    <row r="953" spans="8:8" ht="13.2" x14ac:dyDescent="0.25">
      <c r="H953" s="84"/>
    </row>
    <row r="954" spans="8:8" ht="13.2" x14ac:dyDescent="0.25">
      <c r="H954" s="84"/>
    </row>
    <row r="955" spans="8:8" ht="13.2" x14ac:dyDescent="0.25">
      <c r="H955" s="84"/>
    </row>
    <row r="956" spans="8:8" ht="13.2" x14ac:dyDescent="0.25">
      <c r="H956" s="84"/>
    </row>
    <row r="957" spans="8:8" ht="13.2" x14ac:dyDescent="0.25">
      <c r="H957" s="84"/>
    </row>
    <row r="958" spans="8:8" ht="13.2" x14ac:dyDescent="0.25">
      <c r="H958" s="84"/>
    </row>
    <row r="959" spans="8:8" ht="13.2" x14ac:dyDescent="0.25">
      <c r="H959" s="84"/>
    </row>
    <row r="960" spans="8:8" ht="13.2" x14ac:dyDescent="0.25">
      <c r="H960" s="84"/>
    </row>
    <row r="961" spans="8:8" ht="13.2" x14ac:dyDescent="0.25">
      <c r="H961" s="84"/>
    </row>
    <row r="962" spans="8:8" ht="13.2" x14ac:dyDescent="0.25">
      <c r="H962" s="84"/>
    </row>
    <row r="963" spans="8:8" ht="13.2" x14ac:dyDescent="0.25">
      <c r="H963" s="84"/>
    </row>
    <row r="964" spans="8:8" ht="13.2" x14ac:dyDescent="0.25">
      <c r="H964" s="84"/>
    </row>
    <row r="965" spans="8:8" ht="13.2" x14ac:dyDescent="0.25">
      <c r="H965" s="84"/>
    </row>
    <row r="966" spans="8:8" ht="13.2" x14ac:dyDescent="0.25">
      <c r="H966" s="84"/>
    </row>
    <row r="967" spans="8:8" ht="13.2" x14ac:dyDescent="0.25">
      <c r="H967" s="84"/>
    </row>
    <row r="968" spans="8:8" ht="13.2" x14ac:dyDescent="0.25">
      <c r="H968" s="84"/>
    </row>
    <row r="969" spans="8:8" ht="13.2" x14ac:dyDescent="0.25">
      <c r="H969" s="84"/>
    </row>
    <row r="970" spans="8:8" ht="13.2" x14ac:dyDescent="0.25">
      <c r="H970" s="84"/>
    </row>
    <row r="971" spans="8:8" ht="13.2" x14ac:dyDescent="0.25">
      <c r="H971" s="84"/>
    </row>
    <row r="972" spans="8:8" ht="13.2" x14ac:dyDescent="0.25">
      <c r="H972" s="84"/>
    </row>
    <row r="973" spans="8:8" ht="13.2" x14ac:dyDescent="0.25">
      <c r="H973" s="84"/>
    </row>
    <row r="974" spans="8:8" ht="13.2" x14ac:dyDescent="0.25">
      <c r="H974" s="84"/>
    </row>
    <row r="975" spans="8:8" ht="13.2" x14ac:dyDescent="0.25">
      <c r="H975" s="84"/>
    </row>
    <row r="976" spans="8:8" ht="13.2" x14ac:dyDescent="0.25">
      <c r="H976" s="84"/>
    </row>
    <row r="977" spans="8:8" ht="13.2" x14ac:dyDescent="0.25">
      <c r="H977" s="84"/>
    </row>
    <row r="978" spans="8:8" ht="13.2" x14ac:dyDescent="0.25">
      <c r="H978" s="84"/>
    </row>
    <row r="979" spans="8:8" ht="13.2" x14ac:dyDescent="0.25">
      <c r="H979" s="84"/>
    </row>
    <row r="980" spans="8:8" ht="13.2" x14ac:dyDescent="0.25">
      <c r="H980" s="84"/>
    </row>
    <row r="981" spans="8:8" ht="13.2" x14ac:dyDescent="0.25">
      <c r="H981" s="84"/>
    </row>
    <row r="982" spans="8:8" ht="13.2" x14ac:dyDescent="0.25">
      <c r="H982" s="84"/>
    </row>
    <row r="983" spans="8:8" ht="13.2" x14ac:dyDescent="0.25">
      <c r="H983" s="84"/>
    </row>
    <row r="984" spans="8:8" ht="13.2" x14ac:dyDescent="0.25">
      <c r="H984" s="84"/>
    </row>
    <row r="985" spans="8:8" ht="13.2" x14ac:dyDescent="0.25">
      <c r="H985" s="84"/>
    </row>
    <row r="986" spans="8:8" ht="13.2" x14ac:dyDescent="0.25">
      <c r="H986" s="84"/>
    </row>
    <row r="987" spans="8:8" ht="13.2" x14ac:dyDescent="0.25">
      <c r="H987" s="84"/>
    </row>
    <row r="988" spans="8:8" ht="13.2" x14ac:dyDescent="0.25">
      <c r="H988" s="84"/>
    </row>
    <row r="989" spans="8:8" ht="13.2" x14ac:dyDescent="0.25">
      <c r="H989" s="84"/>
    </row>
    <row r="990" spans="8:8" ht="13.2" x14ac:dyDescent="0.25">
      <c r="H990" s="84"/>
    </row>
    <row r="991" spans="8:8" ht="13.2" x14ac:dyDescent="0.25">
      <c r="H991" s="84"/>
    </row>
    <row r="992" spans="8:8" ht="13.2" x14ac:dyDescent="0.25">
      <c r="H992" s="84"/>
    </row>
    <row r="993" spans="8:8" ht="13.2" x14ac:dyDescent="0.25">
      <c r="H993" s="84"/>
    </row>
    <row r="994" spans="8:8" ht="13.2" x14ac:dyDescent="0.25">
      <c r="H994" s="84"/>
    </row>
    <row r="995" spans="8:8" ht="13.2" x14ac:dyDescent="0.25">
      <c r="H995" s="84"/>
    </row>
    <row r="996" spans="8:8" ht="13.2" x14ac:dyDescent="0.25">
      <c r="H996" s="84"/>
    </row>
    <row r="997" spans="8:8" ht="13.2" x14ac:dyDescent="0.25">
      <c r="H997" s="84"/>
    </row>
    <row r="998" spans="8:8" ht="13.2" x14ac:dyDescent="0.25">
      <c r="H998" s="84"/>
    </row>
    <row r="999" spans="8:8" ht="13.2" x14ac:dyDescent="0.25">
      <c r="H999" s="84"/>
    </row>
    <row r="1000" spans="8:8" ht="13.2" x14ac:dyDescent="0.25">
      <c r="H1000" s="84"/>
    </row>
    <row r="1001" spans="8:8" ht="13.2" x14ac:dyDescent="0.25">
      <c r="H1001" s="84"/>
    </row>
    <row r="1002" spans="8:8" ht="13.2" x14ac:dyDescent="0.25">
      <c r="H1002" s="84"/>
    </row>
    <row r="1003" spans="8:8" ht="13.2" x14ac:dyDescent="0.25">
      <c r="H1003" s="84"/>
    </row>
  </sheetData>
  <autoFilter ref="A1:Y85" xr:uid="{00000000-0009-0000-0000-00000E000000}">
    <filterColumn colId="1">
      <filters>
        <filter val="Defesa"/>
        <filter val="Ataque"/>
      </filters>
    </filterColumn>
  </autoFilter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1155CC"/>
    <outlinePr summaryBelow="0" summaryRight="0"/>
  </sheetPr>
  <dimension ref="A1:Z1003"/>
  <sheetViews>
    <sheetView workbookViewId="0"/>
  </sheetViews>
  <sheetFormatPr defaultColWidth="12.6640625" defaultRowHeight="15.75" customHeight="1" x14ac:dyDescent="0.25"/>
  <cols>
    <col min="4" max="4" width="18.44140625" customWidth="1"/>
    <col min="5" max="5" width="20.77734375" customWidth="1"/>
    <col min="7" max="7" width="14.21875" customWidth="1"/>
    <col min="8" max="8" width="34.21875" customWidth="1"/>
  </cols>
  <sheetData>
    <row r="1" spans="1:26" x14ac:dyDescent="0.25">
      <c r="A1" s="90" t="s">
        <v>142</v>
      </c>
      <c r="B1" s="90" t="s">
        <v>62</v>
      </c>
      <c r="C1" s="90" t="s">
        <v>154</v>
      </c>
      <c r="D1" s="90" t="s">
        <v>63</v>
      </c>
      <c r="E1" s="90" t="s">
        <v>65</v>
      </c>
      <c r="F1" s="90" t="s">
        <v>155</v>
      </c>
      <c r="G1" s="90" t="s">
        <v>64</v>
      </c>
      <c r="H1" s="91" t="s">
        <v>66</v>
      </c>
      <c r="I1" s="92"/>
      <c r="J1" s="55" t="s">
        <v>76</v>
      </c>
      <c r="K1" s="55" t="s">
        <v>24</v>
      </c>
      <c r="L1" s="55" t="s">
        <v>30</v>
      </c>
      <c r="M1" s="55" t="s">
        <v>31</v>
      </c>
      <c r="N1" s="55" t="s">
        <v>32</v>
      </c>
      <c r="O1" s="55" t="s">
        <v>28</v>
      </c>
      <c r="P1" s="55" t="s">
        <v>29</v>
      </c>
      <c r="Q1" s="55" t="s">
        <v>33</v>
      </c>
      <c r="R1" s="57" t="s">
        <v>34</v>
      </c>
      <c r="S1" s="33"/>
      <c r="T1" s="27"/>
      <c r="U1" s="27"/>
      <c r="V1" s="27"/>
      <c r="W1" s="27"/>
      <c r="X1" s="27"/>
      <c r="Y1" s="27"/>
      <c r="Z1" s="27"/>
    </row>
    <row r="2" spans="1:26" x14ac:dyDescent="0.25">
      <c r="A2" s="59">
        <v>1</v>
      </c>
      <c r="B2" s="53" t="s">
        <v>49</v>
      </c>
      <c r="C2" s="53"/>
      <c r="D2" s="53" t="s">
        <v>118</v>
      </c>
      <c r="E2" s="53" t="s">
        <v>305</v>
      </c>
      <c r="F2" s="59">
        <v>1</v>
      </c>
      <c r="G2" s="59" t="s">
        <v>251</v>
      </c>
      <c r="H2" s="59"/>
      <c r="I2" s="92"/>
      <c r="J2" s="57" t="s">
        <v>78</v>
      </c>
      <c r="K2" s="57">
        <v>5</v>
      </c>
      <c r="L2" s="57">
        <v>27</v>
      </c>
      <c r="M2" s="57">
        <v>14</v>
      </c>
      <c r="N2" s="57">
        <v>1</v>
      </c>
      <c r="O2" s="57"/>
      <c r="P2" s="57">
        <v>1</v>
      </c>
      <c r="Q2" s="57">
        <v>2</v>
      </c>
      <c r="R2" s="58">
        <f>L2/(L2+M2)</f>
        <v>0.65853658536585369</v>
      </c>
      <c r="S2" s="33"/>
      <c r="T2" s="27"/>
      <c r="U2" s="27"/>
      <c r="V2" s="27"/>
      <c r="W2" s="27"/>
      <c r="X2" s="27"/>
      <c r="Y2" s="27"/>
      <c r="Z2" s="27"/>
    </row>
    <row r="3" spans="1:26" x14ac:dyDescent="0.25">
      <c r="A3" s="59">
        <f t="shared" ref="A3:A85" si="0">A2+1</f>
        <v>2</v>
      </c>
      <c r="B3" s="53" t="s">
        <v>49</v>
      </c>
      <c r="C3" s="53"/>
      <c r="D3" s="53" t="s">
        <v>118</v>
      </c>
      <c r="E3" s="53" t="s">
        <v>305</v>
      </c>
      <c r="F3" s="59">
        <v>1</v>
      </c>
      <c r="G3" s="59" t="s">
        <v>256</v>
      </c>
      <c r="H3" s="59"/>
      <c r="I3" s="27"/>
      <c r="J3" s="34"/>
      <c r="K3" s="34"/>
      <c r="L3" s="93"/>
      <c r="M3" s="34"/>
      <c r="N3" s="34"/>
      <c r="O3" s="34"/>
      <c r="P3" s="34"/>
      <c r="Q3" s="34"/>
      <c r="R3" s="34"/>
      <c r="S3" s="27"/>
      <c r="T3" s="27"/>
      <c r="U3" s="27"/>
      <c r="V3" s="27"/>
      <c r="W3" s="27"/>
      <c r="X3" s="27"/>
      <c r="Y3" s="27"/>
      <c r="Z3" s="27"/>
    </row>
    <row r="4" spans="1:26" x14ac:dyDescent="0.25">
      <c r="A4" s="59">
        <f t="shared" si="0"/>
        <v>3</v>
      </c>
      <c r="B4" s="53" t="s">
        <v>49</v>
      </c>
      <c r="C4" s="53"/>
      <c r="D4" s="53" t="s">
        <v>116</v>
      </c>
      <c r="E4" s="57" t="s">
        <v>306</v>
      </c>
      <c r="F4" s="59">
        <v>1</v>
      </c>
      <c r="G4" s="59" t="s">
        <v>258</v>
      </c>
      <c r="H4" s="59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25">
      <c r="A5" s="59">
        <f t="shared" si="0"/>
        <v>4</v>
      </c>
      <c r="B5" s="53" t="s">
        <v>49</v>
      </c>
      <c r="C5" s="53"/>
      <c r="D5" s="53" t="s">
        <v>116</v>
      </c>
      <c r="E5" s="57" t="s">
        <v>307</v>
      </c>
      <c r="F5" s="59">
        <v>1</v>
      </c>
      <c r="G5" s="59" t="s">
        <v>268</v>
      </c>
      <c r="H5" s="59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25">
      <c r="A6" s="59">
        <f t="shared" si="0"/>
        <v>5</v>
      </c>
      <c r="B6" s="53" t="s">
        <v>49</v>
      </c>
      <c r="C6" s="53"/>
      <c r="D6" s="53" t="s">
        <v>308</v>
      </c>
      <c r="E6" s="53" t="s">
        <v>309</v>
      </c>
      <c r="F6" s="59">
        <v>1</v>
      </c>
      <c r="G6" s="59" t="s">
        <v>269</v>
      </c>
      <c r="H6" s="59" t="s">
        <v>272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25">
      <c r="A7" s="59">
        <f t="shared" si="0"/>
        <v>6</v>
      </c>
      <c r="B7" s="53" t="s">
        <v>23</v>
      </c>
      <c r="C7" s="53"/>
      <c r="D7" s="53" t="s">
        <v>115</v>
      </c>
      <c r="E7" s="53" t="s">
        <v>121</v>
      </c>
      <c r="F7" s="59">
        <v>1</v>
      </c>
      <c r="G7" s="59" t="s">
        <v>251</v>
      </c>
      <c r="H7" s="59"/>
      <c r="I7" s="27"/>
      <c r="J7" s="55" t="s">
        <v>23</v>
      </c>
      <c r="K7" s="55" t="s">
        <v>24</v>
      </c>
      <c r="L7" s="55" t="s">
        <v>25</v>
      </c>
      <c r="M7" s="55" t="s">
        <v>26</v>
      </c>
      <c r="N7" s="55" t="s">
        <v>27</v>
      </c>
      <c r="O7" s="55" t="s">
        <v>28</v>
      </c>
      <c r="P7" s="55" t="s">
        <v>29</v>
      </c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25">
      <c r="A8" s="59">
        <f t="shared" si="0"/>
        <v>7</v>
      </c>
      <c r="B8" s="53" t="s">
        <v>23</v>
      </c>
      <c r="C8" s="53"/>
      <c r="D8" s="53" t="s">
        <v>115</v>
      </c>
      <c r="E8" s="57" t="s">
        <v>131</v>
      </c>
      <c r="F8" s="59">
        <v>1</v>
      </c>
      <c r="G8" s="59" t="s">
        <v>252</v>
      </c>
      <c r="H8" s="59"/>
      <c r="I8" s="27"/>
      <c r="J8" s="55" t="s">
        <v>39</v>
      </c>
      <c r="K8" s="57">
        <v>0</v>
      </c>
      <c r="L8" s="57">
        <v>0</v>
      </c>
      <c r="M8" s="57">
        <v>0</v>
      </c>
      <c r="N8" s="57"/>
      <c r="O8" s="57"/>
      <c r="P8" s="5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59">
        <f t="shared" si="0"/>
        <v>8</v>
      </c>
      <c r="B9" s="53" t="s">
        <v>23</v>
      </c>
      <c r="C9" s="53"/>
      <c r="D9" s="53" t="s">
        <v>310</v>
      </c>
      <c r="E9" s="53" t="s">
        <v>131</v>
      </c>
      <c r="F9" s="59">
        <v>1</v>
      </c>
      <c r="G9" s="59" t="s">
        <v>253</v>
      </c>
      <c r="H9" s="59"/>
      <c r="I9" s="27"/>
      <c r="J9" s="55" t="s">
        <v>41</v>
      </c>
      <c r="K9" s="57">
        <v>2</v>
      </c>
      <c r="L9" s="57">
        <v>1</v>
      </c>
      <c r="M9" s="57">
        <v>8</v>
      </c>
      <c r="N9" s="57"/>
      <c r="O9" s="57"/>
      <c r="P9" s="5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59">
        <f t="shared" si="0"/>
        <v>9</v>
      </c>
      <c r="B10" s="53" t="s">
        <v>23</v>
      </c>
      <c r="C10" s="53"/>
      <c r="D10" s="53" t="s">
        <v>82</v>
      </c>
      <c r="E10" s="53" t="s">
        <v>131</v>
      </c>
      <c r="F10" s="59">
        <v>1</v>
      </c>
      <c r="G10" s="59" t="s">
        <v>256</v>
      </c>
      <c r="H10" s="59"/>
      <c r="I10" s="27"/>
      <c r="J10" s="55" t="s">
        <v>42</v>
      </c>
      <c r="K10" s="57">
        <v>0</v>
      </c>
      <c r="L10" s="57">
        <v>1</v>
      </c>
      <c r="M10" s="57">
        <v>3</v>
      </c>
      <c r="N10" s="57"/>
      <c r="O10" s="57"/>
      <c r="P10" s="5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59">
        <f t="shared" si="0"/>
        <v>10</v>
      </c>
      <c r="B11" s="53" t="s">
        <v>23</v>
      </c>
      <c r="C11" s="53"/>
      <c r="D11" s="53" t="s">
        <v>117</v>
      </c>
      <c r="E11" s="53" t="s">
        <v>121</v>
      </c>
      <c r="F11" s="53">
        <v>1</v>
      </c>
      <c r="G11" s="59" t="s">
        <v>258</v>
      </c>
      <c r="H11" s="59"/>
      <c r="I11" s="27"/>
      <c r="J11" s="55" t="s">
        <v>43</v>
      </c>
      <c r="K11" s="57">
        <v>0</v>
      </c>
      <c r="L11" s="57">
        <v>0</v>
      </c>
      <c r="M11" s="57">
        <v>0</v>
      </c>
      <c r="N11" s="57"/>
      <c r="O11" s="57"/>
      <c r="P11" s="5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59">
        <f t="shared" si="0"/>
        <v>11</v>
      </c>
      <c r="B12" s="53" t="s">
        <v>23</v>
      </c>
      <c r="C12" s="53"/>
      <c r="D12" s="53" t="s">
        <v>117</v>
      </c>
      <c r="E12" s="53" t="s">
        <v>297</v>
      </c>
      <c r="F12" s="53">
        <v>1</v>
      </c>
      <c r="G12" s="59" t="s">
        <v>268</v>
      </c>
      <c r="H12" s="59"/>
      <c r="I12" s="27"/>
      <c r="J12" s="55" t="s">
        <v>44</v>
      </c>
      <c r="K12" s="57">
        <v>1</v>
      </c>
      <c r="L12" s="57">
        <v>0</v>
      </c>
      <c r="M12" s="57">
        <v>2</v>
      </c>
      <c r="N12" s="57"/>
      <c r="O12" s="57"/>
      <c r="P12" s="5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59">
        <f t="shared" si="0"/>
        <v>12</v>
      </c>
      <c r="B13" s="53" t="s">
        <v>23</v>
      </c>
      <c r="C13" s="53"/>
      <c r="D13" s="53" t="s">
        <v>118</v>
      </c>
      <c r="E13" s="53" t="s">
        <v>131</v>
      </c>
      <c r="F13" s="53">
        <v>1</v>
      </c>
      <c r="G13" s="59" t="s">
        <v>269</v>
      </c>
      <c r="H13" s="59" t="s">
        <v>84</v>
      </c>
      <c r="I13" s="27"/>
      <c r="J13" s="55" t="s">
        <v>45</v>
      </c>
      <c r="K13" s="57">
        <v>0</v>
      </c>
      <c r="L13" s="57">
        <v>0</v>
      </c>
      <c r="M13" s="57">
        <v>0</v>
      </c>
      <c r="N13" s="57"/>
      <c r="O13" s="57"/>
      <c r="P13" s="5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59">
        <f t="shared" si="0"/>
        <v>13</v>
      </c>
      <c r="B14" s="53" t="s">
        <v>23</v>
      </c>
      <c r="C14" s="53"/>
      <c r="D14" s="53" t="s">
        <v>118</v>
      </c>
      <c r="E14" s="53" t="s">
        <v>124</v>
      </c>
      <c r="F14" s="53">
        <v>1</v>
      </c>
      <c r="G14" s="59" t="s">
        <v>137</v>
      </c>
      <c r="H14" s="59" t="s">
        <v>254</v>
      </c>
      <c r="I14" s="27"/>
      <c r="J14" s="55" t="s">
        <v>46</v>
      </c>
      <c r="K14" s="57">
        <v>1</v>
      </c>
      <c r="L14" s="57">
        <v>0</v>
      </c>
      <c r="M14" s="57">
        <v>4</v>
      </c>
      <c r="N14" s="57"/>
      <c r="O14" s="57"/>
      <c r="P14" s="5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59">
        <f t="shared" si="0"/>
        <v>14</v>
      </c>
      <c r="B15" s="53" t="s">
        <v>49</v>
      </c>
      <c r="C15" s="53"/>
      <c r="D15" s="53" t="s">
        <v>118</v>
      </c>
      <c r="E15" s="53"/>
      <c r="F15" s="53">
        <v>2</v>
      </c>
      <c r="G15" s="59" t="s">
        <v>251</v>
      </c>
      <c r="H15" s="59"/>
      <c r="I15" s="27"/>
      <c r="J15" s="55" t="s">
        <v>47</v>
      </c>
      <c r="K15" s="57">
        <v>1</v>
      </c>
      <c r="L15" s="57">
        <v>0</v>
      </c>
      <c r="M15" s="57">
        <v>7</v>
      </c>
      <c r="N15" s="57"/>
      <c r="O15" s="57"/>
      <c r="P15" s="5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59">
        <f t="shared" si="0"/>
        <v>15</v>
      </c>
      <c r="B16" s="53" t="s">
        <v>49</v>
      </c>
      <c r="C16" s="53"/>
      <c r="D16" s="53" t="s">
        <v>118</v>
      </c>
      <c r="E16" s="53"/>
      <c r="F16" s="59">
        <v>2</v>
      </c>
      <c r="G16" s="59" t="s">
        <v>252</v>
      </c>
      <c r="H16" s="59" t="s">
        <v>84</v>
      </c>
      <c r="I16" s="27"/>
      <c r="J16" s="55" t="s">
        <v>48</v>
      </c>
      <c r="K16" s="57">
        <v>0</v>
      </c>
      <c r="L16" s="57">
        <v>0</v>
      </c>
      <c r="M16" s="57">
        <v>3</v>
      </c>
      <c r="N16" s="57"/>
      <c r="O16" s="57"/>
      <c r="P16" s="5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59">
        <f t="shared" si="0"/>
        <v>16</v>
      </c>
      <c r="B17" s="53" t="s">
        <v>49</v>
      </c>
      <c r="C17" s="53"/>
      <c r="D17" s="53" t="s">
        <v>118</v>
      </c>
      <c r="E17" s="53"/>
      <c r="F17" s="59">
        <v>2</v>
      </c>
      <c r="G17" s="59" t="s">
        <v>137</v>
      </c>
      <c r="H17" s="59" t="s">
        <v>254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59">
        <f t="shared" si="0"/>
        <v>17</v>
      </c>
      <c r="B18" s="53" t="s">
        <v>23</v>
      </c>
      <c r="C18" s="53"/>
      <c r="D18" s="53" t="s">
        <v>118</v>
      </c>
      <c r="E18" s="53" t="s">
        <v>121</v>
      </c>
      <c r="F18" s="59">
        <v>2</v>
      </c>
      <c r="G18" s="59" t="s">
        <v>251</v>
      </c>
      <c r="H18" s="59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59">
        <f t="shared" si="0"/>
        <v>18</v>
      </c>
      <c r="B19" s="53" t="s">
        <v>23</v>
      </c>
      <c r="C19" s="53"/>
      <c r="D19" s="53" t="s">
        <v>118</v>
      </c>
      <c r="E19" s="53" t="s">
        <v>124</v>
      </c>
      <c r="F19" s="59">
        <v>2</v>
      </c>
      <c r="G19" s="59" t="s">
        <v>252</v>
      </c>
      <c r="H19" s="59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59">
        <f t="shared" si="0"/>
        <v>19</v>
      </c>
      <c r="B20" s="53" t="s">
        <v>23</v>
      </c>
      <c r="C20" s="53"/>
      <c r="D20" s="53" t="s">
        <v>118</v>
      </c>
      <c r="E20" s="53" t="s">
        <v>131</v>
      </c>
      <c r="F20" s="53">
        <v>2</v>
      </c>
      <c r="G20" s="59" t="s">
        <v>253</v>
      </c>
      <c r="H20" s="59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59">
        <f t="shared" si="0"/>
        <v>20</v>
      </c>
      <c r="B21" s="53" t="s">
        <v>23</v>
      </c>
      <c r="C21" s="53"/>
      <c r="D21" s="53" t="s">
        <v>118</v>
      </c>
      <c r="E21" s="53" t="s">
        <v>131</v>
      </c>
      <c r="F21" s="59">
        <v>2</v>
      </c>
      <c r="G21" s="59" t="s">
        <v>256</v>
      </c>
      <c r="H21" s="59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59">
        <f t="shared" si="0"/>
        <v>21</v>
      </c>
      <c r="B22" s="53" t="s">
        <v>23</v>
      </c>
      <c r="C22" s="53"/>
      <c r="D22" s="53" t="s">
        <v>118</v>
      </c>
      <c r="E22" s="53" t="s">
        <v>131</v>
      </c>
      <c r="F22" s="59">
        <v>2</v>
      </c>
      <c r="G22" s="59" t="s">
        <v>258</v>
      </c>
      <c r="H22" s="59" t="s">
        <v>84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9"/>
      <c r="W22" s="29"/>
      <c r="X22" s="29"/>
      <c r="Y22" s="27"/>
      <c r="Z22" s="27"/>
    </row>
    <row r="23" spans="1:26" x14ac:dyDescent="0.25">
      <c r="A23" s="59">
        <f t="shared" si="0"/>
        <v>22</v>
      </c>
      <c r="B23" s="53" t="s">
        <v>23</v>
      </c>
      <c r="C23" s="53"/>
      <c r="D23" s="53" t="s">
        <v>116</v>
      </c>
      <c r="E23" s="53" t="s">
        <v>311</v>
      </c>
      <c r="F23" s="59">
        <v>2</v>
      </c>
      <c r="G23" s="59" t="s">
        <v>137</v>
      </c>
      <c r="H23" s="59" t="s">
        <v>157</v>
      </c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1"/>
      <c r="W23" s="31"/>
      <c r="X23" s="31"/>
      <c r="Y23" s="27"/>
      <c r="Z23" s="27"/>
    </row>
    <row r="24" spans="1:26" x14ac:dyDescent="0.25">
      <c r="A24" s="59">
        <f t="shared" si="0"/>
        <v>23</v>
      </c>
      <c r="B24" s="53" t="s">
        <v>49</v>
      </c>
      <c r="C24" s="53"/>
      <c r="D24" s="53" t="s">
        <v>118</v>
      </c>
      <c r="E24" s="53" t="s">
        <v>312</v>
      </c>
      <c r="F24" s="59">
        <v>3</v>
      </c>
      <c r="G24" s="59" t="s">
        <v>251</v>
      </c>
      <c r="H24" s="59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31"/>
      <c r="W24" s="31"/>
      <c r="X24" s="31"/>
      <c r="Y24" s="27"/>
      <c r="Z24" s="27"/>
    </row>
    <row r="25" spans="1:26" x14ac:dyDescent="0.25">
      <c r="A25" s="59">
        <f t="shared" si="0"/>
        <v>24</v>
      </c>
      <c r="B25" s="53" t="s">
        <v>49</v>
      </c>
      <c r="C25" s="53"/>
      <c r="D25" s="53" t="s">
        <v>118</v>
      </c>
      <c r="E25" s="53" t="s">
        <v>313</v>
      </c>
      <c r="F25" s="53">
        <v>3</v>
      </c>
      <c r="G25" s="59" t="s">
        <v>252</v>
      </c>
      <c r="H25" s="59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31"/>
      <c r="W25" s="31"/>
      <c r="X25" s="31"/>
      <c r="Y25" s="27"/>
      <c r="Z25" s="27"/>
    </row>
    <row r="26" spans="1:26" x14ac:dyDescent="0.25">
      <c r="A26" s="59">
        <f t="shared" si="0"/>
        <v>25</v>
      </c>
      <c r="B26" s="53" t="s">
        <v>49</v>
      </c>
      <c r="C26" s="53"/>
      <c r="D26" s="53" t="s">
        <v>118</v>
      </c>
      <c r="E26" s="53"/>
      <c r="F26" s="59">
        <v>3</v>
      </c>
      <c r="G26" s="59" t="s">
        <v>256</v>
      </c>
      <c r="H26" s="59" t="s">
        <v>84</v>
      </c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31"/>
      <c r="X26" s="31"/>
      <c r="Y26" s="27"/>
      <c r="Z26" s="27"/>
    </row>
    <row r="27" spans="1:26" x14ac:dyDescent="0.25">
      <c r="A27" s="59">
        <f t="shared" si="0"/>
        <v>26</v>
      </c>
      <c r="B27" s="53" t="s">
        <v>49</v>
      </c>
      <c r="C27" s="53"/>
      <c r="D27" s="53" t="s">
        <v>118</v>
      </c>
      <c r="E27" s="53"/>
      <c r="F27" s="59">
        <v>3</v>
      </c>
      <c r="G27" s="59" t="s">
        <v>137</v>
      </c>
      <c r="H27" s="59" t="s">
        <v>254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31"/>
      <c r="X27" s="31"/>
      <c r="Y27" s="27"/>
      <c r="Z27" s="27"/>
    </row>
    <row r="28" spans="1:26" x14ac:dyDescent="0.25">
      <c r="A28" s="59">
        <f t="shared" si="0"/>
        <v>27</v>
      </c>
      <c r="B28" s="53" t="s">
        <v>23</v>
      </c>
      <c r="C28" s="53"/>
      <c r="D28" s="53" t="s">
        <v>118</v>
      </c>
      <c r="E28" s="53" t="s">
        <v>127</v>
      </c>
      <c r="F28" s="59">
        <v>3</v>
      </c>
      <c r="G28" s="59" t="s">
        <v>251</v>
      </c>
      <c r="H28" s="59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31"/>
      <c r="W28" s="31"/>
      <c r="X28" s="31"/>
    </row>
    <row r="29" spans="1:26" x14ac:dyDescent="0.25">
      <c r="A29" s="59">
        <f t="shared" si="0"/>
        <v>28</v>
      </c>
      <c r="B29" s="53" t="s">
        <v>23</v>
      </c>
      <c r="C29" s="53"/>
      <c r="D29" s="53" t="s">
        <v>118</v>
      </c>
      <c r="E29" s="53" t="s">
        <v>121</v>
      </c>
      <c r="F29" s="59">
        <v>3</v>
      </c>
      <c r="G29" s="59" t="s">
        <v>256</v>
      </c>
      <c r="H29" s="59" t="s">
        <v>314</v>
      </c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31"/>
      <c r="W29" s="31"/>
      <c r="X29" s="31"/>
    </row>
    <row r="30" spans="1:26" x14ac:dyDescent="0.25">
      <c r="A30" s="59">
        <f t="shared" si="0"/>
        <v>29</v>
      </c>
      <c r="B30" s="53" t="s">
        <v>23</v>
      </c>
      <c r="C30" s="53"/>
      <c r="D30" s="53" t="s">
        <v>117</v>
      </c>
      <c r="E30" s="53" t="s">
        <v>311</v>
      </c>
      <c r="F30" s="59">
        <v>3</v>
      </c>
      <c r="G30" s="59" t="s">
        <v>256</v>
      </c>
      <c r="H30" s="59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31"/>
      <c r="W30" s="31"/>
      <c r="X30" s="31"/>
    </row>
    <row r="31" spans="1:26" x14ac:dyDescent="0.25">
      <c r="A31" s="59">
        <f t="shared" si="0"/>
        <v>30</v>
      </c>
      <c r="B31" s="53" t="s">
        <v>23</v>
      </c>
      <c r="C31" s="53"/>
      <c r="D31" s="53" t="s">
        <v>117</v>
      </c>
      <c r="E31" s="53" t="s">
        <v>296</v>
      </c>
      <c r="F31" s="59">
        <v>3</v>
      </c>
      <c r="G31" s="59" t="s">
        <v>258</v>
      </c>
      <c r="H31" s="59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31"/>
      <c r="W31" s="31"/>
      <c r="X31" s="31"/>
    </row>
    <row r="32" spans="1:26" x14ac:dyDescent="0.25">
      <c r="A32" s="59">
        <f t="shared" si="0"/>
        <v>31</v>
      </c>
      <c r="B32" s="53" t="s">
        <v>23</v>
      </c>
      <c r="C32" s="53"/>
      <c r="D32" s="53" t="s">
        <v>117</v>
      </c>
      <c r="E32" s="53"/>
      <c r="F32" s="59">
        <v>3</v>
      </c>
      <c r="G32" s="59" t="s">
        <v>268</v>
      </c>
      <c r="H32" s="59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31"/>
      <c r="W32" s="31"/>
      <c r="X32" s="31"/>
    </row>
    <row r="33" spans="1:24" x14ac:dyDescent="0.25">
      <c r="A33" s="59">
        <f t="shared" si="0"/>
        <v>32</v>
      </c>
      <c r="B33" s="53" t="s">
        <v>23</v>
      </c>
      <c r="C33" s="53"/>
      <c r="D33" s="53" t="s">
        <v>117</v>
      </c>
      <c r="E33" s="53" t="s">
        <v>127</v>
      </c>
      <c r="F33" s="59">
        <v>3</v>
      </c>
      <c r="G33" s="59" t="s">
        <v>269</v>
      </c>
      <c r="H33" s="59" t="s">
        <v>272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31"/>
      <c r="W33" s="31"/>
      <c r="X33" s="31"/>
    </row>
    <row r="34" spans="1:24" x14ac:dyDescent="0.25">
      <c r="A34" s="59">
        <f t="shared" si="0"/>
        <v>33</v>
      </c>
      <c r="B34" s="53" t="s">
        <v>49</v>
      </c>
      <c r="C34" s="53"/>
      <c r="D34" s="53" t="s">
        <v>117</v>
      </c>
      <c r="E34" s="53" t="s">
        <v>315</v>
      </c>
      <c r="F34" s="59">
        <v>4</v>
      </c>
      <c r="G34" s="59" t="s">
        <v>251</v>
      </c>
      <c r="H34" s="59" t="s">
        <v>316</v>
      </c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31"/>
      <c r="W34" s="31"/>
      <c r="X34" s="31"/>
    </row>
    <row r="35" spans="1:24" x14ac:dyDescent="0.25">
      <c r="A35" s="59">
        <f t="shared" si="0"/>
        <v>34</v>
      </c>
      <c r="B35" s="53" t="s">
        <v>49</v>
      </c>
      <c r="C35" s="53"/>
      <c r="D35" s="53" t="s">
        <v>117</v>
      </c>
      <c r="E35" s="53"/>
      <c r="F35" s="59">
        <v>4</v>
      </c>
      <c r="G35" s="59" t="s">
        <v>251</v>
      </c>
      <c r="H35" s="59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31"/>
      <c r="W35" s="31"/>
      <c r="X35" s="31"/>
    </row>
    <row r="36" spans="1:24" x14ac:dyDescent="0.25">
      <c r="A36" s="59">
        <f t="shared" si="0"/>
        <v>35</v>
      </c>
      <c r="B36" s="53" t="s">
        <v>49</v>
      </c>
      <c r="C36" s="53"/>
      <c r="D36" s="53" t="s">
        <v>118</v>
      </c>
      <c r="E36" s="53"/>
      <c r="F36" s="53">
        <v>4</v>
      </c>
      <c r="G36" s="59" t="s">
        <v>252</v>
      </c>
      <c r="H36" s="59" t="s">
        <v>317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31"/>
      <c r="W36" s="31"/>
      <c r="X36" s="31"/>
    </row>
    <row r="37" spans="1:24" x14ac:dyDescent="0.25">
      <c r="A37" s="59">
        <f t="shared" si="0"/>
        <v>36</v>
      </c>
      <c r="B37" s="53" t="s">
        <v>49</v>
      </c>
      <c r="C37" s="53"/>
      <c r="D37" s="53" t="s">
        <v>118</v>
      </c>
      <c r="E37" s="53" t="s">
        <v>305</v>
      </c>
      <c r="F37" s="59">
        <v>4</v>
      </c>
      <c r="G37" s="59" t="s">
        <v>252</v>
      </c>
      <c r="H37" s="59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31"/>
      <c r="W37" s="31"/>
      <c r="X37" s="31"/>
    </row>
    <row r="38" spans="1:24" x14ac:dyDescent="0.25">
      <c r="A38" s="59">
        <f t="shared" si="0"/>
        <v>37</v>
      </c>
      <c r="B38" s="53" t="s">
        <v>49</v>
      </c>
      <c r="C38" s="53"/>
      <c r="D38" s="53" t="s">
        <v>117</v>
      </c>
      <c r="E38" s="53" t="s">
        <v>318</v>
      </c>
      <c r="F38" s="59">
        <v>4</v>
      </c>
      <c r="G38" s="59" t="s">
        <v>253</v>
      </c>
      <c r="H38" s="59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1"/>
      <c r="W38" s="31"/>
      <c r="X38" s="31"/>
    </row>
    <row r="39" spans="1:24" x14ac:dyDescent="0.25">
      <c r="A39" s="59">
        <f t="shared" si="0"/>
        <v>38</v>
      </c>
      <c r="B39" s="53" t="s">
        <v>49</v>
      </c>
      <c r="C39" s="53"/>
      <c r="D39" s="53" t="s">
        <v>118</v>
      </c>
      <c r="E39" s="53" t="s">
        <v>305</v>
      </c>
      <c r="F39" s="59">
        <v>4</v>
      </c>
      <c r="G39" s="59" t="s">
        <v>255</v>
      </c>
      <c r="H39" s="59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31"/>
      <c r="X39" s="31"/>
    </row>
    <row r="40" spans="1:24" x14ac:dyDescent="0.25">
      <c r="A40" s="59">
        <f t="shared" si="0"/>
        <v>39</v>
      </c>
      <c r="B40" s="53" t="s">
        <v>49</v>
      </c>
      <c r="C40" s="53"/>
      <c r="D40" s="53" t="s">
        <v>117</v>
      </c>
      <c r="E40" s="53"/>
      <c r="F40" s="59">
        <v>4</v>
      </c>
      <c r="G40" s="59" t="s">
        <v>256</v>
      </c>
      <c r="H40" s="59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31"/>
      <c r="W40" s="31"/>
      <c r="X40" s="31"/>
    </row>
    <row r="41" spans="1:24" x14ac:dyDescent="0.25">
      <c r="A41" s="59">
        <f t="shared" si="0"/>
        <v>40</v>
      </c>
      <c r="B41" s="53" t="s">
        <v>49</v>
      </c>
      <c r="C41" s="53"/>
      <c r="D41" s="53" t="s">
        <v>117</v>
      </c>
      <c r="E41" s="53" t="s">
        <v>319</v>
      </c>
      <c r="F41" s="59">
        <v>4</v>
      </c>
      <c r="G41" s="59" t="s">
        <v>258</v>
      </c>
      <c r="H41" s="59" t="s">
        <v>320</v>
      </c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1"/>
      <c r="W41" s="31"/>
      <c r="X41" s="31"/>
    </row>
    <row r="42" spans="1:24" x14ac:dyDescent="0.25">
      <c r="A42" s="59">
        <f t="shared" si="0"/>
        <v>41</v>
      </c>
      <c r="B42" s="53" t="s">
        <v>49</v>
      </c>
      <c r="C42" s="53"/>
      <c r="D42" s="53" t="s">
        <v>117</v>
      </c>
      <c r="E42" s="53" t="s">
        <v>321</v>
      </c>
      <c r="F42" s="59">
        <v>4</v>
      </c>
      <c r="G42" s="59" t="s">
        <v>256</v>
      </c>
      <c r="H42" s="59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31"/>
      <c r="W42" s="31"/>
      <c r="X42" s="31"/>
    </row>
    <row r="43" spans="1:24" x14ac:dyDescent="0.25">
      <c r="A43" s="59">
        <f t="shared" si="0"/>
        <v>42</v>
      </c>
      <c r="B43" s="53" t="s">
        <v>49</v>
      </c>
      <c r="C43" s="53"/>
      <c r="D43" s="53" t="s">
        <v>117</v>
      </c>
      <c r="E43" s="53"/>
      <c r="F43" s="59">
        <v>4</v>
      </c>
      <c r="G43" s="53" t="s">
        <v>258</v>
      </c>
      <c r="H43" s="59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31"/>
      <c r="W43" s="31"/>
      <c r="X43" s="31"/>
    </row>
    <row r="44" spans="1:24" x14ac:dyDescent="0.25">
      <c r="A44" s="59">
        <f t="shared" si="0"/>
        <v>43</v>
      </c>
      <c r="B44" s="53" t="s">
        <v>49</v>
      </c>
      <c r="C44" s="53"/>
      <c r="D44" s="53" t="s">
        <v>118</v>
      </c>
      <c r="E44" s="53"/>
      <c r="F44" s="59">
        <v>4</v>
      </c>
      <c r="G44" s="59" t="s">
        <v>268</v>
      </c>
      <c r="H44" s="59" t="s">
        <v>84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31"/>
      <c r="W44" s="31"/>
      <c r="X44" s="31"/>
    </row>
    <row r="45" spans="1:24" x14ac:dyDescent="0.25">
      <c r="A45" s="59">
        <f t="shared" si="0"/>
        <v>44</v>
      </c>
      <c r="B45" s="53" t="s">
        <v>49</v>
      </c>
      <c r="C45" s="53"/>
      <c r="D45" s="53" t="s">
        <v>118</v>
      </c>
      <c r="E45" s="53"/>
      <c r="F45" s="59">
        <v>4</v>
      </c>
      <c r="G45" s="59" t="s">
        <v>126</v>
      </c>
      <c r="H45" s="59" t="s">
        <v>322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31"/>
      <c r="W45" s="31"/>
      <c r="X45" s="31"/>
    </row>
    <row r="46" spans="1:24" x14ac:dyDescent="0.25">
      <c r="A46" s="59">
        <f t="shared" si="0"/>
        <v>45</v>
      </c>
      <c r="B46" s="53" t="s">
        <v>23</v>
      </c>
      <c r="C46" s="53"/>
      <c r="D46" s="53" t="s">
        <v>117</v>
      </c>
      <c r="E46" s="53" t="s">
        <v>131</v>
      </c>
      <c r="F46" s="59">
        <v>4</v>
      </c>
      <c r="G46" s="59" t="s">
        <v>251</v>
      </c>
      <c r="H46" s="59" t="s">
        <v>323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31"/>
      <c r="W46" s="31"/>
      <c r="X46" s="31"/>
    </row>
    <row r="47" spans="1:24" x14ac:dyDescent="0.25">
      <c r="A47" s="59">
        <f t="shared" si="0"/>
        <v>46</v>
      </c>
      <c r="B47" s="53" t="s">
        <v>23</v>
      </c>
      <c r="C47" s="53"/>
      <c r="D47" s="53" t="s">
        <v>118</v>
      </c>
      <c r="E47" s="53" t="s">
        <v>127</v>
      </c>
      <c r="F47" s="59">
        <v>4</v>
      </c>
      <c r="G47" s="59" t="s">
        <v>252</v>
      </c>
      <c r="H47" s="59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31"/>
      <c r="W47" s="31"/>
      <c r="X47" s="31"/>
    </row>
    <row r="48" spans="1:24" x14ac:dyDescent="0.25">
      <c r="A48" s="59">
        <f t="shared" si="0"/>
        <v>47</v>
      </c>
      <c r="B48" s="53" t="s">
        <v>23</v>
      </c>
      <c r="C48" s="53"/>
      <c r="D48" s="53" t="s">
        <v>118</v>
      </c>
      <c r="E48" s="53" t="s">
        <v>124</v>
      </c>
      <c r="F48" s="59">
        <v>4</v>
      </c>
      <c r="G48" s="59" t="s">
        <v>253</v>
      </c>
      <c r="H48" s="59" t="s">
        <v>324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31"/>
      <c r="W48" s="31"/>
      <c r="X48" s="31"/>
    </row>
    <row r="49" spans="1:21" x14ac:dyDescent="0.25">
      <c r="A49" s="59">
        <f t="shared" si="0"/>
        <v>48</v>
      </c>
      <c r="B49" s="53" t="s">
        <v>23</v>
      </c>
      <c r="C49" s="53"/>
      <c r="D49" s="53" t="s">
        <v>110</v>
      </c>
      <c r="E49" s="53"/>
      <c r="F49" s="59">
        <v>4</v>
      </c>
      <c r="G49" s="59" t="s">
        <v>255</v>
      </c>
      <c r="H49" s="59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x14ac:dyDescent="0.25">
      <c r="A50" s="59">
        <f t="shared" si="0"/>
        <v>49</v>
      </c>
      <c r="B50" s="53" t="s">
        <v>49</v>
      </c>
      <c r="C50" s="53"/>
      <c r="D50" s="53" t="s">
        <v>115</v>
      </c>
      <c r="E50" s="53" t="s">
        <v>325</v>
      </c>
      <c r="F50" s="59">
        <v>5</v>
      </c>
      <c r="G50" s="59" t="s">
        <v>256</v>
      </c>
      <c r="H50" s="59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 x14ac:dyDescent="0.25">
      <c r="A51" s="59">
        <f t="shared" si="0"/>
        <v>50</v>
      </c>
      <c r="B51" s="53" t="s">
        <v>49</v>
      </c>
      <c r="C51" s="53"/>
      <c r="D51" s="53" t="s">
        <v>117</v>
      </c>
      <c r="E51" s="53" t="s">
        <v>326</v>
      </c>
      <c r="F51" s="59">
        <v>5</v>
      </c>
      <c r="G51" s="59" t="s">
        <v>258</v>
      </c>
      <c r="H51" s="59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x14ac:dyDescent="0.25">
      <c r="A52" s="59">
        <f t="shared" si="0"/>
        <v>51</v>
      </c>
      <c r="B52" s="53" t="s">
        <v>49</v>
      </c>
      <c r="C52" s="53"/>
      <c r="D52" s="53" t="s">
        <v>118</v>
      </c>
      <c r="E52" s="53"/>
      <c r="F52" s="59">
        <v>5</v>
      </c>
      <c r="G52" s="59" t="s">
        <v>268</v>
      </c>
      <c r="H52" s="59" t="s">
        <v>84</v>
      </c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x14ac:dyDescent="0.25">
      <c r="A53" s="59">
        <f t="shared" si="0"/>
        <v>52</v>
      </c>
      <c r="B53" s="53" t="s">
        <v>49</v>
      </c>
      <c r="C53" s="53"/>
      <c r="D53" s="53" t="s">
        <v>117</v>
      </c>
      <c r="E53" s="53"/>
      <c r="F53" s="59">
        <v>5</v>
      </c>
      <c r="G53" s="59" t="s">
        <v>126</v>
      </c>
      <c r="H53" s="59" t="s">
        <v>157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x14ac:dyDescent="0.25">
      <c r="A54" s="59">
        <f t="shared" si="0"/>
        <v>53</v>
      </c>
      <c r="B54" s="53" t="s">
        <v>23</v>
      </c>
      <c r="C54" s="53"/>
      <c r="D54" s="53" t="s">
        <v>118</v>
      </c>
      <c r="E54" s="53" t="s">
        <v>127</v>
      </c>
      <c r="F54" s="59">
        <v>5</v>
      </c>
      <c r="G54" s="59" t="s">
        <v>251</v>
      </c>
      <c r="H54" s="59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x14ac:dyDescent="0.25">
      <c r="A55" s="59">
        <f t="shared" si="0"/>
        <v>54</v>
      </c>
      <c r="B55" s="53" t="s">
        <v>23</v>
      </c>
      <c r="C55" s="53"/>
      <c r="D55" s="53" t="s">
        <v>117</v>
      </c>
      <c r="E55" s="53" t="s">
        <v>327</v>
      </c>
      <c r="F55" s="59">
        <v>5</v>
      </c>
      <c r="G55" s="59" t="s">
        <v>252</v>
      </c>
      <c r="H55" s="59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x14ac:dyDescent="0.25">
      <c r="A56" s="59">
        <f t="shared" si="0"/>
        <v>55</v>
      </c>
      <c r="B56" s="53" t="s">
        <v>23</v>
      </c>
      <c r="C56" s="53"/>
      <c r="D56" s="53" t="s">
        <v>118</v>
      </c>
      <c r="E56" s="53" t="s">
        <v>127</v>
      </c>
      <c r="F56" s="59">
        <v>5</v>
      </c>
      <c r="G56" s="59" t="s">
        <v>253</v>
      </c>
      <c r="H56" s="59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x14ac:dyDescent="0.25">
      <c r="A57" s="59">
        <f t="shared" si="0"/>
        <v>56</v>
      </c>
      <c r="B57" s="53" t="s">
        <v>23</v>
      </c>
      <c r="C57" s="53"/>
      <c r="D57" s="53" t="s">
        <v>118</v>
      </c>
      <c r="E57" s="53" t="s">
        <v>131</v>
      </c>
      <c r="F57" s="59">
        <v>5</v>
      </c>
      <c r="G57" s="59" t="s">
        <v>255</v>
      </c>
      <c r="H57" s="59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x14ac:dyDescent="0.25">
      <c r="A58" s="59">
        <f t="shared" si="0"/>
        <v>57</v>
      </c>
      <c r="B58" s="53" t="s">
        <v>23</v>
      </c>
      <c r="C58" s="53"/>
      <c r="D58" s="53" t="s">
        <v>117</v>
      </c>
      <c r="E58" s="53" t="s">
        <v>328</v>
      </c>
      <c r="F58" s="59">
        <v>5</v>
      </c>
      <c r="G58" s="59" t="s">
        <v>256</v>
      </c>
      <c r="H58" s="59" t="s">
        <v>264</v>
      </c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x14ac:dyDescent="0.25">
      <c r="A59" s="59">
        <f t="shared" si="0"/>
        <v>58</v>
      </c>
      <c r="B59" s="53" t="s">
        <v>23</v>
      </c>
      <c r="C59" s="53"/>
      <c r="D59" s="53" t="s">
        <v>118</v>
      </c>
      <c r="E59" s="53" t="s">
        <v>127</v>
      </c>
      <c r="F59" s="59">
        <v>5</v>
      </c>
      <c r="G59" s="59" t="s">
        <v>258</v>
      </c>
      <c r="H59" s="59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 x14ac:dyDescent="0.25">
      <c r="A60" s="59">
        <f t="shared" si="0"/>
        <v>59</v>
      </c>
      <c r="B60" s="53" t="s">
        <v>23</v>
      </c>
      <c r="C60" s="53"/>
      <c r="D60" s="53" t="s">
        <v>118</v>
      </c>
      <c r="E60" s="53" t="s">
        <v>127</v>
      </c>
      <c r="F60" s="59">
        <v>5</v>
      </c>
      <c r="G60" s="59" t="s">
        <v>268</v>
      </c>
      <c r="H60" s="59" t="s">
        <v>84</v>
      </c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 x14ac:dyDescent="0.25">
      <c r="A61" s="59">
        <f t="shared" si="0"/>
        <v>60</v>
      </c>
      <c r="B61" s="53" t="s">
        <v>23</v>
      </c>
      <c r="C61" s="53"/>
      <c r="D61" s="53" t="s">
        <v>117</v>
      </c>
      <c r="E61" s="53" t="s">
        <v>131</v>
      </c>
      <c r="F61" s="59">
        <v>5</v>
      </c>
      <c r="G61" s="59" t="s">
        <v>126</v>
      </c>
      <c r="H61" s="59" t="s">
        <v>157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x14ac:dyDescent="0.25">
      <c r="A62" s="59">
        <f t="shared" si="0"/>
        <v>61</v>
      </c>
      <c r="B62" s="53" t="s">
        <v>49</v>
      </c>
      <c r="C62" s="53"/>
      <c r="D62" s="53"/>
      <c r="E62" s="53"/>
      <c r="F62" s="59">
        <v>6</v>
      </c>
      <c r="G62" s="59"/>
      <c r="H62" s="59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 x14ac:dyDescent="0.25">
      <c r="A63" s="59">
        <f t="shared" si="0"/>
        <v>62</v>
      </c>
      <c r="B63" s="53" t="s">
        <v>49</v>
      </c>
      <c r="C63" s="53"/>
      <c r="D63" s="53"/>
      <c r="E63" s="53"/>
      <c r="F63" s="59">
        <v>6</v>
      </c>
      <c r="G63" s="59"/>
      <c r="H63" s="59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x14ac:dyDescent="0.25">
      <c r="A64" s="59">
        <f t="shared" si="0"/>
        <v>63</v>
      </c>
      <c r="B64" s="53" t="s">
        <v>49</v>
      </c>
      <c r="C64" s="53"/>
      <c r="D64" s="53"/>
      <c r="E64" s="53"/>
      <c r="F64" s="59">
        <v>6</v>
      </c>
      <c r="G64" s="59"/>
      <c r="H64" s="59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x14ac:dyDescent="0.25">
      <c r="A65" s="59">
        <f t="shared" si="0"/>
        <v>64</v>
      </c>
      <c r="B65" s="53" t="s">
        <v>49</v>
      </c>
      <c r="C65" s="53"/>
      <c r="D65" s="53"/>
      <c r="E65" s="53"/>
      <c r="F65" s="59">
        <v>6</v>
      </c>
      <c r="G65" s="59"/>
      <c r="H65" s="59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 x14ac:dyDescent="0.25">
      <c r="A66" s="59">
        <f t="shared" si="0"/>
        <v>65</v>
      </c>
      <c r="B66" s="53" t="s">
        <v>49</v>
      </c>
      <c r="C66" s="53"/>
      <c r="D66" s="53"/>
      <c r="E66" s="53"/>
      <c r="F66" s="59">
        <v>6</v>
      </c>
      <c r="G66" s="59"/>
      <c r="H66" s="59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x14ac:dyDescent="0.25">
      <c r="A67" s="59">
        <f t="shared" si="0"/>
        <v>66</v>
      </c>
      <c r="B67" s="53" t="s">
        <v>23</v>
      </c>
      <c r="C67" s="53"/>
      <c r="D67" s="53" t="s">
        <v>118</v>
      </c>
      <c r="E67" s="53" t="s">
        <v>122</v>
      </c>
      <c r="F67" s="59">
        <v>6</v>
      </c>
      <c r="G67" s="59" t="s">
        <v>251</v>
      </c>
      <c r="H67" s="59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 x14ac:dyDescent="0.25">
      <c r="A68" s="59">
        <f t="shared" si="0"/>
        <v>67</v>
      </c>
      <c r="B68" s="53" t="s">
        <v>23</v>
      </c>
      <c r="C68" s="53"/>
      <c r="D68" s="53" t="s">
        <v>118</v>
      </c>
      <c r="E68" s="53" t="s">
        <v>129</v>
      </c>
      <c r="F68" s="53">
        <v>6</v>
      </c>
      <c r="G68" s="59" t="s">
        <v>252</v>
      </c>
      <c r="H68" s="59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 x14ac:dyDescent="0.25">
      <c r="A69" s="59">
        <f t="shared" si="0"/>
        <v>68</v>
      </c>
      <c r="B69" s="53" t="s">
        <v>23</v>
      </c>
      <c r="C69" s="53"/>
      <c r="D69" s="53" t="s">
        <v>118</v>
      </c>
      <c r="E69" s="53" t="s">
        <v>129</v>
      </c>
      <c r="F69" s="59">
        <v>6</v>
      </c>
      <c r="G69" s="59" t="s">
        <v>253</v>
      </c>
      <c r="H69" s="59" t="s">
        <v>84</v>
      </c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x14ac:dyDescent="0.25">
      <c r="A70" s="59">
        <f t="shared" si="0"/>
        <v>69</v>
      </c>
      <c r="B70" s="53" t="s">
        <v>23</v>
      </c>
      <c r="C70" s="53"/>
      <c r="D70" s="53" t="s">
        <v>118</v>
      </c>
      <c r="E70" s="53" t="s">
        <v>131</v>
      </c>
      <c r="F70" s="59">
        <v>6</v>
      </c>
      <c r="G70" s="59" t="s">
        <v>329</v>
      </c>
      <c r="H70" s="59" t="s">
        <v>254</v>
      </c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x14ac:dyDescent="0.25">
      <c r="A71" s="59">
        <f t="shared" si="0"/>
        <v>70</v>
      </c>
      <c r="B71" s="53" t="s">
        <v>49</v>
      </c>
      <c r="C71" s="53"/>
      <c r="D71" s="53"/>
      <c r="E71" s="53"/>
      <c r="F71" s="59">
        <v>7</v>
      </c>
      <c r="G71" s="59"/>
      <c r="H71" s="59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spans="1:21" x14ac:dyDescent="0.25">
      <c r="A72" s="59">
        <f t="shared" si="0"/>
        <v>71</v>
      </c>
      <c r="B72" s="53" t="s">
        <v>49</v>
      </c>
      <c r="C72" s="53"/>
      <c r="D72" s="53"/>
      <c r="E72" s="53"/>
      <c r="F72" s="59">
        <v>7</v>
      </c>
      <c r="G72" s="59"/>
      <c r="H72" s="59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 x14ac:dyDescent="0.25">
      <c r="A73" s="59">
        <f t="shared" si="0"/>
        <v>72</v>
      </c>
      <c r="B73" s="53" t="s">
        <v>49</v>
      </c>
      <c r="C73" s="53"/>
      <c r="D73" s="53"/>
      <c r="E73" s="53"/>
      <c r="F73" s="59">
        <v>7</v>
      </c>
      <c r="G73" s="59"/>
      <c r="H73" s="59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spans="1:21" x14ac:dyDescent="0.25">
      <c r="A74" s="59">
        <f t="shared" si="0"/>
        <v>73</v>
      </c>
      <c r="B74" s="53" t="s">
        <v>49</v>
      </c>
      <c r="C74" s="53"/>
      <c r="D74" s="53"/>
      <c r="E74" s="53"/>
      <c r="F74" s="59">
        <v>7</v>
      </c>
      <c r="G74" s="59"/>
      <c r="H74" s="59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x14ac:dyDescent="0.25">
      <c r="A75" s="59">
        <f t="shared" si="0"/>
        <v>74</v>
      </c>
      <c r="B75" s="53" t="s">
        <v>49</v>
      </c>
      <c r="C75" s="53"/>
      <c r="D75" s="53"/>
      <c r="E75" s="53"/>
      <c r="F75" s="59">
        <v>7</v>
      </c>
      <c r="G75" s="59"/>
      <c r="H75" s="59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spans="1:21" x14ac:dyDescent="0.25">
      <c r="A76" s="59">
        <f t="shared" si="0"/>
        <v>75</v>
      </c>
      <c r="B76" s="53" t="s">
        <v>23</v>
      </c>
      <c r="C76" s="53"/>
      <c r="D76" s="53" t="s">
        <v>118</v>
      </c>
      <c r="E76" s="53" t="s">
        <v>122</v>
      </c>
      <c r="F76" s="59">
        <v>7</v>
      </c>
      <c r="G76" s="59" t="s">
        <v>251</v>
      </c>
      <c r="H76" s="59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spans="1:21" x14ac:dyDescent="0.25">
      <c r="A77" s="59">
        <f t="shared" si="0"/>
        <v>76</v>
      </c>
      <c r="B77" s="53" t="s">
        <v>23</v>
      </c>
      <c r="C77" s="53"/>
      <c r="D77" s="53" t="s">
        <v>118</v>
      </c>
      <c r="E77" s="53" t="s">
        <v>127</v>
      </c>
      <c r="F77" s="59">
        <v>7</v>
      </c>
      <c r="G77" s="59" t="s">
        <v>252</v>
      </c>
      <c r="H77" s="59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1:21" x14ac:dyDescent="0.25">
      <c r="A78" s="59">
        <f t="shared" si="0"/>
        <v>77</v>
      </c>
      <c r="B78" s="53" t="s">
        <v>23</v>
      </c>
      <c r="C78" s="53"/>
      <c r="D78" s="53" t="s">
        <v>118</v>
      </c>
      <c r="E78" s="53" t="s">
        <v>122</v>
      </c>
      <c r="F78" s="59">
        <v>7</v>
      </c>
      <c r="G78" s="59" t="s">
        <v>253</v>
      </c>
      <c r="H78" s="59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x14ac:dyDescent="0.25">
      <c r="A79" s="59">
        <f t="shared" si="0"/>
        <v>78</v>
      </c>
      <c r="B79" s="53" t="s">
        <v>23</v>
      </c>
      <c r="C79" s="53"/>
      <c r="D79" s="53" t="s">
        <v>117</v>
      </c>
      <c r="E79" s="53" t="s">
        <v>122</v>
      </c>
      <c r="F79" s="59">
        <v>7</v>
      </c>
      <c r="G79" s="59" t="s">
        <v>256</v>
      </c>
      <c r="H79" s="59" t="s">
        <v>264</v>
      </c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x14ac:dyDescent="0.25">
      <c r="A80" s="59">
        <f t="shared" si="0"/>
        <v>79</v>
      </c>
      <c r="B80" s="53" t="s">
        <v>23</v>
      </c>
      <c r="C80" s="53"/>
      <c r="D80" s="53" t="s">
        <v>117</v>
      </c>
      <c r="E80" s="53" t="s">
        <v>131</v>
      </c>
      <c r="F80" s="59">
        <v>7</v>
      </c>
      <c r="G80" s="59" t="s">
        <v>256</v>
      </c>
      <c r="H80" s="59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spans="1:21" x14ac:dyDescent="0.25">
      <c r="A81" s="59">
        <f t="shared" si="0"/>
        <v>80</v>
      </c>
      <c r="B81" s="53" t="s">
        <v>23</v>
      </c>
      <c r="C81" s="53"/>
      <c r="D81" s="53" t="s">
        <v>82</v>
      </c>
      <c r="E81" s="53" t="s">
        <v>122</v>
      </c>
      <c r="F81" s="59">
        <v>7</v>
      </c>
      <c r="G81" s="59" t="s">
        <v>258</v>
      </c>
      <c r="H81" s="59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 x14ac:dyDescent="0.25">
      <c r="A82" s="59">
        <f t="shared" si="0"/>
        <v>81</v>
      </c>
      <c r="B82" s="53" t="s">
        <v>23</v>
      </c>
      <c r="C82" s="53"/>
      <c r="D82" s="53" t="s">
        <v>118</v>
      </c>
      <c r="E82" s="53" t="s">
        <v>122</v>
      </c>
      <c r="F82" s="59">
        <v>7</v>
      </c>
      <c r="G82" s="59" t="s">
        <v>268</v>
      </c>
      <c r="H82" s="59" t="s">
        <v>84</v>
      </c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1" x14ac:dyDescent="0.25">
      <c r="A83" s="59">
        <f t="shared" si="0"/>
        <v>82</v>
      </c>
      <c r="B83" s="53" t="s">
        <v>23</v>
      </c>
      <c r="C83" s="53"/>
      <c r="D83" s="53" t="s">
        <v>117</v>
      </c>
      <c r="E83" s="53" t="s">
        <v>131</v>
      </c>
      <c r="F83" s="59">
        <v>7</v>
      </c>
      <c r="G83" s="59"/>
      <c r="H83" s="59" t="s">
        <v>157</v>
      </c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21" x14ac:dyDescent="0.25">
      <c r="A84" s="59">
        <f t="shared" si="0"/>
        <v>83</v>
      </c>
      <c r="B84" s="53" t="s">
        <v>49</v>
      </c>
      <c r="C84" s="53"/>
      <c r="D84" s="53"/>
      <c r="E84" s="53"/>
      <c r="F84" s="59">
        <v>8</v>
      </c>
      <c r="G84" s="59"/>
      <c r="H84" s="59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1" x14ac:dyDescent="0.25">
      <c r="A85" s="59">
        <f t="shared" si="0"/>
        <v>84</v>
      </c>
      <c r="B85" s="53" t="s">
        <v>49</v>
      </c>
      <c r="C85" s="53"/>
      <c r="D85" s="53"/>
      <c r="E85" s="53"/>
      <c r="F85" s="59">
        <v>8</v>
      </c>
      <c r="G85" s="59"/>
      <c r="H85" s="59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1" x14ac:dyDescent="0.25">
      <c r="A86" s="94"/>
      <c r="B86" s="29"/>
      <c r="C86" s="29"/>
      <c r="D86" s="29"/>
      <c r="E86" s="29"/>
      <c r="F86" s="29"/>
      <c r="G86" s="29"/>
      <c r="H86" s="95"/>
      <c r="I86" s="29"/>
      <c r="J86" s="29"/>
      <c r="K86" s="29"/>
      <c r="L86" s="29"/>
      <c r="M86" s="29"/>
      <c r="N86" s="27"/>
      <c r="O86" s="27"/>
      <c r="P86" s="27"/>
      <c r="Q86" s="27"/>
      <c r="R86" s="27"/>
      <c r="S86" s="27"/>
      <c r="T86" s="27"/>
      <c r="U86" s="27"/>
    </row>
    <row r="87" spans="1:21" x14ac:dyDescent="0.25">
      <c r="A87" s="96"/>
      <c r="B87" s="31"/>
      <c r="C87" s="31"/>
      <c r="D87" s="31"/>
      <c r="E87" s="31"/>
      <c r="F87" s="31"/>
      <c r="G87" s="31"/>
      <c r="H87" s="97"/>
      <c r="I87" s="31"/>
      <c r="J87" s="31"/>
      <c r="K87" s="31"/>
      <c r="L87" s="31"/>
      <c r="M87" s="31"/>
      <c r="N87" s="27"/>
      <c r="O87" s="27"/>
      <c r="P87" s="27"/>
      <c r="Q87" s="27"/>
      <c r="R87" s="27"/>
      <c r="S87" s="27"/>
      <c r="T87" s="27"/>
      <c r="U87" s="27"/>
    </row>
    <row r="88" spans="1:21" x14ac:dyDescent="0.25">
      <c r="A88" s="96"/>
      <c r="B88" s="31"/>
      <c r="C88" s="31"/>
      <c r="D88" s="31"/>
      <c r="E88" s="31"/>
      <c r="F88" s="31"/>
      <c r="G88" s="31"/>
      <c r="H88" s="97"/>
      <c r="I88" s="31"/>
      <c r="J88" s="31"/>
      <c r="K88" s="31"/>
      <c r="L88" s="31"/>
      <c r="M88" s="31"/>
      <c r="N88" s="27"/>
      <c r="O88" s="27"/>
      <c r="P88" s="27"/>
      <c r="Q88" s="27"/>
      <c r="R88" s="27"/>
      <c r="S88" s="27"/>
      <c r="T88" s="27"/>
      <c r="U88" s="27"/>
    </row>
    <row r="89" spans="1:21" x14ac:dyDescent="0.25">
      <c r="A89" s="96"/>
      <c r="B89" s="31"/>
      <c r="C89" s="31"/>
      <c r="D89" s="31"/>
      <c r="E89" s="31"/>
      <c r="F89" s="31"/>
      <c r="G89" s="31"/>
      <c r="H89" s="97"/>
      <c r="I89" s="31"/>
      <c r="J89" s="31"/>
      <c r="K89" s="31"/>
      <c r="L89" s="31"/>
      <c r="M89" s="31"/>
      <c r="N89" s="27"/>
      <c r="O89" s="27"/>
      <c r="P89" s="27"/>
      <c r="Q89" s="27"/>
      <c r="R89" s="27"/>
      <c r="S89" s="27"/>
      <c r="T89" s="27"/>
      <c r="U89" s="27"/>
    </row>
    <row r="90" spans="1:21" x14ac:dyDescent="0.25">
      <c r="A90" s="96"/>
      <c r="B90" s="31"/>
      <c r="C90" s="31"/>
      <c r="D90" s="31"/>
      <c r="E90" s="31"/>
      <c r="F90" s="31"/>
      <c r="G90" s="31"/>
      <c r="H90" s="97"/>
      <c r="I90" s="31"/>
      <c r="J90" s="31"/>
      <c r="K90" s="31"/>
      <c r="L90" s="31"/>
      <c r="M90" s="31"/>
      <c r="N90" s="27"/>
      <c r="O90" s="27"/>
      <c r="P90" s="27"/>
      <c r="Q90" s="27"/>
      <c r="R90" s="27"/>
      <c r="S90" s="27"/>
      <c r="T90" s="27"/>
      <c r="U90" s="27"/>
    </row>
    <row r="91" spans="1:21" x14ac:dyDescent="0.25">
      <c r="A91" s="96"/>
      <c r="B91" s="31"/>
      <c r="C91" s="31"/>
      <c r="D91" s="31"/>
      <c r="E91" s="31"/>
      <c r="F91" s="31"/>
      <c r="G91" s="31"/>
      <c r="H91" s="97"/>
      <c r="I91" s="31"/>
      <c r="J91" s="31"/>
      <c r="K91" s="31"/>
      <c r="L91" s="31"/>
      <c r="M91" s="31"/>
      <c r="N91" s="27"/>
      <c r="O91" s="27"/>
      <c r="P91" s="27"/>
      <c r="Q91" s="27"/>
      <c r="R91" s="27"/>
      <c r="S91" s="27"/>
      <c r="T91" s="27"/>
      <c r="U91" s="27"/>
    </row>
    <row r="92" spans="1:21" x14ac:dyDescent="0.25">
      <c r="A92" s="96"/>
      <c r="B92" s="31"/>
      <c r="C92" s="31"/>
      <c r="D92" s="31"/>
      <c r="E92" s="31"/>
      <c r="F92" s="31"/>
      <c r="G92" s="31"/>
      <c r="H92" s="97"/>
      <c r="I92" s="31"/>
      <c r="J92" s="31"/>
      <c r="K92" s="31"/>
      <c r="L92" s="31"/>
      <c r="M92" s="31"/>
      <c r="N92" s="27"/>
      <c r="O92" s="27"/>
      <c r="P92" s="27"/>
      <c r="Q92" s="27"/>
      <c r="R92" s="27"/>
      <c r="S92" s="27"/>
      <c r="T92" s="27"/>
      <c r="U92" s="27"/>
    </row>
    <row r="93" spans="1:21" x14ac:dyDescent="0.25">
      <c r="A93" s="96"/>
      <c r="B93" s="31"/>
      <c r="C93" s="31"/>
      <c r="D93" s="31"/>
      <c r="E93" s="31"/>
      <c r="F93" s="31"/>
      <c r="G93" s="31"/>
      <c r="H93" s="97"/>
      <c r="I93" s="31"/>
      <c r="J93" s="31"/>
      <c r="K93" s="31"/>
      <c r="L93" s="31"/>
      <c r="M93" s="31"/>
      <c r="N93" s="27"/>
      <c r="O93" s="27"/>
      <c r="P93" s="27"/>
      <c r="Q93" s="27"/>
      <c r="R93" s="27"/>
      <c r="S93" s="27"/>
      <c r="T93" s="27"/>
      <c r="U93" s="27"/>
    </row>
    <row r="94" spans="1:21" x14ac:dyDescent="0.25">
      <c r="A94" s="96"/>
      <c r="B94" s="31"/>
      <c r="C94" s="31"/>
      <c r="D94" s="31"/>
      <c r="E94" s="31"/>
      <c r="F94" s="31"/>
      <c r="G94" s="31"/>
      <c r="H94" s="97"/>
      <c r="I94" s="31"/>
      <c r="J94" s="31"/>
      <c r="K94" s="31"/>
      <c r="L94" s="31"/>
      <c r="M94" s="31"/>
      <c r="N94" s="27"/>
      <c r="O94" s="27"/>
      <c r="P94" s="27"/>
      <c r="Q94" s="27"/>
      <c r="R94" s="27"/>
      <c r="S94" s="27"/>
      <c r="T94" s="27"/>
      <c r="U94" s="27"/>
    </row>
    <row r="95" spans="1:21" x14ac:dyDescent="0.25">
      <c r="A95" s="96"/>
      <c r="B95" s="31"/>
      <c r="C95" s="31"/>
      <c r="D95" s="31"/>
      <c r="E95" s="31"/>
      <c r="F95" s="31"/>
      <c r="G95" s="31"/>
      <c r="H95" s="97"/>
      <c r="I95" s="31"/>
      <c r="J95" s="31"/>
      <c r="K95" s="31"/>
      <c r="L95" s="31"/>
      <c r="M95" s="31"/>
      <c r="N95" s="27"/>
      <c r="O95" s="27"/>
      <c r="P95" s="27"/>
      <c r="Q95" s="27"/>
      <c r="R95" s="27"/>
      <c r="S95" s="27"/>
      <c r="T95" s="27"/>
      <c r="U95" s="27"/>
    </row>
    <row r="96" spans="1:21" x14ac:dyDescent="0.25">
      <c r="A96" s="96"/>
      <c r="B96" s="31"/>
      <c r="C96" s="31"/>
      <c r="D96" s="31"/>
      <c r="E96" s="31"/>
      <c r="F96" s="31"/>
      <c r="G96" s="31"/>
      <c r="H96" s="97"/>
      <c r="I96" s="31"/>
      <c r="J96" s="31"/>
      <c r="K96" s="31"/>
      <c r="L96" s="31"/>
      <c r="M96" s="31"/>
      <c r="N96" s="27"/>
      <c r="O96" s="27"/>
      <c r="P96" s="27"/>
      <c r="Q96" s="27"/>
      <c r="R96" s="27"/>
      <c r="S96" s="27"/>
      <c r="T96" s="27"/>
      <c r="U96" s="27"/>
    </row>
    <row r="97" spans="1:21" x14ac:dyDescent="0.25">
      <c r="A97" s="96"/>
      <c r="B97" s="31"/>
      <c r="C97" s="31"/>
      <c r="D97" s="31"/>
      <c r="E97" s="31"/>
      <c r="F97" s="31"/>
      <c r="G97" s="31"/>
      <c r="H97" s="97"/>
      <c r="I97" s="31"/>
      <c r="J97" s="31"/>
      <c r="K97" s="31"/>
      <c r="L97" s="31"/>
      <c r="M97" s="31"/>
      <c r="N97" s="27"/>
      <c r="O97" s="27"/>
      <c r="P97" s="27"/>
      <c r="Q97" s="27"/>
      <c r="R97" s="27"/>
      <c r="S97" s="27"/>
      <c r="T97" s="27"/>
      <c r="U97" s="27"/>
    </row>
    <row r="98" spans="1:21" x14ac:dyDescent="0.25">
      <c r="A98" s="96"/>
      <c r="B98" s="31"/>
      <c r="C98" s="31"/>
      <c r="D98" s="31"/>
      <c r="E98" s="31"/>
      <c r="F98" s="31"/>
      <c r="G98" s="31"/>
      <c r="H98" s="97"/>
      <c r="I98" s="31"/>
      <c r="J98" s="31"/>
      <c r="K98" s="31"/>
      <c r="L98" s="31"/>
      <c r="M98" s="31"/>
      <c r="N98" s="27"/>
      <c r="O98" s="27"/>
      <c r="P98" s="27"/>
      <c r="Q98" s="27"/>
      <c r="R98" s="27"/>
      <c r="S98" s="27"/>
      <c r="T98" s="27"/>
      <c r="U98" s="27"/>
    </row>
    <row r="99" spans="1:21" x14ac:dyDescent="0.25">
      <c r="A99" s="96"/>
      <c r="B99" s="31"/>
      <c r="C99" s="31"/>
      <c r="D99" s="31"/>
      <c r="E99" s="31"/>
      <c r="F99" s="31"/>
      <c r="G99" s="31"/>
      <c r="H99" s="97"/>
      <c r="I99" s="31"/>
      <c r="J99" s="31"/>
      <c r="K99" s="31"/>
      <c r="L99" s="31"/>
      <c r="M99" s="31"/>
      <c r="N99" s="27"/>
      <c r="O99" s="27"/>
      <c r="P99" s="27"/>
      <c r="Q99" s="27"/>
      <c r="R99" s="27"/>
      <c r="S99" s="27"/>
      <c r="T99" s="27"/>
      <c r="U99" s="27"/>
    </row>
    <row r="100" spans="1:21" x14ac:dyDescent="0.25">
      <c r="A100" s="96"/>
      <c r="B100" s="31"/>
      <c r="C100" s="31"/>
      <c r="D100" s="31"/>
      <c r="E100" s="31"/>
      <c r="F100" s="31"/>
      <c r="G100" s="31"/>
      <c r="H100" s="97"/>
      <c r="I100" s="31"/>
      <c r="J100" s="31"/>
      <c r="K100" s="31"/>
      <c r="L100" s="31"/>
      <c r="M100" s="31"/>
    </row>
    <row r="101" spans="1:21" x14ac:dyDescent="0.25">
      <c r="A101" s="96"/>
      <c r="B101" s="31"/>
      <c r="C101" s="31"/>
      <c r="D101" s="31"/>
      <c r="E101" s="31"/>
      <c r="F101" s="31"/>
      <c r="G101" s="31"/>
      <c r="H101" s="97"/>
      <c r="I101" s="31"/>
      <c r="J101" s="31"/>
      <c r="K101" s="31"/>
      <c r="L101" s="31"/>
      <c r="M101" s="31"/>
    </row>
    <row r="102" spans="1:21" x14ac:dyDescent="0.25">
      <c r="A102" s="96"/>
      <c r="B102" s="31"/>
      <c r="C102" s="31"/>
      <c r="D102" s="31"/>
      <c r="E102" s="31"/>
      <c r="F102" s="31"/>
      <c r="G102" s="31"/>
      <c r="H102" s="97"/>
      <c r="I102" s="31"/>
      <c r="J102" s="31"/>
      <c r="K102" s="31"/>
      <c r="L102" s="31"/>
      <c r="M102" s="31"/>
    </row>
    <row r="103" spans="1:21" x14ac:dyDescent="0.25">
      <c r="A103" s="96"/>
      <c r="B103" s="31"/>
      <c r="C103" s="31"/>
      <c r="D103" s="31"/>
      <c r="E103" s="31"/>
      <c r="F103" s="31"/>
      <c r="G103" s="31"/>
      <c r="H103" s="97"/>
      <c r="I103" s="31"/>
      <c r="J103" s="31"/>
      <c r="K103" s="31"/>
      <c r="L103" s="31"/>
      <c r="M103" s="31"/>
    </row>
    <row r="104" spans="1:21" x14ac:dyDescent="0.25">
      <c r="A104" s="96"/>
      <c r="B104" s="31"/>
      <c r="C104" s="31"/>
      <c r="D104" s="31"/>
      <c r="E104" s="31"/>
      <c r="F104" s="31"/>
      <c r="G104" s="31"/>
      <c r="H104" s="97"/>
      <c r="I104" s="31"/>
      <c r="J104" s="31"/>
      <c r="K104" s="31"/>
      <c r="L104" s="31"/>
      <c r="M104" s="31"/>
    </row>
    <row r="105" spans="1:21" x14ac:dyDescent="0.25">
      <c r="A105" s="96"/>
      <c r="B105" s="31"/>
      <c r="C105" s="31"/>
      <c r="D105" s="31"/>
      <c r="E105" s="31"/>
      <c r="F105" s="31"/>
      <c r="G105" s="31"/>
      <c r="H105" s="97"/>
      <c r="I105" s="31"/>
      <c r="J105" s="31"/>
      <c r="K105" s="31"/>
      <c r="L105" s="31"/>
      <c r="M105" s="31"/>
    </row>
    <row r="106" spans="1:21" x14ac:dyDescent="0.25">
      <c r="H106" s="84"/>
    </row>
    <row r="107" spans="1:21" x14ac:dyDescent="0.25">
      <c r="H107" s="84"/>
    </row>
    <row r="108" spans="1:21" x14ac:dyDescent="0.25">
      <c r="H108" s="84"/>
    </row>
    <row r="109" spans="1:21" x14ac:dyDescent="0.25">
      <c r="H109" s="84"/>
    </row>
    <row r="110" spans="1:21" x14ac:dyDescent="0.25">
      <c r="H110" s="84"/>
    </row>
    <row r="111" spans="1:21" x14ac:dyDescent="0.25">
      <c r="H111" s="84"/>
    </row>
    <row r="112" spans="1:21" x14ac:dyDescent="0.25">
      <c r="H112" s="84"/>
    </row>
    <row r="113" spans="8:8" x14ac:dyDescent="0.25">
      <c r="H113" s="84"/>
    </row>
    <row r="114" spans="8:8" x14ac:dyDescent="0.25">
      <c r="H114" s="84"/>
    </row>
    <row r="115" spans="8:8" x14ac:dyDescent="0.25">
      <c r="H115" s="84"/>
    </row>
    <row r="116" spans="8:8" x14ac:dyDescent="0.25">
      <c r="H116" s="84"/>
    </row>
    <row r="117" spans="8:8" x14ac:dyDescent="0.25">
      <c r="H117" s="84"/>
    </row>
    <row r="118" spans="8:8" x14ac:dyDescent="0.25">
      <c r="H118" s="84"/>
    </row>
    <row r="119" spans="8:8" x14ac:dyDescent="0.25">
      <c r="H119" s="84"/>
    </row>
    <row r="120" spans="8:8" x14ac:dyDescent="0.25">
      <c r="H120" s="84"/>
    </row>
    <row r="121" spans="8:8" x14ac:dyDescent="0.25">
      <c r="H121" s="84"/>
    </row>
    <row r="122" spans="8:8" x14ac:dyDescent="0.25">
      <c r="H122" s="84"/>
    </row>
    <row r="123" spans="8:8" x14ac:dyDescent="0.25">
      <c r="H123" s="84"/>
    </row>
    <row r="124" spans="8:8" x14ac:dyDescent="0.25">
      <c r="H124" s="84"/>
    </row>
    <row r="125" spans="8:8" x14ac:dyDescent="0.25">
      <c r="H125" s="84"/>
    </row>
    <row r="126" spans="8:8" x14ac:dyDescent="0.25">
      <c r="H126" s="84"/>
    </row>
    <row r="127" spans="8:8" x14ac:dyDescent="0.25">
      <c r="H127" s="84"/>
    </row>
    <row r="128" spans="8:8" x14ac:dyDescent="0.25">
      <c r="H128" s="84"/>
    </row>
    <row r="129" spans="8:8" x14ac:dyDescent="0.25">
      <c r="H129" s="84"/>
    </row>
    <row r="130" spans="8:8" x14ac:dyDescent="0.25">
      <c r="H130" s="84"/>
    </row>
    <row r="131" spans="8:8" x14ac:dyDescent="0.25">
      <c r="H131" s="84"/>
    </row>
    <row r="132" spans="8:8" x14ac:dyDescent="0.25">
      <c r="H132" s="84"/>
    </row>
    <row r="133" spans="8:8" x14ac:dyDescent="0.25">
      <c r="H133" s="84"/>
    </row>
    <row r="134" spans="8:8" x14ac:dyDescent="0.25">
      <c r="H134" s="84"/>
    </row>
    <row r="135" spans="8:8" x14ac:dyDescent="0.25">
      <c r="H135" s="84"/>
    </row>
    <row r="136" spans="8:8" x14ac:dyDescent="0.25">
      <c r="H136" s="84"/>
    </row>
    <row r="137" spans="8:8" x14ac:dyDescent="0.25">
      <c r="H137" s="84"/>
    </row>
    <row r="138" spans="8:8" x14ac:dyDescent="0.25">
      <c r="H138" s="84"/>
    </row>
    <row r="139" spans="8:8" x14ac:dyDescent="0.25">
      <c r="H139" s="84"/>
    </row>
    <row r="140" spans="8:8" x14ac:dyDescent="0.25">
      <c r="H140" s="84"/>
    </row>
    <row r="141" spans="8:8" x14ac:dyDescent="0.25">
      <c r="H141" s="84"/>
    </row>
    <row r="142" spans="8:8" x14ac:dyDescent="0.25">
      <c r="H142" s="84"/>
    </row>
    <row r="143" spans="8:8" x14ac:dyDescent="0.25">
      <c r="H143" s="84"/>
    </row>
    <row r="144" spans="8:8" x14ac:dyDescent="0.25">
      <c r="H144" s="84"/>
    </row>
    <row r="145" spans="8:8" x14ac:dyDescent="0.25">
      <c r="H145" s="84"/>
    </row>
    <row r="146" spans="8:8" x14ac:dyDescent="0.25">
      <c r="H146" s="84"/>
    </row>
    <row r="147" spans="8:8" x14ac:dyDescent="0.25">
      <c r="H147" s="84"/>
    </row>
    <row r="148" spans="8:8" x14ac:dyDescent="0.25">
      <c r="H148" s="84"/>
    </row>
    <row r="149" spans="8:8" x14ac:dyDescent="0.25">
      <c r="H149" s="84"/>
    </row>
    <row r="150" spans="8:8" x14ac:dyDescent="0.25">
      <c r="H150" s="84"/>
    </row>
    <row r="151" spans="8:8" x14ac:dyDescent="0.25">
      <c r="H151" s="84"/>
    </row>
    <row r="152" spans="8:8" x14ac:dyDescent="0.25">
      <c r="H152" s="84"/>
    </row>
    <row r="153" spans="8:8" x14ac:dyDescent="0.25">
      <c r="H153" s="84"/>
    </row>
    <row r="154" spans="8:8" x14ac:dyDescent="0.25">
      <c r="H154" s="84"/>
    </row>
    <row r="155" spans="8:8" x14ac:dyDescent="0.25">
      <c r="H155" s="84"/>
    </row>
    <row r="156" spans="8:8" x14ac:dyDescent="0.25">
      <c r="H156" s="84"/>
    </row>
    <row r="157" spans="8:8" x14ac:dyDescent="0.25">
      <c r="H157" s="84"/>
    </row>
    <row r="158" spans="8:8" x14ac:dyDescent="0.25">
      <c r="H158" s="84"/>
    </row>
    <row r="159" spans="8:8" x14ac:dyDescent="0.25">
      <c r="H159" s="84"/>
    </row>
    <row r="160" spans="8:8" x14ac:dyDescent="0.25">
      <c r="H160" s="84"/>
    </row>
    <row r="161" spans="8:8" x14ac:dyDescent="0.25">
      <c r="H161" s="84"/>
    </row>
    <row r="162" spans="8:8" x14ac:dyDescent="0.25">
      <c r="H162" s="84"/>
    </row>
    <row r="163" spans="8:8" x14ac:dyDescent="0.25">
      <c r="H163" s="84"/>
    </row>
    <row r="164" spans="8:8" x14ac:dyDescent="0.25">
      <c r="H164" s="84"/>
    </row>
    <row r="165" spans="8:8" x14ac:dyDescent="0.25">
      <c r="H165" s="84"/>
    </row>
    <row r="166" spans="8:8" x14ac:dyDescent="0.25">
      <c r="H166" s="84"/>
    </row>
    <row r="167" spans="8:8" x14ac:dyDescent="0.25">
      <c r="H167" s="84"/>
    </row>
    <row r="168" spans="8:8" x14ac:dyDescent="0.25">
      <c r="H168" s="84"/>
    </row>
    <row r="169" spans="8:8" x14ac:dyDescent="0.25">
      <c r="H169" s="84"/>
    </row>
    <row r="170" spans="8:8" x14ac:dyDescent="0.25">
      <c r="H170" s="84"/>
    </row>
    <row r="171" spans="8:8" x14ac:dyDescent="0.25">
      <c r="H171" s="84"/>
    </row>
    <row r="172" spans="8:8" x14ac:dyDescent="0.25">
      <c r="H172" s="84"/>
    </row>
    <row r="173" spans="8:8" x14ac:dyDescent="0.25">
      <c r="H173" s="84"/>
    </row>
    <row r="174" spans="8:8" x14ac:dyDescent="0.25">
      <c r="H174" s="84"/>
    </row>
    <row r="175" spans="8:8" x14ac:dyDescent="0.25">
      <c r="H175" s="84"/>
    </row>
    <row r="176" spans="8:8" x14ac:dyDescent="0.25">
      <c r="H176" s="84"/>
    </row>
    <row r="177" spans="8:8" x14ac:dyDescent="0.25">
      <c r="H177" s="84"/>
    </row>
    <row r="178" spans="8:8" x14ac:dyDescent="0.25">
      <c r="H178" s="84"/>
    </row>
    <row r="179" spans="8:8" x14ac:dyDescent="0.25">
      <c r="H179" s="84"/>
    </row>
    <row r="180" spans="8:8" x14ac:dyDescent="0.25">
      <c r="H180" s="84"/>
    </row>
    <row r="181" spans="8:8" x14ac:dyDescent="0.25">
      <c r="H181" s="84"/>
    </row>
    <row r="182" spans="8:8" x14ac:dyDescent="0.25">
      <c r="H182" s="84"/>
    </row>
    <row r="183" spans="8:8" x14ac:dyDescent="0.25">
      <c r="H183" s="84"/>
    </row>
    <row r="184" spans="8:8" x14ac:dyDescent="0.25">
      <c r="H184" s="84"/>
    </row>
    <row r="185" spans="8:8" x14ac:dyDescent="0.25">
      <c r="H185" s="84"/>
    </row>
    <row r="186" spans="8:8" x14ac:dyDescent="0.25">
      <c r="H186" s="84"/>
    </row>
    <row r="187" spans="8:8" x14ac:dyDescent="0.25">
      <c r="H187" s="84"/>
    </row>
    <row r="188" spans="8:8" x14ac:dyDescent="0.25">
      <c r="H188" s="84"/>
    </row>
    <row r="189" spans="8:8" x14ac:dyDescent="0.25">
      <c r="H189" s="84"/>
    </row>
    <row r="190" spans="8:8" x14ac:dyDescent="0.25">
      <c r="H190" s="84"/>
    </row>
    <row r="191" spans="8:8" x14ac:dyDescent="0.25">
      <c r="H191" s="84"/>
    </row>
    <row r="192" spans="8:8" x14ac:dyDescent="0.25">
      <c r="H192" s="84"/>
    </row>
    <row r="193" spans="8:8" x14ac:dyDescent="0.25">
      <c r="H193" s="84"/>
    </row>
    <row r="194" spans="8:8" x14ac:dyDescent="0.25">
      <c r="H194" s="84"/>
    </row>
    <row r="195" spans="8:8" x14ac:dyDescent="0.25">
      <c r="H195" s="84"/>
    </row>
    <row r="196" spans="8:8" x14ac:dyDescent="0.25">
      <c r="H196" s="84"/>
    </row>
    <row r="197" spans="8:8" x14ac:dyDescent="0.25">
      <c r="H197" s="84"/>
    </row>
    <row r="198" spans="8:8" x14ac:dyDescent="0.25">
      <c r="H198" s="84"/>
    </row>
    <row r="199" spans="8:8" x14ac:dyDescent="0.25">
      <c r="H199" s="84"/>
    </row>
    <row r="200" spans="8:8" x14ac:dyDescent="0.25">
      <c r="H200" s="84"/>
    </row>
    <row r="201" spans="8:8" x14ac:dyDescent="0.25">
      <c r="H201" s="84"/>
    </row>
    <row r="202" spans="8:8" x14ac:dyDescent="0.25">
      <c r="H202" s="84"/>
    </row>
    <row r="203" spans="8:8" x14ac:dyDescent="0.25">
      <c r="H203" s="84"/>
    </row>
    <row r="204" spans="8:8" x14ac:dyDescent="0.25">
      <c r="H204" s="84"/>
    </row>
    <row r="205" spans="8:8" x14ac:dyDescent="0.25">
      <c r="H205" s="84"/>
    </row>
    <row r="206" spans="8:8" x14ac:dyDescent="0.25">
      <c r="H206" s="84"/>
    </row>
    <row r="207" spans="8:8" x14ac:dyDescent="0.25">
      <c r="H207" s="84"/>
    </row>
    <row r="208" spans="8:8" x14ac:dyDescent="0.25">
      <c r="H208" s="84"/>
    </row>
    <row r="209" spans="8:8" x14ac:dyDescent="0.25">
      <c r="H209" s="84"/>
    </row>
    <row r="210" spans="8:8" x14ac:dyDescent="0.25">
      <c r="H210" s="84"/>
    </row>
    <row r="211" spans="8:8" x14ac:dyDescent="0.25">
      <c r="H211" s="84"/>
    </row>
    <row r="212" spans="8:8" x14ac:dyDescent="0.25">
      <c r="H212" s="84"/>
    </row>
    <row r="213" spans="8:8" x14ac:dyDescent="0.25">
      <c r="H213" s="84"/>
    </row>
    <row r="214" spans="8:8" x14ac:dyDescent="0.25">
      <c r="H214" s="84"/>
    </row>
    <row r="215" spans="8:8" x14ac:dyDescent="0.25">
      <c r="H215" s="84"/>
    </row>
    <row r="216" spans="8:8" x14ac:dyDescent="0.25">
      <c r="H216" s="84"/>
    </row>
    <row r="217" spans="8:8" x14ac:dyDescent="0.25">
      <c r="H217" s="84"/>
    </row>
    <row r="218" spans="8:8" x14ac:dyDescent="0.25">
      <c r="H218" s="84"/>
    </row>
    <row r="219" spans="8:8" x14ac:dyDescent="0.25">
      <c r="H219" s="84"/>
    </row>
    <row r="220" spans="8:8" x14ac:dyDescent="0.25">
      <c r="H220" s="84"/>
    </row>
    <row r="221" spans="8:8" x14ac:dyDescent="0.25">
      <c r="H221" s="84"/>
    </row>
    <row r="222" spans="8:8" x14ac:dyDescent="0.25">
      <c r="H222" s="84"/>
    </row>
    <row r="223" spans="8:8" x14ac:dyDescent="0.25">
      <c r="H223" s="84"/>
    </row>
    <row r="224" spans="8:8" x14ac:dyDescent="0.25">
      <c r="H224" s="84"/>
    </row>
    <row r="225" spans="8:8" x14ac:dyDescent="0.25">
      <c r="H225" s="84"/>
    </row>
    <row r="226" spans="8:8" x14ac:dyDescent="0.25">
      <c r="H226" s="84"/>
    </row>
    <row r="227" spans="8:8" x14ac:dyDescent="0.25">
      <c r="H227" s="84"/>
    </row>
    <row r="228" spans="8:8" x14ac:dyDescent="0.25">
      <c r="H228" s="84"/>
    </row>
    <row r="229" spans="8:8" x14ac:dyDescent="0.25">
      <c r="H229" s="84"/>
    </row>
    <row r="230" spans="8:8" x14ac:dyDescent="0.25">
      <c r="H230" s="84"/>
    </row>
    <row r="231" spans="8:8" x14ac:dyDescent="0.25">
      <c r="H231" s="84"/>
    </row>
    <row r="232" spans="8:8" x14ac:dyDescent="0.25">
      <c r="H232" s="84"/>
    </row>
    <row r="233" spans="8:8" x14ac:dyDescent="0.25">
      <c r="H233" s="84"/>
    </row>
    <row r="234" spans="8:8" x14ac:dyDescent="0.25">
      <c r="H234" s="84"/>
    </row>
    <row r="235" spans="8:8" x14ac:dyDescent="0.25">
      <c r="H235" s="84"/>
    </row>
    <row r="236" spans="8:8" x14ac:dyDescent="0.25">
      <c r="H236" s="84"/>
    </row>
    <row r="237" spans="8:8" x14ac:dyDescent="0.25">
      <c r="H237" s="84"/>
    </row>
    <row r="238" spans="8:8" x14ac:dyDescent="0.25">
      <c r="H238" s="84"/>
    </row>
    <row r="239" spans="8:8" x14ac:dyDescent="0.25">
      <c r="H239" s="84"/>
    </row>
    <row r="240" spans="8:8" x14ac:dyDescent="0.25">
      <c r="H240" s="84"/>
    </row>
    <row r="241" spans="8:8" x14ac:dyDescent="0.25">
      <c r="H241" s="84"/>
    </row>
    <row r="242" spans="8:8" x14ac:dyDescent="0.25">
      <c r="H242" s="84"/>
    </row>
    <row r="243" spans="8:8" x14ac:dyDescent="0.25">
      <c r="H243" s="84"/>
    </row>
    <row r="244" spans="8:8" x14ac:dyDescent="0.25">
      <c r="H244" s="84"/>
    </row>
    <row r="245" spans="8:8" x14ac:dyDescent="0.25">
      <c r="H245" s="84"/>
    </row>
    <row r="246" spans="8:8" x14ac:dyDescent="0.25">
      <c r="H246" s="84"/>
    </row>
    <row r="247" spans="8:8" x14ac:dyDescent="0.25">
      <c r="H247" s="84"/>
    </row>
    <row r="248" spans="8:8" x14ac:dyDescent="0.25">
      <c r="H248" s="84"/>
    </row>
    <row r="249" spans="8:8" x14ac:dyDescent="0.25">
      <c r="H249" s="84"/>
    </row>
    <row r="250" spans="8:8" x14ac:dyDescent="0.25">
      <c r="H250" s="84"/>
    </row>
    <row r="251" spans="8:8" x14ac:dyDescent="0.25">
      <c r="H251" s="84"/>
    </row>
    <row r="252" spans="8:8" x14ac:dyDescent="0.25">
      <c r="H252" s="84"/>
    </row>
    <row r="253" spans="8:8" x14ac:dyDescent="0.25">
      <c r="H253" s="84"/>
    </row>
    <row r="254" spans="8:8" x14ac:dyDescent="0.25">
      <c r="H254" s="84"/>
    </row>
    <row r="255" spans="8:8" x14ac:dyDescent="0.25">
      <c r="H255" s="84"/>
    </row>
    <row r="256" spans="8:8" x14ac:dyDescent="0.25">
      <c r="H256" s="84"/>
    </row>
    <row r="257" spans="8:8" x14ac:dyDescent="0.25">
      <c r="H257" s="84"/>
    </row>
    <row r="258" spans="8:8" x14ac:dyDescent="0.25">
      <c r="H258" s="84"/>
    </row>
    <row r="259" spans="8:8" x14ac:dyDescent="0.25">
      <c r="H259" s="84"/>
    </row>
    <row r="260" spans="8:8" x14ac:dyDescent="0.25">
      <c r="H260" s="84"/>
    </row>
    <row r="261" spans="8:8" x14ac:dyDescent="0.25">
      <c r="H261" s="84"/>
    </row>
    <row r="262" spans="8:8" x14ac:dyDescent="0.25">
      <c r="H262" s="84"/>
    </row>
    <row r="263" spans="8:8" x14ac:dyDescent="0.25">
      <c r="H263" s="84"/>
    </row>
    <row r="264" spans="8:8" x14ac:dyDescent="0.25">
      <c r="H264" s="84"/>
    </row>
    <row r="265" spans="8:8" x14ac:dyDescent="0.25">
      <c r="H265" s="84"/>
    </row>
    <row r="266" spans="8:8" x14ac:dyDescent="0.25">
      <c r="H266" s="84"/>
    </row>
    <row r="267" spans="8:8" x14ac:dyDescent="0.25">
      <c r="H267" s="84"/>
    </row>
    <row r="268" spans="8:8" x14ac:dyDescent="0.25">
      <c r="H268" s="84"/>
    </row>
    <row r="269" spans="8:8" x14ac:dyDescent="0.25">
      <c r="H269" s="84"/>
    </row>
    <row r="270" spans="8:8" x14ac:dyDescent="0.25">
      <c r="H270" s="84"/>
    </row>
    <row r="271" spans="8:8" x14ac:dyDescent="0.25">
      <c r="H271" s="84"/>
    </row>
    <row r="272" spans="8:8" x14ac:dyDescent="0.25">
      <c r="H272" s="84"/>
    </row>
    <row r="273" spans="8:8" x14ac:dyDescent="0.25">
      <c r="H273" s="84"/>
    </row>
    <row r="274" spans="8:8" x14ac:dyDescent="0.25">
      <c r="H274" s="84"/>
    </row>
    <row r="275" spans="8:8" x14ac:dyDescent="0.25">
      <c r="H275" s="84"/>
    </row>
    <row r="276" spans="8:8" x14ac:dyDescent="0.25">
      <c r="H276" s="84"/>
    </row>
    <row r="277" spans="8:8" x14ac:dyDescent="0.25">
      <c r="H277" s="84"/>
    </row>
    <row r="278" spans="8:8" x14ac:dyDescent="0.25">
      <c r="H278" s="84"/>
    </row>
    <row r="279" spans="8:8" x14ac:dyDescent="0.25">
      <c r="H279" s="84"/>
    </row>
    <row r="280" spans="8:8" x14ac:dyDescent="0.25">
      <c r="H280" s="84"/>
    </row>
    <row r="281" spans="8:8" x14ac:dyDescent="0.25">
      <c r="H281" s="84"/>
    </row>
    <row r="282" spans="8:8" x14ac:dyDescent="0.25">
      <c r="H282" s="84"/>
    </row>
    <row r="283" spans="8:8" x14ac:dyDescent="0.25">
      <c r="H283" s="84"/>
    </row>
    <row r="284" spans="8:8" x14ac:dyDescent="0.25">
      <c r="H284" s="84"/>
    </row>
    <row r="285" spans="8:8" x14ac:dyDescent="0.25">
      <c r="H285" s="84"/>
    </row>
    <row r="286" spans="8:8" x14ac:dyDescent="0.25">
      <c r="H286" s="84"/>
    </row>
    <row r="287" spans="8:8" x14ac:dyDescent="0.25">
      <c r="H287" s="84"/>
    </row>
    <row r="288" spans="8:8" x14ac:dyDescent="0.25">
      <c r="H288" s="84"/>
    </row>
    <row r="289" spans="8:8" x14ac:dyDescent="0.25">
      <c r="H289" s="84"/>
    </row>
    <row r="290" spans="8:8" x14ac:dyDescent="0.25">
      <c r="H290" s="84"/>
    </row>
    <row r="291" spans="8:8" x14ac:dyDescent="0.25">
      <c r="H291" s="84"/>
    </row>
    <row r="292" spans="8:8" x14ac:dyDescent="0.25">
      <c r="H292" s="84"/>
    </row>
    <row r="293" spans="8:8" x14ac:dyDescent="0.25">
      <c r="H293" s="84"/>
    </row>
    <row r="294" spans="8:8" x14ac:dyDescent="0.25">
      <c r="H294" s="84"/>
    </row>
    <row r="295" spans="8:8" x14ac:dyDescent="0.25">
      <c r="H295" s="84"/>
    </row>
    <row r="296" spans="8:8" x14ac:dyDescent="0.25">
      <c r="H296" s="84"/>
    </row>
    <row r="297" spans="8:8" x14ac:dyDescent="0.25">
      <c r="H297" s="84"/>
    </row>
    <row r="298" spans="8:8" x14ac:dyDescent="0.25">
      <c r="H298" s="84"/>
    </row>
    <row r="299" spans="8:8" x14ac:dyDescent="0.25">
      <c r="H299" s="84"/>
    </row>
    <row r="300" spans="8:8" x14ac:dyDescent="0.25">
      <c r="H300" s="84"/>
    </row>
    <row r="301" spans="8:8" x14ac:dyDescent="0.25">
      <c r="H301" s="84"/>
    </row>
    <row r="302" spans="8:8" x14ac:dyDescent="0.25">
      <c r="H302" s="84"/>
    </row>
    <row r="303" spans="8:8" x14ac:dyDescent="0.25">
      <c r="H303" s="84"/>
    </row>
    <row r="304" spans="8:8" x14ac:dyDescent="0.25">
      <c r="H304" s="84"/>
    </row>
    <row r="305" spans="8:8" x14ac:dyDescent="0.25">
      <c r="H305" s="84"/>
    </row>
    <row r="306" spans="8:8" x14ac:dyDescent="0.25">
      <c r="H306" s="84"/>
    </row>
    <row r="307" spans="8:8" x14ac:dyDescent="0.25">
      <c r="H307" s="84"/>
    </row>
    <row r="308" spans="8:8" x14ac:dyDescent="0.25">
      <c r="H308" s="84"/>
    </row>
    <row r="309" spans="8:8" x14ac:dyDescent="0.25">
      <c r="H309" s="84"/>
    </row>
    <row r="310" spans="8:8" x14ac:dyDescent="0.25">
      <c r="H310" s="84"/>
    </row>
    <row r="311" spans="8:8" x14ac:dyDescent="0.25">
      <c r="H311" s="84"/>
    </row>
    <row r="312" spans="8:8" x14ac:dyDescent="0.25">
      <c r="H312" s="84"/>
    </row>
    <row r="313" spans="8:8" x14ac:dyDescent="0.25">
      <c r="H313" s="84"/>
    </row>
    <row r="314" spans="8:8" x14ac:dyDescent="0.25">
      <c r="H314" s="84"/>
    </row>
    <row r="315" spans="8:8" x14ac:dyDescent="0.25">
      <c r="H315" s="84"/>
    </row>
    <row r="316" spans="8:8" x14ac:dyDescent="0.25">
      <c r="H316" s="84"/>
    </row>
    <row r="317" spans="8:8" x14ac:dyDescent="0.25">
      <c r="H317" s="84"/>
    </row>
    <row r="318" spans="8:8" x14ac:dyDescent="0.25">
      <c r="H318" s="84"/>
    </row>
    <row r="319" spans="8:8" x14ac:dyDescent="0.25">
      <c r="H319" s="84"/>
    </row>
    <row r="320" spans="8:8" x14ac:dyDescent="0.25">
      <c r="H320" s="84"/>
    </row>
    <row r="321" spans="8:8" x14ac:dyDescent="0.25">
      <c r="H321" s="84"/>
    </row>
    <row r="322" spans="8:8" x14ac:dyDescent="0.25">
      <c r="H322" s="84"/>
    </row>
    <row r="323" spans="8:8" x14ac:dyDescent="0.25">
      <c r="H323" s="84"/>
    </row>
    <row r="324" spans="8:8" x14ac:dyDescent="0.25">
      <c r="H324" s="84"/>
    </row>
    <row r="325" spans="8:8" x14ac:dyDescent="0.25">
      <c r="H325" s="84"/>
    </row>
    <row r="326" spans="8:8" x14ac:dyDescent="0.25">
      <c r="H326" s="84"/>
    </row>
    <row r="327" spans="8:8" x14ac:dyDescent="0.25">
      <c r="H327" s="84"/>
    </row>
    <row r="328" spans="8:8" x14ac:dyDescent="0.25">
      <c r="H328" s="84"/>
    </row>
    <row r="329" spans="8:8" x14ac:dyDescent="0.25">
      <c r="H329" s="84"/>
    </row>
    <row r="330" spans="8:8" x14ac:dyDescent="0.25">
      <c r="H330" s="84"/>
    </row>
    <row r="331" spans="8:8" x14ac:dyDescent="0.25">
      <c r="H331" s="84"/>
    </row>
    <row r="332" spans="8:8" x14ac:dyDescent="0.25">
      <c r="H332" s="84"/>
    </row>
    <row r="333" spans="8:8" x14ac:dyDescent="0.25">
      <c r="H333" s="84"/>
    </row>
    <row r="334" spans="8:8" x14ac:dyDescent="0.25">
      <c r="H334" s="84"/>
    </row>
    <row r="335" spans="8:8" x14ac:dyDescent="0.25">
      <c r="H335" s="84"/>
    </row>
    <row r="336" spans="8:8" x14ac:dyDescent="0.25">
      <c r="H336" s="84"/>
    </row>
    <row r="337" spans="8:8" x14ac:dyDescent="0.25">
      <c r="H337" s="84"/>
    </row>
    <row r="338" spans="8:8" x14ac:dyDescent="0.25">
      <c r="H338" s="84"/>
    </row>
    <row r="339" spans="8:8" x14ac:dyDescent="0.25">
      <c r="H339" s="84"/>
    </row>
    <row r="340" spans="8:8" x14ac:dyDescent="0.25">
      <c r="H340" s="84"/>
    </row>
    <row r="341" spans="8:8" x14ac:dyDescent="0.25">
      <c r="H341" s="84"/>
    </row>
    <row r="342" spans="8:8" x14ac:dyDescent="0.25">
      <c r="H342" s="84"/>
    </row>
    <row r="343" spans="8:8" x14ac:dyDescent="0.25">
      <c r="H343" s="84"/>
    </row>
    <row r="344" spans="8:8" x14ac:dyDescent="0.25">
      <c r="H344" s="84"/>
    </row>
    <row r="345" spans="8:8" x14ac:dyDescent="0.25">
      <c r="H345" s="84"/>
    </row>
    <row r="346" spans="8:8" x14ac:dyDescent="0.25">
      <c r="H346" s="84"/>
    </row>
    <row r="347" spans="8:8" x14ac:dyDescent="0.25">
      <c r="H347" s="84"/>
    </row>
    <row r="348" spans="8:8" x14ac:dyDescent="0.25">
      <c r="H348" s="84"/>
    </row>
    <row r="349" spans="8:8" x14ac:dyDescent="0.25">
      <c r="H349" s="84"/>
    </row>
    <row r="350" spans="8:8" x14ac:dyDescent="0.25">
      <c r="H350" s="84"/>
    </row>
    <row r="351" spans="8:8" x14ac:dyDescent="0.25">
      <c r="H351" s="84"/>
    </row>
    <row r="352" spans="8:8" x14ac:dyDescent="0.25">
      <c r="H352" s="84"/>
    </row>
    <row r="353" spans="8:8" x14ac:dyDescent="0.25">
      <c r="H353" s="84"/>
    </row>
    <row r="354" spans="8:8" x14ac:dyDescent="0.25">
      <c r="H354" s="84"/>
    </row>
    <row r="355" spans="8:8" x14ac:dyDescent="0.25">
      <c r="H355" s="84"/>
    </row>
    <row r="356" spans="8:8" x14ac:dyDescent="0.25">
      <c r="H356" s="84"/>
    </row>
    <row r="357" spans="8:8" x14ac:dyDescent="0.25">
      <c r="H357" s="84"/>
    </row>
    <row r="358" spans="8:8" x14ac:dyDescent="0.25">
      <c r="H358" s="84"/>
    </row>
    <row r="359" spans="8:8" x14ac:dyDescent="0.25">
      <c r="H359" s="84"/>
    </row>
    <row r="360" spans="8:8" x14ac:dyDescent="0.25">
      <c r="H360" s="84"/>
    </row>
    <row r="361" spans="8:8" x14ac:dyDescent="0.25">
      <c r="H361" s="84"/>
    </row>
    <row r="362" spans="8:8" x14ac:dyDescent="0.25">
      <c r="H362" s="84"/>
    </row>
    <row r="363" spans="8:8" x14ac:dyDescent="0.25">
      <c r="H363" s="84"/>
    </row>
    <row r="364" spans="8:8" x14ac:dyDescent="0.25">
      <c r="H364" s="84"/>
    </row>
    <row r="365" spans="8:8" x14ac:dyDescent="0.25">
      <c r="H365" s="84"/>
    </row>
    <row r="366" spans="8:8" x14ac:dyDescent="0.25">
      <c r="H366" s="84"/>
    </row>
    <row r="367" spans="8:8" x14ac:dyDescent="0.25">
      <c r="H367" s="84"/>
    </row>
    <row r="368" spans="8:8" x14ac:dyDescent="0.25">
      <c r="H368" s="84"/>
    </row>
    <row r="369" spans="8:8" x14ac:dyDescent="0.25">
      <c r="H369" s="84"/>
    </row>
    <row r="370" spans="8:8" x14ac:dyDescent="0.25">
      <c r="H370" s="84"/>
    </row>
    <row r="371" spans="8:8" x14ac:dyDescent="0.25">
      <c r="H371" s="84"/>
    </row>
    <row r="372" spans="8:8" x14ac:dyDescent="0.25">
      <c r="H372" s="84"/>
    </row>
    <row r="373" spans="8:8" x14ac:dyDescent="0.25">
      <c r="H373" s="84"/>
    </row>
    <row r="374" spans="8:8" x14ac:dyDescent="0.25">
      <c r="H374" s="84"/>
    </row>
    <row r="375" spans="8:8" x14ac:dyDescent="0.25">
      <c r="H375" s="84"/>
    </row>
    <row r="376" spans="8:8" x14ac:dyDescent="0.25">
      <c r="H376" s="84"/>
    </row>
    <row r="377" spans="8:8" x14ac:dyDescent="0.25">
      <c r="H377" s="84"/>
    </row>
    <row r="378" spans="8:8" x14ac:dyDescent="0.25">
      <c r="H378" s="84"/>
    </row>
    <row r="379" spans="8:8" x14ac:dyDescent="0.25">
      <c r="H379" s="84"/>
    </row>
    <row r="380" spans="8:8" x14ac:dyDescent="0.25">
      <c r="H380" s="84"/>
    </row>
    <row r="381" spans="8:8" x14ac:dyDescent="0.25">
      <c r="H381" s="84"/>
    </row>
    <row r="382" spans="8:8" x14ac:dyDescent="0.25">
      <c r="H382" s="84"/>
    </row>
    <row r="383" spans="8:8" x14ac:dyDescent="0.25">
      <c r="H383" s="84"/>
    </row>
    <row r="384" spans="8:8" x14ac:dyDescent="0.25">
      <c r="H384" s="84"/>
    </row>
    <row r="385" spans="8:8" x14ac:dyDescent="0.25">
      <c r="H385" s="84"/>
    </row>
    <row r="386" spans="8:8" x14ac:dyDescent="0.25">
      <c r="H386" s="84"/>
    </row>
    <row r="387" spans="8:8" x14ac:dyDescent="0.25">
      <c r="H387" s="84"/>
    </row>
    <row r="388" spans="8:8" x14ac:dyDescent="0.25">
      <c r="H388" s="84"/>
    </row>
    <row r="389" spans="8:8" x14ac:dyDescent="0.25">
      <c r="H389" s="84"/>
    </row>
    <row r="390" spans="8:8" x14ac:dyDescent="0.25">
      <c r="H390" s="84"/>
    </row>
    <row r="391" spans="8:8" x14ac:dyDescent="0.25">
      <c r="H391" s="84"/>
    </row>
    <row r="392" spans="8:8" x14ac:dyDescent="0.25">
      <c r="H392" s="84"/>
    </row>
    <row r="393" spans="8:8" x14ac:dyDescent="0.25">
      <c r="H393" s="84"/>
    </row>
    <row r="394" spans="8:8" x14ac:dyDescent="0.25">
      <c r="H394" s="84"/>
    </row>
    <row r="395" spans="8:8" x14ac:dyDescent="0.25">
      <c r="H395" s="84"/>
    </row>
    <row r="396" spans="8:8" x14ac:dyDescent="0.25">
      <c r="H396" s="84"/>
    </row>
    <row r="397" spans="8:8" x14ac:dyDescent="0.25">
      <c r="H397" s="84"/>
    </row>
    <row r="398" spans="8:8" x14ac:dyDescent="0.25">
      <c r="H398" s="84"/>
    </row>
    <row r="399" spans="8:8" x14ac:dyDescent="0.25">
      <c r="H399" s="84"/>
    </row>
    <row r="400" spans="8:8" x14ac:dyDescent="0.25">
      <c r="H400" s="84"/>
    </row>
    <row r="401" spans="8:8" x14ac:dyDescent="0.25">
      <c r="H401" s="84"/>
    </row>
    <row r="402" spans="8:8" x14ac:dyDescent="0.25">
      <c r="H402" s="84"/>
    </row>
    <row r="403" spans="8:8" x14ac:dyDescent="0.25">
      <c r="H403" s="84"/>
    </row>
    <row r="404" spans="8:8" x14ac:dyDescent="0.25">
      <c r="H404" s="84"/>
    </row>
    <row r="405" spans="8:8" x14ac:dyDescent="0.25">
      <c r="H405" s="84"/>
    </row>
    <row r="406" spans="8:8" x14ac:dyDescent="0.25">
      <c r="H406" s="84"/>
    </row>
    <row r="407" spans="8:8" x14ac:dyDescent="0.25">
      <c r="H407" s="84"/>
    </row>
    <row r="408" spans="8:8" x14ac:dyDescent="0.25">
      <c r="H408" s="84"/>
    </row>
    <row r="409" spans="8:8" x14ac:dyDescent="0.25">
      <c r="H409" s="84"/>
    </row>
    <row r="410" spans="8:8" x14ac:dyDescent="0.25">
      <c r="H410" s="84"/>
    </row>
    <row r="411" spans="8:8" x14ac:dyDescent="0.25">
      <c r="H411" s="84"/>
    </row>
    <row r="412" spans="8:8" x14ac:dyDescent="0.25">
      <c r="H412" s="84"/>
    </row>
    <row r="413" spans="8:8" x14ac:dyDescent="0.25">
      <c r="H413" s="84"/>
    </row>
    <row r="414" spans="8:8" x14ac:dyDescent="0.25">
      <c r="H414" s="84"/>
    </row>
    <row r="415" spans="8:8" x14ac:dyDescent="0.25">
      <c r="H415" s="84"/>
    </row>
    <row r="416" spans="8:8" x14ac:dyDescent="0.25">
      <c r="H416" s="84"/>
    </row>
    <row r="417" spans="8:8" x14ac:dyDescent="0.25">
      <c r="H417" s="84"/>
    </row>
    <row r="418" spans="8:8" x14ac:dyDescent="0.25">
      <c r="H418" s="84"/>
    </row>
    <row r="419" spans="8:8" x14ac:dyDescent="0.25">
      <c r="H419" s="84"/>
    </row>
    <row r="420" spans="8:8" x14ac:dyDescent="0.25">
      <c r="H420" s="84"/>
    </row>
    <row r="421" spans="8:8" x14ac:dyDescent="0.25">
      <c r="H421" s="84"/>
    </row>
    <row r="422" spans="8:8" x14ac:dyDescent="0.25">
      <c r="H422" s="84"/>
    </row>
    <row r="423" spans="8:8" x14ac:dyDescent="0.25">
      <c r="H423" s="84"/>
    </row>
    <row r="424" spans="8:8" x14ac:dyDescent="0.25">
      <c r="H424" s="84"/>
    </row>
    <row r="425" spans="8:8" x14ac:dyDescent="0.25">
      <c r="H425" s="84"/>
    </row>
    <row r="426" spans="8:8" x14ac:dyDescent="0.25">
      <c r="H426" s="84"/>
    </row>
    <row r="427" spans="8:8" x14ac:dyDescent="0.25">
      <c r="H427" s="84"/>
    </row>
    <row r="428" spans="8:8" x14ac:dyDescent="0.25">
      <c r="H428" s="84"/>
    </row>
    <row r="429" spans="8:8" x14ac:dyDescent="0.25">
      <c r="H429" s="84"/>
    </row>
    <row r="430" spans="8:8" x14ac:dyDescent="0.25">
      <c r="H430" s="84"/>
    </row>
    <row r="431" spans="8:8" x14ac:dyDescent="0.25">
      <c r="H431" s="84"/>
    </row>
    <row r="432" spans="8:8" x14ac:dyDescent="0.25">
      <c r="H432" s="84"/>
    </row>
    <row r="433" spans="8:8" x14ac:dyDescent="0.25">
      <c r="H433" s="84"/>
    </row>
    <row r="434" spans="8:8" x14ac:dyDescent="0.25">
      <c r="H434" s="84"/>
    </row>
    <row r="435" spans="8:8" x14ac:dyDescent="0.25">
      <c r="H435" s="84"/>
    </row>
    <row r="436" spans="8:8" x14ac:dyDescent="0.25">
      <c r="H436" s="84"/>
    </row>
    <row r="437" spans="8:8" x14ac:dyDescent="0.25">
      <c r="H437" s="84"/>
    </row>
    <row r="438" spans="8:8" x14ac:dyDescent="0.25">
      <c r="H438" s="84"/>
    </row>
    <row r="439" spans="8:8" x14ac:dyDescent="0.25">
      <c r="H439" s="84"/>
    </row>
    <row r="440" spans="8:8" x14ac:dyDescent="0.25">
      <c r="H440" s="84"/>
    </row>
    <row r="441" spans="8:8" x14ac:dyDescent="0.25">
      <c r="H441" s="84"/>
    </row>
    <row r="442" spans="8:8" x14ac:dyDescent="0.25">
      <c r="H442" s="84"/>
    </row>
    <row r="443" spans="8:8" x14ac:dyDescent="0.25">
      <c r="H443" s="84"/>
    </row>
    <row r="444" spans="8:8" x14ac:dyDescent="0.25">
      <c r="H444" s="84"/>
    </row>
    <row r="445" spans="8:8" x14ac:dyDescent="0.25">
      <c r="H445" s="84"/>
    </row>
    <row r="446" spans="8:8" x14ac:dyDescent="0.25">
      <c r="H446" s="84"/>
    </row>
    <row r="447" spans="8:8" x14ac:dyDescent="0.25">
      <c r="H447" s="84"/>
    </row>
    <row r="448" spans="8:8" x14ac:dyDescent="0.25">
      <c r="H448" s="84"/>
    </row>
    <row r="449" spans="8:8" x14ac:dyDescent="0.25">
      <c r="H449" s="84"/>
    </row>
    <row r="450" spans="8:8" x14ac:dyDescent="0.25">
      <c r="H450" s="84"/>
    </row>
    <row r="451" spans="8:8" x14ac:dyDescent="0.25">
      <c r="H451" s="84"/>
    </row>
    <row r="452" spans="8:8" x14ac:dyDescent="0.25">
      <c r="H452" s="84"/>
    </row>
    <row r="453" spans="8:8" x14ac:dyDescent="0.25">
      <c r="H453" s="84"/>
    </row>
    <row r="454" spans="8:8" x14ac:dyDescent="0.25">
      <c r="H454" s="84"/>
    </row>
    <row r="455" spans="8:8" x14ac:dyDescent="0.25">
      <c r="H455" s="84"/>
    </row>
    <row r="456" spans="8:8" x14ac:dyDescent="0.25">
      <c r="H456" s="84"/>
    </row>
    <row r="457" spans="8:8" x14ac:dyDescent="0.25">
      <c r="H457" s="84"/>
    </row>
    <row r="458" spans="8:8" x14ac:dyDescent="0.25">
      <c r="H458" s="84"/>
    </row>
    <row r="459" spans="8:8" x14ac:dyDescent="0.25">
      <c r="H459" s="84"/>
    </row>
    <row r="460" spans="8:8" x14ac:dyDescent="0.25">
      <c r="H460" s="84"/>
    </row>
    <row r="461" spans="8:8" x14ac:dyDescent="0.25">
      <c r="H461" s="84"/>
    </row>
    <row r="462" spans="8:8" x14ac:dyDescent="0.25">
      <c r="H462" s="84"/>
    </row>
    <row r="463" spans="8:8" x14ac:dyDescent="0.25">
      <c r="H463" s="84"/>
    </row>
    <row r="464" spans="8:8" x14ac:dyDescent="0.25">
      <c r="H464" s="84"/>
    </row>
    <row r="465" spans="8:8" x14ac:dyDescent="0.25">
      <c r="H465" s="84"/>
    </row>
    <row r="466" spans="8:8" x14ac:dyDescent="0.25">
      <c r="H466" s="84"/>
    </row>
    <row r="467" spans="8:8" x14ac:dyDescent="0.25">
      <c r="H467" s="84"/>
    </row>
    <row r="468" spans="8:8" x14ac:dyDescent="0.25">
      <c r="H468" s="84"/>
    </row>
    <row r="469" spans="8:8" x14ac:dyDescent="0.25">
      <c r="H469" s="84"/>
    </row>
    <row r="470" spans="8:8" x14ac:dyDescent="0.25">
      <c r="H470" s="84"/>
    </row>
    <row r="471" spans="8:8" x14ac:dyDescent="0.25">
      <c r="H471" s="84"/>
    </row>
    <row r="472" spans="8:8" x14ac:dyDescent="0.25">
      <c r="H472" s="84"/>
    </row>
    <row r="473" spans="8:8" x14ac:dyDescent="0.25">
      <c r="H473" s="84"/>
    </row>
    <row r="474" spans="8:8" x14ac:dyDescent="0.25">
      <c r="H474" s="84"/>
    </row>
    <row r="475" spans="8:8" x14ac:dyDescent="0.25">
      <c r="H475" s="84"/>
    </row>
    <row r="476" spans="8:8" x14ac:dyDescent="0.25">
      <c r="H476" s="84"/>
    </row>
    <row r="477" spans="8:8" x14ac:dyDescent="0.25">
      <c r="H477" s="84"/>
    </row>
    <row r="478" spans="8:8" x14ac:dyDescent="0.25">
      <c r="H478" s="84"/>
    </row>
    <row r="479" spans="8:8" x14ac:dyDescent="0.25">
      <c r="H479" s="84"/>
    </row>
    <row r="480" spans="8:8" x14ac:dyDescent="0.25">
      <c r="H480" s="84"/>
    </row>
    <row r="481" spans="8:8" x14ac:dyDescent="0.25">
      <c r="H481" s="84"/>
    </row>
    <row r="482" spans="8:8" x14ac:dyDescent="0.25">
      <c r="H482" s="84"/>
    </row>
    <row r="483" spans="8:8" x14ac:dyDescent="0.25">
      <c r="H483" s="84"/>
    </row>
    <row r="484" spans="8:8" x14ac:dyDescent="0.25">
      <c r="H484" s="84"/>
    </row>
    <row r="485" spans="8:8" x14ac:dyDescent="0.25">
      <c r="H485" s="84"/>
    </row>
    <row r="486" spans="8:8" x14ac:dyDescent="0.25">
      <c r="H486" s="84"/>
    </row>
    <row r="487" spans="8:8" x14ac:dyDescent="0.25">
      <c r="H487" s="84"/>
    </row>
    <row r="488" spans="8:8" x14ac:dyDescent="0.25">
      <c r="H488" s="84"/>
    </row>
    <row r="489" spans="8:8" x14ac:dyDescent="0.25">
      <c r="H489" s="84"/>
    </row>
    <row r="490" spans="8:8" x14ac:dyDescent="0.25">
      <c r="H490" s="84"/>
    </row>
    <row r="491" spans="8:8" x14ac:dyDescent="0.25">
      <c r="H491" s="84"/>
    </row>
    <row r="492" spans="8:8" x14ac:dyDescent="0.25">
      <c r="H492" s="84"/>
    </row>
    <row r="493" spans="8:8" x14ac:dyDescent="0.25">
      <c r="H493" s="84"/>
    </row>
    <row r="494" spans="8:8" x14ac:dyDescent="0.25">
      <c r="H494" s="84"/>
    </row>
    <row r="495" spans="8:8" x14ac:dyDescent="0.25">
      <c r="H495" s="84"/>
    </row>
    <row r="496" spans="8:8" x14ac:dyDescent="0.25">
      <c r="H496" s="84"/>
    </row>
    <row r="497" spans="8:8" x14ac:dyDescent="0.25">
      <c r="H497" s="84"/>
    </row>
    <row r="498" spans="8:8" x14ac:dyDescent="0.25">
      <c r="H498" s="84"/>
    </row>
    <row r="499" spans="8:8" x14ac:dyDescent="0.25">
      <c r="H499" s="84"/>
    </row>
    <row r="500" spans="8:8" x14ac:dyDescent="0.25">
      <c r="H500" s="84"/>
    </row>
    <row r="501" spans="8:8" x14ac:dyDescent="0.25">
      <c r="H501" s="84"/>
    </row>
    <row r="502" spans="8:8" x14ac:dyDescent="0.25">
      <c r="H502" s="84"/>
    </row>
    <row r="503" spans="8:8" x14ac:dyDescent="0.25">
      <c r="H503" s="84"/>
    </row>
    <row r="504" spans="8:8" x14ac:dyDescent="0.25">
      <c r="H504" s="84"/>
    </row>
    <row r="505" spans="8:8" x14ac:dyDescent="0.25">
      <c r="H505" s="84"/>
    </row>
    <row r="506" spans="8:8" x14ac:dyDescent="0.25">
      <c r="H506" s="84"/>
    </row>
    <row r="507" spans="8:8" x14ac:dyDescent="0.25">
      <c r="H507" s="84"/>
    </row>
    <row r="508" spans="8:8" x14ac:dyDescent="0.25">
      <c r="H508" s="84"/>
    </row>
    <row r="509" spans="8:8" x14ac:dyDescent="0.25">
      <c r="H509" s="84"/>
    </row>
    <row r="510" spans="8:8" x14ac:dyDescent="0.25">
      <c r="H510" s="84"/>
    </row>
    <row r="511" spans="8:8" x14ac:dyDescent="0.25">
      <c r="H511" s="84"/>
    </row>
    <row r="512" spans="8:8" x14ac:dyDescent="0.25">
      <c r="H512" s="84"/>
    </row>
    <row r="513" spans="8:8" x14ac:dyDescent="0.25">
      <c r="H513" s="84"/>
    </row>
    <row r="514" spans="8:8" x14ac:dyDescent="0.25">
      <c r="H514" s="84"/>
    </row>
    <row r="515" spans="8:8" x14ac:dyDescent="0.25">
      <c r="H515" s="84"/>
    </row>
    <row r="516" spans="8:8" x14ac:dyDescent="0.25">
      <c r="H516" s="84"/>
    </row>
    <row r="517" spans="8:8" x14ac:dyDescent="0.25">
      <c r="H517" s="84"/>
    </row>
    <row r="518" spans="8:8" x14ac:dyDescent="0.25">
      <c r="H518" s="84"/>
    </row>
    <row r="519" spans="8:8" x14ac:dyDescent="0.25">
      <c r="H519" s="84"/>
    </row>
    <row r="520" spans="8:8" x14ac:dyDescent="0.25">
      <c r="H520" s="84"/>
    </row>
    <row r="521" spans="8:8" x14ac:dyDescent="0.25">
      <c r="H521" s="84"/>
    </row>
    <row r="522" spans="8:8" x14ac:dyDescent="0.25">
      <c r="H522" s="84"/>
    </row>
    <row r="523" spans="8:8" x14ac:dyDescent="0.25">
      <c r="H523" s="84"/>
    </row>
    <row r="524" spans="8:8" x14ac:dyDescent="0.25">
      <c r="H524" s="84"/>
    </row>
    <row r="525" spans="8:8" x14ac:dyDescent="0.25">
      <c r="H525" s="84"/>
    </row>
    <row r="526" spans="8:8" x14ac:dyDescent="0.25">
      <c r="H526" s="84"/>
    </row>
    <row r="527" spans="8:8" x14ac:dyDescent="0.25">
      <c r="H527" s="84"/>
    </row>
    <row r="528" spans="8:8" x14ac:dyDescent="0.25">
      <c r="H528" s="84"/>
    </row>
    <row r="529" spans="8:8" x14ac:dyDescent="0.25">
      <c r="H529" s="84"/>
    </row>
    <row r="530" spans="8:8" x14ac:dyDescent="0.25">
      <c r="H530" s="84"/>
    </row>
    <row r="531" spans="8:8" x14ac:dyDescent="0.25">
      <c r="H531" s="84"/>
    </row>
    <row r="532" spans="8:8" x14ac:dyDescent="0.25">
      <c r="H532" s="84"/>
    </row>
    <row r="533" spans="8:8" x14ac:dyDescent="0.25">
      <c r="H533" s="84"/>
    </row>
    <row r="534" spans="8:8" x14ac:dyDescent="0.25">
      <c r="H534" s="84"/>
    </row>
    <row r="535" spans="8:8" x14ac:dyDescent="0.25">
      <c r="H535" s="84"/>
    </row>
    <row r="536" spans="8:8" x14ac:dyDescent="0.25">
      <c r="H536" s="84"/>
    </row>
    <row r="537" spans="8:8" x14ac:dyDescent="0.25">
      <c r="H537" s="84"/>
    </row>
    <row r="538" spans="8:8" x14ac:dyDescent="0.25">
      <c r="H538" s="84"/>
    </row>
    <row r="539" spans="8:8" x14ac:dyDescent="0.25">
      <c r="H539" s="84"/>
    </row>
    <row r="540" spans="8:8" x14ac:dyDescent="0.25">
      <c r="H540" s="84"/>
    </row>
    <row r="541" spans="8:8" x14ac:dyDescent="0.25">
      <c r="H541" s="84"/>
    </row>
    <row r="542" spans="8:8" x14ac:dyDescent="0.25">
      <c r="H542" s="84"/>
    </row>
    <row r="543" spans="8:8" x14ac:dyDescent="0.25">
      <c r="H543" s="84"/>
    </row>
    <row r="544" spans="8:8" x14ac:dyDescent="0.25">
      <c r="H544" s="84"/>
    </row>
    <row r="545" spans="8:8" x14ac:dyDescent="0.25">
      <c r="H545" s="84"/>
    </row>
    <row r="546" spans="8:8" x14ac:dyDescent="0.25">
      <c r="H546" s="84"/>
    </row>
    <row r="547" spans="8:8" x14ac:dyDescent="0.25">
      <c r="H547" s="84"/>
    </row>
    <row r="548" spans="8:8" x14ac:dyDescent="0.25">
      <c r="H548" s="84"/>
    </row>
    <row r="549" spans="8:8" x14ac:dyDescent="0.25">
      <c r="H549" s="84"/>
    </row>
    <row r="550" spans="8:8" x14ac:dyDescent="0.25">
      <c r="H550" s="84"/>
    </row>
    <row r="551" spans="8:8" x14ac:dyDescent="0.25">
      <c r="H551" s="84"/>
    </row>
    <row r="552" spans="8:8" x14ac:dyDescent="0.25">
      <c r="H552" s="84"/>
    </row>
    <row r="553" spans="8:8" x14ac:dyDescent="0.25">
      <c r="H553" s="84"/>
    </row>
    <row r="554" spans="8:8" x14ac:dyDescent="0.25">
      <c r="H554" s="84"/>
    </row>
    <row r="555" spans="8:8" x14ac:dyDescent="0.25">
      <c r="H555" s="84"/>
    </row>
    <row r="556" spans="8:8" x14ac:dyDescent="0.25">
      <c r="H556" s="84"/>
    </row>
    <row r="557" spans="8:8" x14ac:dyDescent="0.25">
      <c r="H557" s="84"/>
    </row>
    <row r="558" spans="8:8" x14ac:dyDescent="0.25">
      <c r="H558" s="84"/>
    </row>
    <row r="559" spans="8:8" x14ac:dyDescent="0.25">
      <c r="H559" s="84"/>
    </row>
    <row r="560" spans="8:8" x14ac:dyDescent="0.25">
      <c r="H560" s="84"/>
    </row>
    <row r="561" spans="8:8" x14ac:dyDescent="0.25">
      <c r="H561" s="84"/>
    </row>
    <row r="562" spans="8:8" x14ac:dyDescent="0.25">
      <c r="H562" s="84"/>
    </row>
    <row r="563" spans="8:8" x14ac:dyDescent="0.25">
      <c r="H563" s="84"/>
    </row>
    <row r="564" spans="8:8" x14ac:dyDescent="0.25">
      <c r="H564" s="84"/>
    </row>
    <row r="565" spans="8:8" x14ac:dyDescent="0.25">
      <c r="H565" s="84"/>
    </row>
    <row r="566" spans="8:8" x14ac:dyDescent="0.25">
      <c r="H566" s="84"/>
    </row>
    <row r="567" spans="8:8" x14ac:dyDescent="0.25">
      <c r="H567" s="84"/>
    </row>
    <row r="568" spans="8:8" x14ac:dyDescent="0.25">
      <c r="H568" s="84"/>
    </row>
    <row r="569" spans="8:8" x14ac:dyDescent="0.25">
      <c r="H569" s="84"/>
    </row>
    <row r="570" spans="8:8" x14ac:dyDescent="0.25">
      <c r="H570" s="84"/>
    </row>
    <row r="571" spans="8:8" x14ac:dyDescent="0.25">
      <c r="H571" s="84"/>
    </row>
    <row r="572" spans="8:8" x14ac:dyDescent="0.25">
      <c r="H572" s="84"/>
    </row>
    <row r="573" spans="8:8" x14ac:dyDescent="0.25">
      <c r="H573" s="84"/>
    </row>
    <row r="574" spans="8:8" x14ac:dyDescent="0.25">
      <c r="H574" s="84"/>
    </row>
    <row r="575" spans="8:8" x14ac:dyDescent="0.25">
      <c r="H575" s="84"/>
    </row>
    <row r="576" spans="8:8" x14ac:dyDescent="0.25">
      <c r="H576" s="84"/>
    </row>
    <row r="577" spans="8:8" x14ac:dyDescent="0.25">
      <c r="H577" s="84"/>
    </row>
    <row r="578" spans="8:8" x14ac:dyDescent="0.25">
      <c r="H578" s="84"/>
    </row>
    <row r="579" spans="8:8" x14ac:dyDescent="0.25">
      <c r="H579" s="84"/>
    </row>
    <row r="580" spans="8:8" x14ac:dyDescent="0.25">
      <c r="H580" s="84"/>
    </row>
    <row r="581" spans="8:8" x14ac:dyDescent="0.25">
      <c r="H581" s="84"/>
    </row>
    <row r="582" spans="8:8" x14ac:dyDescent="0.25">
      <c r="H582" s="84"/>
    </row>
    <row r="583" spans="8:8" x14ac:dyDescent="0.25">
      <c r="H583" s="84"/>
    </row>
    <row r="584" spans="8:8" x14ac:dyDescent="0.25">
      <c r="H584" s="84"/>
    </row>
    <row r="585" spans="8:8" x14ac:dyDescent="0.25">
      <c r="H585" s="84"/>
    </row>
    <row r="586" spans="8:8" x14ac:dyDescent="0.25">
      <c r="H586" s="84"/>
    </row>
    <row r="587" spans="8:8" x14ac:dyDescent="0.25">
      <c r="H587" s="84"/>
    </row>
    <row r="588" spans="8:8" x14ac:dyDescent="0.25">
      <c r="H588" s="84"/>
    </row>
    <row r="589" spans="8:8" x14ac:dyDescent="0.25">
      <c r="H589" s="84"/>
    </row>
    <row r="590" spans="8:8" x14ac:dyDescent="0.25">
      <c r="H590" s="84"/>
    </row>
    <row r="591" spans="8:8" x14ac:dyDescent="0.25">
      <c r="H591" s="84"/>
    </row>
    <row r="592" spans="8:8" x14ac:dyDescent="0.25">
      <c r="H592" s="84"/>
    </row>
    <row r="593" spans="8:8" x14ac:dyDescent="0.25">
      <c r="H593" s="84"/>
    </row>
    <row r="594" spans="8:8" x14ac:dyDescent="0.25">
      <c r="H594" s="84"/>
    </row>
    <row r="595" spans="8:8" x14ac:dyDescent="0.25">
      <c r="H595" s="84"/>
    </row>
    <row r="596" spans="8:8" x14ac:dyDescent="0.25">
      <c r="H596" s="84"/>
    </row>
    <row r="597" spans="8:8" x14ac:dyDescent="0.25">
      <c r="H597" s="84"/>
    </row>
    <row r="598" spans="8:8" x14ac:dyDescent="0.25">
      <c r="H598" s="84"/>
    </row>
    <row r="599" spans="8:8" x14ac:dyDescent="0.25">
      <c r="H599" s="84"/>
    </row>
    <row r="600" spans="8:8" x14ac:dyDescent="0.25">
      <c r="H600" s="84"/>
    </row>
    <row r="601" spans="8:8" x14ac:dyDescent="0.25">
      <c r="H601" s="84"/>
    </row>
    <row r="602" spans="8:8" x14ac:dyDescent="0.25">
      <c r="H602" s="84"/>
    </row>
    <row r="603" spans="8:8" x14ac:dyDescent="0.25">
      <c r="H603" s="84"/>
    </row>
    <row r="604" spans="8:8" x14ac:dyDescent="0.25">
      <c r="H604" s="84"/>
    </row>
    <row r="605" spans="8:8" x14ac:dyDescent="0.25">
      <c r="H605" s="84"/>
    </row>
    <row r="606" spans="8:8" x14ac:dyDescent="0.25">
      <c r="H606" s="84"/>
    </row>
    <row r="607" spans="8:8" x14ac:dyDescent="0.25">
      <c r="H607" s="84"/>
    </row>
    <row r="608" spans="8:8" x14ac:dyDescent="0.25">
      <c r="H608" s="84"/>
    </row>
    <row r="609" spans="8:8" x14ac:dyDescent="0.25">
      <c r="H609" s="84"/>
    </row>
    <row r="610" spans="8:8" x14ac:dyDescent="0.25">
      <c r="H610" s="84"/>
    </row>
    <row r="611" spans="8:8" x14ac:dyDescent="0.25">
      <c r="H611" s="84"/>
    </row>
    <row r="612" spans="8:8" x14ac:dyDescent="0.25">
      <c r="H612" s="84"/>
    </row>
    <row r="613" spans="8:8" x14ac:dyDescent="0.25">
      <c r="H613" s="84"/>
    </row>
    <row r="614" spans="8:8" x14ac:dyDescent="0.25">
      <c r="H614" s="84"/>
    </row>
    <row r="615" spans="8:8" x14ac:dyDescent="0.25">
      <c r="H615" s="84"/>
    </row>
    <row r="616" spans="8:8" x14ac:dyDescent="0.25">
      <c r="H616" s="84"/>
    </row>
    <row r="617" spans="8:8" x14ac:dyDescent="0.25">
      <c r="H617" s="84"/>
    </row>
    <row r="618" spans="8:8" x14ac:dyDescent="0.25">
      <c r="H618" s="84"/>
    </row>
    <row r="619" spans="8:8" x14ac:dyDescent="0.25">
      <c r="H619" s="84"/>
    </row>
    <row r="620" spans="8:8" x14ac:dyDescent="0.25">
      <c r="H620" s="84"/>
    </row>
    <row r="621" spans="8:8" x14ac:dyDescent="0.25">
      <c r="H621" s="84"/>
    </row>
    <row r="622" spans="8:8" x14ac:dyDescent="0.25">
      <c r="H622" s="84"/>
    </row>
    <row r="623" spans="8:8" x14ac:dyDescent="0.25">
      <c r="H623" s="84"/>
    </row>
    <row r="624" spans="8:8" x14ac:dyDescent="0.25">
      <c r="H624" s="84"/>
    </row>
    <row r="625" spans="8:8" x14ac:dyDescent="0.25">
      <c r="H625" s="84"/>
    </row>
    <row r="626" spans="8:8" x14ac:dyDescent="0.25">
      <c r="H626" s="84"/>
    </row>
    <row r="627" spans="8:8" x14ac:dyDescent="0.25">
      <c r="H627" s="84"/>
    </row>
    <row r="628" spans="8:8" x14ac:dyDescent="0.25">
      <c r="H628" s="84"/>
    </row>
    <row r="629" spans="8:8" x14ac:dyDescent="0.25">
      <c r="H629" s="84"/>
    </row>
    <row r="630" spans="8:8" x14ac:dyDescent="0.25">
      <c r="H630" s="84"/>
    </row>
    <row r="631" spans="8:8" x14ac:dyDescent="0.25">
      <c r="H631" s="84"/>
    </row>
    <row r="632" spans="8:8" x14ac:dyDescent="0.25">
      <c r="H632" s="84"/>
    </row>
    <row r="633" spans="8:8" x14ac:dyDescent="0.25">
      <c r="H633" s="84"/>
    </row>
    <row r="634" spans="8:8" x14ac:dyDescent="0.25">
      <c r="H634" s="84"/>
    </row>
    <row r="635" spans="8:8" x14ac:dyDescent="0.25">
      <c r="H635" s="84"/>
    </row>
    <row r="636" spans="8:8" x14ac:dyDescent="0.25">
      <c r="H636" s="84"/>
    </row>
    <row r="637" spans="8:8" x14ac:dyDescent="0.25">
      <c r="H637" s="84"/>
    </row>
    <row r="638" spans="8:8" x14ac:dyDescent="0.25">
      <c r="H638" s="84"/>
    </row>
    <row r="639" spans="8:8" x14ac:dyDescent="0.25">
      <c r="H639" s="84"/>
    </row>
    <row r="640" spans="8:8" x14ac:dyDescent="0.25">
      <c r="H640" s="84"/>
    </row>
    <row r="641" spans="8:8" x14ac:dyDescent="0.25">
      <c r="H641" s="84"/>
    </row>
    <row r="642" spans="8:8" x14ac:dyDescent="0.25">
      <c r="H642" s="84"/>
    </row>
    <row r="643" spans="8:8" x14ac:dyDescent="0.25">
      <c r="H643" s="84"/>
    </row>
    <row r="644" spans="8:8" x14ac:dyDescent="0.25">
      <c r="H644" s="84"/>
    </row>
    <row r="645" spans="8:8" x14ac:dyDescent="0.25">
      <c r="H645" s="84"/>
    </row>
    <row r="646" spans="8:8" x14ac:dyDescent="0.25">
      <c r="H646" s="84"/>
    </row>
    <row r="647" spans="8:8" x14ac:dyDescent="0.25">
      <c r="H647" s="84"/>
    </row>
    <row r="648" spans="8:8" x14ac:dyDescent="0.25">
      <c r="H648" s="84"/>
    </row>
    <row r="649" spans="8:8" x14ac:dyDescent="0.25">
      <c r="H649" s="84"/>
    </row>
    <row r="650" spans="8:8" x14ac:dyDescent="0.25">
      <c r="H650" s="84"/>
    </row>
    <row r="651" spans="8:8" x14ac:dyDescent="0.25">
      <c r="H651" s="84"/>
    </row>
    <row r="652" spans="8:8" x14ac:dyDescent="0.25">
      <c r="H652" s="84"/>
    </row>
    <row r="653" spans="8:8" x14ac:dyDescent="0.25">
      <c r="H653" s="84"/>
    </row>
    <row r="654" spans="8:8" x14ac:dyDescent="0.25">
      <c r="H654" s="84"/>
    </row>
    <row r="655" spans="8:8" x14ac:dyDescent="0.25">
      <c r="H655" s="84"/>
    </row>
    <row r="656" spans="8:8" x14ac:dyDescent="0.25">
      <c r="H656" s="84"/>
    </row>
    <row r="657" spans="8:8" x14ac:dyDescent="0.25">
      <c r="H657" s="84"/>
    </row>
    <row r="658" spans="8:8" x14ac:dyDescent="0.25">
      <c r="H658" s="84"/>
    </row>
    <row r="659" spans="8:8" x14ac:dyDescent="0.25">
      <c r="H659" s="84"/>
    </row>
    <row r="660" spans="8:8" x14ac:dyDescent="0.25">
      <c r="H660" s="84"/>
    </row>
    <row r="661" spans="8:8" x14ac:dyDescent="0.25">
      <c r="H661" s="84"/>
    </row>
    <row r="662" spans="8:8" x14ac:dyDescent="0.25">
      <c r="H662" s="84"/>
    </row>
    <row r="663" spans="8:8" x14ac:dyDescent="0.25">
      <c r="H663" s="84"/>
    </row>
    <row r="664" spans="8:8" x14ac:dyDescent="0.25">
      <c r="H664" s="84"/>
    </row>
    <row r="665" spans="8:8" x14ac:dyDescent="0.25">
      <c r="H665" s="84"/>
    </row>
    <row r="666" spans="8:8" x14ac:dyDescent="0.25">
      <c r="H666" s="84"/>
    </row>
    <row r="667" spans="8:8" x14ac:dyDescent="0.25">
      <c r="H667" s="84"/>
    </row>
    <row r="668" spans="8:8" x14ac:dyDescent="0.25">
      <c r="H668" s="84"/>
    </row>
    <row r="669" spans="8:8" x14ac:dyDescent="0.25">
      <c r="H669" s="84"/>
    </row>
    <row r="670" spans="8:8" x14ac:dyDescent="0.25">
      <c r="H670" s="84"/>
    </row>
    <row r="671" spans="8:8" x14ac:dyDescent="0.25">
      <c r="H671" s="84"/>
    </row>
    <row r="672" spans="8:8" x14ac:dyDescent="0.25">
      <c r="H672" s="84"/>
    </row>
    <row r="673" spans="8:8" x14ac:dyDescent="0.25">
      <c r="H673" s="84"/>
    </row>
    <row r="674" spans="8:8" x14ac:dyDescent="0.25">
      <c r="H674" s="84"/>
    </row>
    <row r="675" spans="8:8" x14ac:dyDescent="0.25">
      <c r="H675" s="84"/>
    </row>
    <row r="676" spans="8:8" x14ac:dyDescent="0.25">
      <c r="H676" s="84"/>
    </row>
    <row r="677" spans="8:8" x14ac:dyDescent="0.25">
      <c r="H677" s="84"/>
    </row>
    <row r="678" spans="8:8" x14ac:dyDescent="0.25">
      <c r="H678" s="84"/>
    </row>
    <row r="679" spans="8:8" x14ac:dyDescent="0.25">
      <c r="H679" s="84"/>
    </row>
    <row r="680" spans="8:8" x14ac:dyDescent="0.25">
      <c r="H680" s="84"/>
    </row>
    <row r="681" spans="8:8" x14ac:dyDescent="0.25">
      <c r="H681" s="84"/>
    </row>
    <row r="682" spans="8:8" x14ac:dyDescent="0.25">
      <c r="H682" s="84"/>
    </row>
    <row r="683" spans="8:8" x14ac:dyDescent="0.25">
      <c r="H683" s="84"/>
    </row>
    <row r="684" spans="8:8" x14ac:dyDescent="0.25">
      <c r="H684" s="84"/>
    </row>
    <row r="685" spans="8:8" x14ac:dyDescent="0.25">
      <c r="H685" s="84"/>
    </row>
    <row r="686" spans="8:8" x14ac:dyDescent="0.25">
      <c r="H686" s="84"/>
    </row>
    <row r="687" spans="8:8" x14ac:dyDescent="0.25">
      <c r="H687" s="84"/>
    </row>
    <row r="688" spans="8:8" x14ac:dyDescent="0.25">
      <c r="H688" s="84"/>
    </row>
    <row r="689" spans="8:8" x14ac:dyDescent="0.25">
      <c r="H689" s="84"/>
    </row>
    <row r="690" spans="8:8" x14ac:dyDescent="0.25">
      <c r="H690" s="84"/>
    </row>
    <row r="691" spans="8:8" x14ac:dyDescent="0.25">
      <c r="H691" s="84"/>
    </row>
    <row r="692" spans="8:8" x14ac:dyDescent="0.25">
      <c r="H692" s="84"/>
    </row>
    <row r="693" spans="8:8" x14ac:dyDescent="0.25">
      <c r="H693" s="84"/>
    </row>
    <row r="694" spans="8:8" x14ac:dyDescent="0.25">
      <c r="H694" s="84"/>
    </row>
    <row r="695" spans="8:8" x14ac:dyDescent="0.25">
      <c r="H695" s="84"/>
    </row>
    <row r="696" spans="8:8" x14ac:dyDescent="0.25">
      <c r="H696" s="84"/>
    </row>
    <row r="697" spans="8:8" x14ac:dyDescent="0.25">
      <c r="H697" s="84"/>
    </row>
    <row r="698" spans="8:8" x14ac:dyDescent="0.25">
      <c r="H698" s="84"/>
    </row>
    <row r="699" spans="8:8" x14ac:dyDescent="0.25">
      <c r="H699" s="84"/>
    </row>
    <row r="700" spans="8:8" x14ac:dyDescent="0.25">
      <c r="H700" s="84"/>
    </row>
    <row r="701" spans="8:8" x14ac:dyDescent="0.25">
      <c r="H701" s="84"/>
    </row>
    <row r="702" spans="8:8" x14ac:dyDescent="0.25">
      <c r="H702" s="84"/>
    </row>
    <row r="703" spans="8:8" x14ac:dyDescent="0.25">
      <c r="H703" s="84"/>
    </row>
    <row r="704" spans="8:8" x14ac:dyDescent="0.25">
      <c r="H704" s="84"/>
    </row>
    <row r="705" spans="8:8" x14ac:dyDescent="0.25">
      <c r="H705" s="84"/>
    </row>
    <row r="706" spans="8:8" x14ac:dyDescent="0.25">
      <c r="H706" s="84"/>
    </row>
    <row r="707" spans="8:8" x14ac:dyDescent="0.25">
      <c r="H707" s="84"/>
    </row>
    <row r="708" spans="8:8" x14ac:dyDescent="0.25">
      <c r="H708" s="84"/>
    </row>
    <row r="709" spans="8:8" x14ac:dyDescent="0.25">
      <c r="H709" s="84"/>
    </row>
    <row r="710" spans="8:8" x14ac:dyDescent="0.25">
      <c r="H710" s="84"/>
    </row>
    <row r="711" spans="8:8" x14ac:dyDescent="0.25">
      <c r="H711" s="84"/>
    </row>
    <row r="712" spans="8:8" x14ac:dyDescent="0.25">
      <c r="H712" s="84"/>
    </row>
    <row r="713" spans="8:8" x14ac:dyDescent="0.25">
      <c r="H713" s="84"/>
    </row>
    <row r="714" spans="8:8" x14ac:dyDescent="0.25">
      <c r="H714" s="84"/>
    </row>
    <row r="715" spans="8:8" x14ac:dyDescent="0.25">
      <c r="H715" s="84"/>
    </row>
    <row r="716" spans="8:8" x14ac:dyDescent="0.25">
      <c r="H716" s="84"/>
    </row>
    <row r="717" spans="8:8" x14ac:dyDescent="0.25">
      <c r="H717" s="84"/>
    </row>
    <row r="718" spans="8:8" x14ac:dyDescent="0.25">
      <c r="H718" s="84"/>
    </row>
    <row r="719" spans="8:8" x14ac:dyDescent="0.25">
      <c r="H719" s="84"/>
    </row>
    <row r="720" spans="8:8" x14ac:dyDescent="0.25">
      <c r="H720" s="84"/>
    </row>
    <row r="721" spans="8:8" x14ac:dyDescent="0.25">
      <c r="H721" s="84"/>
    </row>
    <row r="722" spans="8:8" x14ac:dyDescent="0.25">
      <c r="H722" s="84"/>
    </row>
    <row r="723" spans="8:8" x14ac:dyDescent="0.25">
      <c r="H723" s="84"/>
    </row>
    <row r="724" spans="8:8" x14ac:dyDescent="0.25">
      <c r="H724" s="84"/>
    </row>
    <row r="725" spans="8:8" x14ac:dyDescent="0.25">
      <c r="H725" s="84"/>
    </row>
    <row r="726" spans="8:8" x14ac:dyDescent="0.25">
      <c r="H726" s="84"/>
    </row>
    <row r="727" spans="8:8" x14ac:dyDescent="0.25">
      <c r="H727" s="84"/>
    </row>
    <row r="728" spans="8:8" x14ac:dyDescent="0.25">
      <c r="H728" s="84"/>
    </row>
    <row r="729" spans="8:8" x14ac:dyDescent="0.25">
      <c r="H729" s="84"/>
    </row>
    <row r="730" spans="8:8" x14ac:dyDescent="0.25">
      <c r="H730" s="84"/>
    </row>
    <row r="731" spans="8:8" x14ac:dyDescent="0.25">
      <c r="H731" s="84"/>
    </row>
    <row r="732" spans="8:8" x14ac:dyDescent="0.25">
      <c r="H732" s="84"/>
    </row>
    <row r="733" spans="8:8" x14ac:dyDescent="0.25">
      <c r="H733" s="84"/>
    </row>
    <row r="734" spans="8:8" x14ac:dyDescent="0.25">
      <c r="H734" s="84"/>
    </row>
    <row r="735" spans="8:8" x14ac:dyDescent="0.25">
      <c r="H735" s="84"/>
    </row>
    <row r="736" spans="8:8" x14ac:dyDescent="0.25">
      <c r="H736" s="84"/>
    </row>
    <row r="737" spans="8:8" x14ac:dyDescent="0.25">
      <c r="H737" s="84"/>
    </row>
    <row r="738" spans="8:8" x14ac:dyDescent="0.25">
      <c r="H738" s="84"/>
    </row>
    <row r="739" spans="8:8" x14ac:dyDescent="0.25">
      <c r="H739" s="84"/>
    </row>
    <row r="740" spans="8:8" x14ac:dyDescent="0.25">
      <c r="H740" s="84"/>
    </row>
    <row r="741" spans="8:8" x14ac:dyDescent="0.25">
      <c r="H741" s="84"/>
    </row>
    <row r="742" spans="8:8" x14ac:dyDescent="0.25">
      <c r="H742" s="84"/>
    </row>
    <row r="743" spans="8:8" x14ac:dyDescent="0.25">
      <c r="H743" s="84"/>
    </row>
    <row r="744" spans="8:8" x14ac:dyDescent="0.25">
      <c r="H744" s="84"/>
    </row>
    <row r="745" spans="8:8" x14ac:dyDescent="0.25">
      <c r="H745" s="84"/>
    </row>
    <row r="746" spans="8:8" x14ac:dyDescent="0.25">
      <c r="H746" s="84"/>
    </row>
    <row r="747" spans="8:8" x14ac:dyDescent="0.25">
      <c r="H747" s="84"/>
    </row>
    <row r="748" spans="8:8" x14ac:dyDescent="0.25">
      <c r="H748" s="84"/>
    </row>
    <row r="749" spans="8:8" x14ac:dyDescent="0.25">
      <c r="H749" s="84"/>
    </row>
    <row r="750" spans="8:8" x14ac:dyDescent="0.25">
      <c r="H750" s="84"/>
    </row>
    <row r="751" spans="8:8" x14ac:dyDescent="0.25">
      <c r="H751" s="84"/>
    </row>
    <row r="752" spans="8:8" x14ac:dyDescent="0.25">
      <c r="H752" s="84"/>
    </row>
    <row r="753" spans="8:8" x14ac:dyDescent="0.25">
      <c r="H753" s="84"/>
    </row>
    <row r="754" spans="8:8" x14ac:dyDescent="0.25">
      <c r="H754" s="84"/>
    </row>
    <row r="755" spans="8:8" x14ac:dyDescent="0.25">
      <c r="H755" s="84"/>
    </row>
    <row r="756" spans="8:8" x14ac:dyDescent="0.25">
      <c r="H756" s="84"/>
    </row>
    <row r="757" spans="8:8" x14ac:dyDescent="0.25">
      <c r="H757" s="84"/>
    </row>
    <row r="758" spans="8:8" x14ac:dyDescent="0.25">
      <c r="H758" s="84"/>
    </row>
    <row r="759" spans="8:8" x14ac:dyDescent="0.25">
      <c r="H759" s="84"/>
    </row>
    <row r="760" spans="8:8" x14ac:dyDescent="0.25">
      <c r="H760" s="84"/>
    </row>
    <row r="761" spans="8:8" x14ac:dyDescent="0.25">
      <c r="H761" s="84"/>
    </row>
    <row r="762" spans="8:8" x14ac:dyDescent="0.25">
      <c r="H762" s="84"/>
    </row>
    <row r="763" spans="8:8" x14ac:dyDescent="0.25">
      <c r="H763" s="84"/>
    </row>
    <row r="764" spans="8:8" x14ac:dyDescent="0.25">
      <c r="H764" s="84"/>
    </row>
    <row r="765" spans="8:8" x14ac:dyDescent="0.25">
      <c r="H765" s="84"/>
    </row>
    <row r="766" spans="8:8" x14ac:dyDescent="0.25">
      <c r="H766" s="84"/>
    </row>
    <row r="767" spans="8:8" x14ac:dyDescent="0.25">
      <c r="H767" s="84"/>
    </row>
    <row r="768" spans="8:8" x14ac:dyDescent="0.25">
      <c r="H768" s="84"/>
    </row>
    <row r="769" spans="8:8" x14ac:dyDescent="0.25">
      <c r="H769" s="84"/>
    </row>
    <row r="770" spans="8:8" x14ac:dyDescent="0.25">
      <c r="H770" s="84"/>
    </row>
    <row r="771" spans="8:8" x14ac:dyDescent="0.25">
      <c r="H771" s="84"/>
    </row>
    <row r="772" spans="8:8" x14ac:dyDescent="0.25">
      <c r="H772" s="84"/>
    </row>
    <row r="773" spans="8:8" x14ac:dyDescent="0.25">
      <c r="H773" s="84"/>
    </row>
    <row r="774" spans="8:8" x14ac:dyDescent="0.25">
      <c r="H774" s="84"/>
    </row>
    <row r="775" spans="8:8" x14ac:dyDescent="0.25">
      <c r="H775" s="84"/>
    </row>
    <row r="776" spans="8:8" x14ac:dyDescent="0.25">
      <c r="H776" s="84"/>
    </row>
    <row r="777" spans="8:8" x14ac:dyDescent="0.25">
      <c r="H777" s="84"/>
    </row>
    <row r="778" spans="8:8" x14ac:dyDescent="0.25">
      <c r="H778" s="84"/>
    </row>
    <row r="779" spans="8:8" x14ac:dyDescent="0.25">
      <c r="H779" s="84"/>
    </row>
    <row r="780" spans="8:8" x14ac:dyDescent="0.25">
      <c r="H780" s="84"/>
    </row>
    <row r="781" spans="8:8" x14ac:dyDescent="0.25">
      <c r="H781" s="84"/>
    </row>
    <row r="782" spans="8:8" x14ac:dyDescent="0.25">
      <c r="H782" s="84"/>
    </row>
    <row r="783" spans="8:8" x14ac:dyDescent="0.25">
      <c r="H783" s="84"/>
    </row>
    <row r="784" spans="8:8" x14ac:dyDescent="0.25">
      <c r="H784" s="84"/>
    </row>
    <row r="785" spans="8:8" x14ac:dyDescent="0.25">
      <c r="H785" s="84"/>
    </row>
    <row r="786" spans="8:8" x14ac:dyDescent="0.25">
      <c r="H786" s="84"/>
    </row>
    <row r="787" spans="8:8" x14ac:dyDescent="0.25">
      <c r="H787" s="84"/>
    </row>
    <row r="788" spans="8:8" x14ac:dyDescent="0.25">
      <c r="H788" s="84"/>
    </row>
    <row r="789" spans="8:8" x14ac:dyDescent="0.25">
      <c r="H789" s="84"/>
    </row>
    <row r="790" spans="8:8" x14ac:dyDescent="0.25">
      <c r="H790" s="84"/>
    </row>
    <row r="791" spans="8:8" x14ac:dyDescent="0.25">
      <c r="H791" s="84"/>
    </row>
    <row r="792" spans="8:8" x14ac:dyDescent="0.25">
      <c r="H792" s="84"/>
    </row>
    <row r="793" spans="8:8" x14ac:dyDescent="0.25">
      <c r="H793" s="84"/>
    </row>
    <row r="794" spans="8:8" x14ac:dyDescent="0.25">
      <c r="H794" s="84"/>
    </row>
    <row r="795" spans="8:8" x14ac:dyDescent="0.25">
      <c r="H795" s="84"/>
    </row>
    <row r="796" spans="8:8" x14ac:dyDescent="0.25">
      <c r="H796" s="84"/>
    </row>
    <row r="797" spans="8:8" x14ac:dyDescent="0.25">
      <c r="H797" s="84"/>
    </row>
    <row r="798" spans="8:8" x14ac:dyDescent="0.25">
      <c r="H798" s="84"/>
    </row>
    <row r="799" spans="8:8" x14ac:dyDescent="0.25">
      <c r="H799" s="84"/>
    </row>
    <row r="800" spans="8:8" x14ac:dyDescent="0.25">
      <c r="H800" s="84"/>
    </row>
    <row r="801" spans="8:8" x14ac:dyDescent="0.25">
      <c r="H801" s="84"/>
    </row>
    <row r="802" spans="8:8" x14ac:dyDescent="0.25">
      <c r="H802" s="84"/>
    </row>
    <row r="803" spans="8:8" x14ac:dyDescent="0.25">
      <c r="H803" s="84"/>
    </row>
    <row r="804" spans="8:8" x14ac:dyDescent="0.25">
      <c r="H804" s="84"/>
    </row>
    <row r="805" spans="8:8" x14ac:dyDescent="0.25">
      <c r="H805" s="84"/>
    </row>
    <row r="806" spans="8:8" x14ac:dyDescent="0.25">
      <c r="H806" s="84"/>
    </row>
    <row r="807" spans="8:8" x14ac:dyDescent="0.25">
      <c r="H807" s="84"/>
    </row>
    <row r="808" spans="8:8" x14ac:dyDescent="0.25">
      <c r="H808" s="84"/>
    </row>
    <row r="809" spans="8:8" x14ac:dyDescent="0.25">
      <c r="H809" s="84"/>
    </row>
    <row r="810" spans="8:8" x14ac:dyDescent="0.25">
      <c r="H810" s="84"/>
    </row>
    <row r="811" spans="8:8" x14ac:dyDescent="0.25">
      <c r="H811" s="84"/>
    </row>
    <row r="812" spans="8:8" x14ac:dyDescent="0.25">
      <c r="H812" s="84"/>
    </row>
    <row r="813" spans="8:8" x14ac:dyDescent="0.25">
      <c r="H813" s="84"/>
    </row>
    <row r="814" spans="8:8" x14ac:dyDescent="0.25">
      <c r="H814" s="84"/>
    </row>
    <row r="815" spans="8:8" x14ac:dyDescent="0.25">
      <c r="H815" s="84"/>
    </row>
    <row r="816" spans="8:8" x14ac:dyDescent="0.25">
      <c r="H816" s="84"/>
    </row>
    <row r="817" spans="8:8" x14ac:dyDescent="0.25">
      <c r="H817" s="84"/>
    </row>
    <row r="818" spans="8:8" x14ac:dyDescent="0.25">
      <c r="H818" s="84"/>
    </row>
    <row r="819" spans="8:8" x14ac:dyDescent="0.25">
      <c r="H819" s="84"/>
    </row>
    <row r="820" spans="8:8" x14ac:dyDescent="0.25">
      <c r="H820" s="84"/>
    </row>
    <row r="821" spans="8:8" x14ac:dyDescent="0.25">
      <c r="H821" s="84"/>
    </row>
    <row r="822" spans="8:8" x14ac:dyDescent="0.25">
      <c r="H822" s="84"/>
    </row>
    <row r="823" spans="8:8" x14ac:dyDescent="0.25">
      <c r="H823" s="84"/>
    </row>
    <row r="824" spans="8:8" x14ac:dyDescent="0.25">
      <c r="H824" s="84"/>
    </row>
    <row r="825" spans="8:8" x14ac:dyDescent="0.25">
      <c r="H825" s="84"/>
    </row>
    <row r="826" spans="8:8" x14ac:dyDescent="0.25">
      <c r="H826" s="84"/>
    </row>
    <row r="827" spans="8:8" x14ac:dyDescent="0.25">
      <c r="H827" s="84"/>
    </row>
    <row r="828" spans="8:8" x14ac:dyDescent="0.25">
      <c r="H828" s="84"/>
    </row>
    <row r="829" spans="8:8" x14ac:dyDescent="0.25">
      <c r="H829" s="84"/>
    </row>
    <row r="830" spans="8:8" x14ac:dyDescent="0.25">
      <c r="H830" s="84"/>
    </row>
    <row r="831" spans="8:8" x14ac:dyDescent="0.25">
      <c r="H831" s="84"/>
    </row>
    <row r="832" spans="8:8" x14ac:dyDescent="0.25">
      <c r="H832" s="84"/>
    </row>
    <row r="833" spans="8:8" x14ac:dyDescent="0.25">
      <c r="H833" s="84"/>
    </row>
    <row r="834" spans="8:8" x14ac:dyDescent="0.25">
      <c r="H834" s="84"/>
    </row>
    <row r="835" spans="8:8" x14ac:dyDescent="0.25">
      <c r="H835" s="84"/>
    </row>
    <row r="836" spans="8:8" x14ac:dyDescent="0.25">
      <c r="H836" s="84"/>
    </row>
    <row r="837" spans="8:8" x14ac:dyDescent="0.25">
      <c r="H837" s="84"/>
    </row>
    <row r="838" spans="8:8" x14ac:dyDescent="0.25">
      <c r="H838" s="84"/>
    </row>
    <row r="839" spans="8:8" x14ac:dyDescent="0.25">
      <c r="H839" s="84"/>
    </row>
    <row r="840" spans="8:8" x14ac:dyDescent="0.25">
      <c r="H840" s="84"/>
    </row>
    <row r="841" spans="8:8" x14ac:dyDescent="0.25">
      <c r="H841" s="84"/>
    </row>
    <row r="842" spans="8:8" x14ac:dyDescent="0.25">
      <c r="H842" s="84"/>
    </row>
    <row r="843" spans="8:8" x14ac:dyDescent="0.25">
      <c r="H843" s="84"/>
    </row>
    <row r="844" spans="8:8" x14ac:dyDescent="0.25">
      <c r="H844" s="84"/>
    </row>
    <row r="845" spans="8:8" x14ac:dyDescent="0.25">
      <c r="H845" s="84"/>
    </row>
    <row r="846" spans="8:8" x14ac:dyDescent="0.25">
      <c r="H846" s="84"/>
    </row>
    <row r="847" spans="8:8" x14ac:dyDescent="0.25">
      <c r="H847" s="84"/>
    </row>
    <row r="848" spans="8:8" x14ac:dyDescent="0.25">
      <c r="H848" s="84"/>
    </row>
    <row r="849" spans="8:8" x14ac:dyDescent="0.25">
      <c r="H849" s="84"/>
    </row>
    <row r="850" spans="8:8" x14ac:dyDescent="0.25">
      <c r="H850" s="84"/>
    </row>
    <row r="851" spans="8:8" x14ac:dyDescent="0.25">
      <c r="H851" s="84"/>
    </row>
    <row r="852" spans="8:8" x14ac:dyDescent="0.25">
      <c r="H852" s="84"/>
    </row>
    <row r="853" spans="8:8" x14ac:dyDescent="0.25">
      <c r="H853" s="84"/>
    </row>
    <row r="854" spans="8:8" x14ac:dyDescent="0.25">
      <c r="H854" s="84"/>
    </row>
    <row r="855" spans="8:8" x14ac:dyDescent="0.25">
      <c r="H855" s="84"/>
    </row>
    <row r="856" spans="8:8" x14ac:dyDescent="0.25">
      <c r="H856" s="84"/>
    </row>
    <row r="857" spans="8:8" x14ac:dyDescent="0.25">
      <c r="H857" s="84"/>
    </row>
    <row r="858" spans="8:8" x14ac:dyDescent="0.25">
      <c r="H858" s="84"/>
    </row>
    <row r="859" spans="8:8" x14ac:dyDescent="0.25">
      <c r="H859" s="84"/>
    </row>
    <row r="860" spans="8:8" x14ac:dyDescent="0.25">
      <c r="H860" s="84"/>
    </row>
    <row r="861" spans="8:8" x14ac:dyDescent="0.25">
      <c r="H861" s="84"/>
    </row>
    <row r="862" spans="8:8" x14ac:dyDescent="0.25">
      <c r="H862" s="84"/>
    </row>
    <row r="863" spans="8:8" x14ac:dyDescent="0.25">
      <c r="H863" s="84"/>
    </row>
    <row r="864" spans="8:8" x14ac:dyDescent="0.25">
      <c r="H864" s="84"/>
    </row>
    <row r="865" spans="8:8" x14ac:dyDescent="0.25">
      <c r="H865" s="84"/>
    </row>
    <row r="866" spans="8:8" x14ac:dyDescent="0.25">
      <c r="H866" s="84"/>
    </row>
    <row r="867" spans="8:8" x14ac:dyDescent="0.25">
      <c r="H867" s="84"/>
    </row>
    <row r="868" spans="8:8" x14ac:dyDescent="0.25">
      <c r="H868" s="84"/>
    </row>
    <row r="869" spans="8:8" x14ac:dyDescent="0.25">
      <c r="H869" s="84"/>
    </row>
    <row r="870" spans="8:8" x14ac:dyDescent="0.25">
      <c r="H870" s="84"/>
    </row>
    <row r="871" spans="8:8" x14ac:dyDescent="0.25">
      <c r="H871" s="84"/>
    </row>
    <row r="872" spans="8:8" x14ac:dyDescent="0.25">
      <c r="H872" s="84"/>
    </row>
    <row r="873" spans="8:8" x14ac:dyDescent="0.25">
      <c r="H873" s="84"/>
    </row>
    <row r="874" spans="8:8" x14ac:dyDescent="0.25">
      <c r="H874" s="84"/>
    </row>
    <row r="875" spans="8:8" x14ac:dyDescent="0.25">
      <c r="H875" s="84"/>
    </row>
    <row r="876" spans="8:8" x14ac:dyDescent="0.25">
      <c r="H876" s="84"/>
    </row>
    <row r="877" spans="8:8" x14ac:dyDescent="0.25">
      <c r="H877" s="84"/>
    </row>
    <row r="878" spans="8:8" x14ac:dyDescent="0.25">
      <c r="H878" s="84"/>
    </row>
    <row r="879" spans="8:8" x14ac:dyDescent="0.25">
      <c r="H879" s="84"/>
    </row>
    <row r="880" spans="8:8" x14ac:dyDescent="0.25">
      <c r="H880" s="84"/>
    </row>
    <row r="881" spans="8:8" x14ac:dyDescent="0.25">
      <c r="H881" s="84"/>
    </row>
    <row r="882" spans="8:8" x14ac:dyDescent="0.25">
      <c r="H882" s="84"/>
    </row>
    <row r="883" spans="8:8" x14ac:dyDescent="0.25">
      <c r="H883" s="84"/>
    </row>
    <row r="884" spans="8:8" x14ac:dyDescent="0.25">
      <c r="H884" s="84"/>
    </row>
    <row r="885" spans="8:8" x14ac:dyDescent="0.25">
      <c r="H885" s="84"/>
    </row>
    <row r="886" spans="8:8" x14ac:dyDescent="0.25">
      <c r="H886" s="84"/>
    </row>
    <row r="887" spans="8:8" x14ac:dyDescent="0.25">
      <c r="H887" s="84"/>
    </row>
    <row r="888" spans="8:8" x14ac:dyDescent="0.25">
      <c r="H888" s="84"/>
    </row>
    <row r="889" spans="8:8" x14ac:dyDescent="0.25">
      <c r="H889" s="84"/>
    </row>
    <row r="890" spans="8:8" x14ac:dyDescent="0.25">
      <c r="H890" s="84"/>
    </row>
    <row r="891" spans="8:8" x14ac:dyDescent="0.25">
      <c r="H891" s="84"/>
    </row>
    <row r="892" spans="8:8" x14ac:dyDescent="0.25">
      <c r="H892" s="84"/>
    </row>
    <row r="893" spans="8:8" x14ac:dyDescent="0.25">
      <c r="H893" s="84"/>
    </row>
    <row r="894" spans="8:8" x14ac:dyDescent="0.25">
      <c r="H894" s="84"/>
    </row>
    <row r="895" spans="8:8" x14ac:dyDescent="0.25">
      <c r="H895" s="84"/>
    </row>
    <row r="896" spans="8:8" x14ac:dyDescent="0.25">
      <c r="H896" s="84"/>
    </row>
    <row r="897" spans="8:8" x14ac:dyDescent="0.25">
      <c r="H897" s="84"/>
    </row>
    <row r="898" spans="8:8" x14ac:dyDescent="0.25">
      <c r="H898" s="84"/>
    </row>
    <row r="899" spans="8:8" x14ac:dyDescent="0.25">
      <c r="H899" s="84"/>
    </row>
    <row r="900" spans="8:8" x14ac:dyDescent="0.25">
      <c r="H900" s="84"/>
    </row>
    <row r="901" spans="8:8" x14ac:dyDescent="0.25">
      <c r="H901" s="84"/>
    </row>
    <row r="902" spans="8:8" x14ac:dyDescent="0.25">
      <c r="H902" s="84"/>
    </row>
    <row r="903" spans="8:8" x14ac:dyDescent="0.25">
      <c r="H903" s="84"/>
    </row>
    <row r="904" spans="8:8" x14ac:dyDescent="0.25">
      <c r="H904" s="84"/>
    </row>
    <row r="905" spans="8:8" x14ac:dyDescent="0.25">
      <c r="H905" s="84"/>
    </row>
    <row r="906" spans="8:8" x14ac:dyDescent="0.25">
      <c r="H906" s="84"/>
    </row>
    <row r="907" spans="8:8" x14ac:dyDescent="0.25">
      <c r="H907" s="84"/>
    </row>
    <row r="908" spans="8:8" x14ac:dyDescent="0.25">
      <c r="H908" s="84"/>
    </row>
    <row r="909" spans="8:8" x14ac:dyDescent="0.25">
      <c r="H909" s="84"/>
    </row>
    <row r="910" spans="8:8" x14ac:dyDescent="0.25">
      <c r="H910" s="84"/>
    </row>
    <row r="911" spans="8:8" x14ac:dyDescent="0.25">
      <c r="H911" s="84"/>
    </row>
    <row r="912" spans="8:8" x14ac:dyDescent="0.25">
      <c r="H912" s="84"/>
    </row>
    <row r="913" spans="8:8" x14ac:dyDescent="0.25">
      <c r="H913" s="84"/>
    </row>
    <row r="914" spans="8:8" x14ac:dyDescent="0.25">
      <c r="H914" s="84"/>
    </row>
    <row r="915" spans="8:8" x14ac:dyDescent="0.25">
      <c r="H915" s="84"/>
    </row>
    <row r="916" spans="8:8" x14ac:dyDescent="0.25">
      <c r="H916" s="84"/>
    </row>
    <row r="917" spans="8:8" x14ac:dyDescent="0.25">
      <c r="H917" s="84"/>
    </row>
    <row r="918" spans="8:8" x14ac:dyDescent="0.25">
      <c r="H918" s="84"/>
    </row>
    <row r="919" spans="8:8" x14ac:dyDescent="0.25">
      <c r="H919" s="84"/>
    </row>
    <row r="920" spans="8:8" x14ac:dyDescent="0.25">
      <c r="H920" s="84"/>
    </row>
    <row r="921" spans="8:8" x14ac:dyDescent="0.25">
      <c r="H921" s="84"/>
    </row>
    <row r="922" spans="8:8" x14ac:dyDescent="0.25">
      <c r="H922" s="84"/>
    </row>
    <row r="923" spans="8:8" x14ac:dyDescent="0.25">
      <c r="H923" s="84"/>
    </row>
    <row r="924" spans="8:8" x14ac:dyDescent="0.25">
      <c r="H924" s="84"/>
    </row>
    <row r="925" spans="8:8" x14ac:dyDescent="0.25">
      <c r="H925" s="84"/>
    </row>
    <row r="926" spans="8:8" x14ac:dyDescent="0.25">
      <c r="H926" s="84"/>
    </row>
    <row r="927" spans="8:8" x14ac:dyDescent="0.25">
      <c r="H927" s="84"/>
    </row>
    <row r="928" spans="8:8" x14ac:dyDescent="0.25">
      <c r="H928" s="84"/>
    </row>
    <row r="929" spans="8:8" x14ac:dyDescent="0.25">
      <c r="H929" s="84"/>
    </row>
    <row r="930" spans="8:8" x14ac:dyDescent="0.25">
      <c r="H930" s="84"/>
    </row>
    <row r="931" spans="8:8" x14ac:dyDescent="0.25">
      <c r="H931" s="84"/>
    </row>
    <row r="932" spans="8:8" x14ac:dyDescent="0.25">
      <c r="H932" s="84"/>
    </row>
    <row r="933" spans="8:8" x14ac:dyDescent="0.25">
      <c r="H933" s="84"/>
    </row>
    <row r="934" spans="8:8" x14ac:dyDescent="0.25">
      <c r="H934" s="84"/>
    </row>
    <row r="935" spans="8:8" x14ac:dyDescent="0.25">
      <c r="H935" s="84"/>
    </row>
    <row r="936" spans="8:8" x14ac:dyDescent="0.25">
      <c r="H936" s="84"/>
    </row>
    <row r="937" spans="8:8" x14ac:dyDescent="0.25">
      <c r="H937" s="84"/>
    </row>
    <row r="938" spans="8:8" x14ac:dyDescent="0.25">
      <c r="H938" s="84"/>
    </row>
    <row r="939" spans="8:8" x14ac:dyDescent="0.25">
      <c r="H939" s="84"/>
    </row>
    <row r="940" spans="8:8" x14ac:dyDescent="0.25">
      <c r="H940" s="84"/>
    </row>
    <row r="941" spans="8:8" x14ac:dyDescent="0.25">
      <c r="H941" s="84"/>
    </row>
    <row r="942" spans="8:8" x14ac:dyDescent="0.25">
      <c r="H942" s="84"/>
    </row>
    <row r="943" spans="8:8" x14ac:dyDescent="0.25">
      <c r="H943" s="84"/>
    </row>
    <row r="944" spans="8:8" x14ac:dyDescent="0.25">
      <c r="H944" s="84"/>
    </row>
    <row r="945" spans="8:8" x14ac:dyDescent="0.25">
      <c r="H945" s="84"/>
    </row>
    <row r="946" spans="8:8" x14ac:dyDescent="0.25">
      <c r="H946" s="84"/>
    </row>
    <row r="947" spans="8:8" x14ac:dyDescent="0.25">
      <c r="H947" s="84"/>
    </row>
    <row r="948" spans="8:8" x14ac:dyDescent="0.25">
      <c r="H948" s="84"/>
    </row>
    <row r="949" spans="8:8" x14ac:dyDescent="0.25">
      <c r="H949" s="84"/>
    </row>
    <row r="950" spans="8:8" x14ac:dyDescent="0.25">
      <c r="H950" s="84"/>
    </row>
    <row r="951" spans="8:8" x14ac:dyDescent="0.25">
      <c r="H951" s="84"/>
    </row>
    <row r="952" spans="8:8" x14ac:dyDescent="0.25">
      <c r="H952" s="84"/>
    </row>
    <row r="953" spans="8:8" x14ac:dyDescent="0.25">
      <c r="H953" s="84"/>
    </row>
    <row r="954" spans="8:8" x14ac:dyDescent="0.25">
      <c r="H954" s="84"/>
    </row>
    <row r="955" spans="8:8" x14ac:dyDescent="0.25">
      <c r="H955" s="84"/>
    </row>
    <row r="956" spans="8:8" x14ac:dyDescent="0.25">
      <c r="H956" s="84"/>
    </row>
    <row r="957" spans="8:8" x14ac:dyDescent="0.25">
      <c r="H957" s="84"/>
    </row>
    <row r="958" spans="8:8" x14ac:dyDescent="0.25">
      <c r="H958" s="84"/>
    </row>
    <row r="959" spans="8:8" x14ac:dyDescent="0.25">
      <c r="H959" s="84"/>
    </row>
    <row r="960" spans="8:8" x14ac:dyDescent="0.25">
      <c r="H960" s="84"/>
    </row>
    <row r="961" spans="8:8" x14ac:dyDescent="0.25">
      <c r="H961" s="84"/>
    </row>
    <row r="962" spans="8:8" x14ac:dyDescent="0.25">
      <c r="H962" s="84"/>
    </row>
    <row r="963" spans="8:8" x14ac:dyDescent="0.25">
      <c r="H963" s="84"/>
    </row>
    <row r="964" spans="8:8" x14ac:dyDescent="0.25">
      <c r="H964" s="84"/>
    </row>
    <row r="965" spans="8:8" x14ac:dyDescent="0.25">
      <c r="H965" s="84"/>
    </row>
    <row r="966" spans="8:8" x14ac:dyDescent="0.25">
      <c r="H966" s="84"/>
    </row>
    <row r="967" spans="8:8" x14ac:dyDescent="0.25">
      <c r="H967" s="84"/>
    </row>
    <row r="968" spans="8:8" x14ac:dyDescent="0.25">
      <c r="H968" s="84"/>
    </row>
    <row r="969" spans="8:8" x14ac:dyDescent="0.25">
      <c r="H969" s="84"/>
    </row>
    <row r="970" spans="8:8" x14ac:dyDescent="0.25">
      <c r="H970" s="84"/>
    </row>
    <row r="971" spans="8:8" x14ac:dyDescent="0.25">
      <c r="H971" s="84"/>
    </row>
    <row r="972" spans="8:8" x14ac:dyDescent="0.25">
      <c r="H972" s="84"/>
    </row>
    <row r="973" spans="8:8" x14ac:dyDescent="0.25">
      <c r="H973" s="84"/>
    </row>
    <row r="974" spans="8:8" x14ac:dyDescent="0.25">
      <c r="H974" s="84"/>
    </row>
    <row r="975" spans="8:8" x14ac:dyDescent="0.25">
      <c r="H975" s="84"/>
    </row>
    <row r="976" spans="8:8" x14ac:dyDescent="0.25">
      <c r="H976" s="84"/>
    </row>
    <row r="977" spans="8:8" x14ac:dyDescent="0.25">
      <c r="H977" s="84"/>
    </row>
    <row r="978" spans="8:8" x14ac:dyDescent="0.25">
      <c r="H978" s="84"/>
    </row>
    <row r="979" spans="8:8" x14ac:dyDescent="0.25">
      <c r="H979" s="84"/>
    </row>
    <row r="980" spans="8:8" x14ac:dyDescent="0.25">
      <c r="H980" s="84"/>
    </row>
    <row r="981" spans="8:8" x14ac:dyDescent="0.25">
      <c r="H981" s="84"/>
    </row>
    <row r="982" spans="8:8" x14ac:dyDescent="0.25">
      <c r="H982" s="84"/>
    </row>
    <row r="983" spans="8:8" x14ac:dyDescent="0.25">
      <c r="H983" s="84"/>
    </row>
    <row r="984" spans="8:8" x14ac:dyDescent="0.25">
      <c r="H984" s="84"/>
    </row>
    <row r="985" spans="8:8" x14ac:dyDescent="0.25">
      <c r="H985" s="84"/>
    </row>
    <row r="986" spans="8:8" x14ac:dyDescent="0.25">
      <c r="H986" s="84"/>
    </row>
    <row r="987" spans="8:8" x14ac:dyDescent="0.25">
      <c r="H987" s="84"/>
    </row>
    <row r="988" spans="8:8" x14ac:dyDescent="0.25">
      <c r="H988" s="84"/>
    </row>
    <row r="989" spans="8:8" x14ac:dyDescent="0.25">
      <c r="H989" s="84"/>
    </row>
    <row r="990" spans="8:8" x14ac:dyDescent="0.25">
      <c r="H990" s="84"/>
    </row>
    <row r="991" spans="8:8" x14ac:dyDescent="0.25">
      <c r="H991" s="84"/>
    </row>
    <row r="992" spans="8:8" x14ac:dyDescent="0.25">
      <c r="H992" s="84"/>
    </row>
    <row r="993" spans="8:8" x14ac:dyDescent="0.25">
      <c r="H993" s="84"/>
    </row>
    <row r="994" spans="8:8" x14ac:dyDescent="0.25">
      <c r="H994" s="84"/>
    </row>
    <row r="995" spans="8:8" x14ac:dyDescent="0.25">
      <c r="H995" s="84"/>
    </row>
    <row r="996" spans="8:8" x14ac:dyDescent="0.25">
      <c r="H996" s="84"/>
    </row>
    <row r="997" spans="8:8" x14ac:dyDescent="0.25">
      <c r="H997" s="84"/>
    </row>
    <row r="998" spans="8:8" x14ac:dyDescent="0.25">
      <c r="H998" s="84"/>
    </row>
    <row r="999" spans="8:8" x14ac:dyDescent="0.25">
      <c r="H999" s="84"/>
    </row>
    <row r="1000" spans="8:8" x14ac:dyDescent="0.25">
      <c r="H1000" s="84"/>
    </row>
    <row r="1001" spans="8:8" x14ac:dyDescent="0.25">
      <c r="H1001" s="84"/>
    </row>
    <row r="1002" spans="8:8" x14ac:dyDescent="0.25">
      <c r="H1002" s="84"/>
    </row>
    <row r="1003" spans="8:8" x14ac:dyDescent="0.25">
      <c r="H1003" s="84"/>
    </row>
  </sheetData>
  <autoFilter ref="A1:Y105" xr:uid="{00000000-0009-0000-0000-00000F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3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cols>
    <col min="2" max="2" width="18.6640625" customWidth="1"/>
    <col min="3" max="3" width="17.33203125" customWidth="1"/>
    <col min="4" max="4" width="16.44140625" customWidth="1"/>
    <col min="5" max="5" width="14.6640625" customWidth="1"/>
    <col min="7" max="7" width="14.44140625" customWidth="1"/>
    <col min="8" max="8" width="15" customWidth="1"/>
    <col min="9" max="9" width="19.88671875" customWidth="1"/>
    <col min="10" max="10" width="19.109375" customWidth="1"/>
    <col min="12" max="12" width="16.6640625" customWidth="1"/>
    <col min="13" max="13" width="14.6640625" customWidth="1"/>
    <col min="15" max="15" width="16.44140625" customWidth="1"/>
    <col min="16" max="16" width="19.6640625" customWidth="1"/>
  </cols>
  <sheetData>
    <row r="1" spans="1:31" x14ac:dyDescent="0.25">
      <c r="A1" s="14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4" t="s">
        <v>29</v>
      </c>
      <c r="P1" s="14" t="s">
        <v>24</v>
      </c>
      <c r="Q1" s="3" t="s">
        <v>30</v>
      </c>
      <c r="R1" s="3" t="s">
        <v>31</v>
      </c>
      <c r="S1" s="3" t="s">
        <v>32</v>
      </c>
      <c r="T1" s="3" t="s">
        <v>28</v>
      </c>
      <c r="U1" s="3" t="s">
        <v>29</v>
      </c>
      <c r="V1" s="3" t="s">
        <v>33</v>
      </c>
      <c r="W1" s="3" t="s">
        <v>34</v>
      </c>
      <c r="X1" s="3" t="s">
        <v>35</v>
      </c>
      <c r="Y1" s="3" t="s">
        <v>36</v>
      </c>
      <c r="Z1" s="4" t="s">
        <v>37</v>
      </c>
      <c r="AA1" s="15" t="s">
        <v>38</v>
      </c>
      <c r="AB1" s="16" t="s">
        <v>35</v>
      </c>
      <c r="AC1" s="16" t="s">
        <v>36</v>
      </c>
      <c r="AD1" s="16" t="s">
        <v>28</v>
      </c>
      <c r="AE1" s="17" t="s">
        <v>7</v>
      </c>
    </row>
    <row r="2" spans="1:31" x14ac:dyDescent="0.25">
      <c r="A2" s="5" t="s">
        <v>39</v>
      </c>
      <c r="B2" s="6">
        <f>'Jogo 1'!I3+'Jogo 2'!I8</f>
        <v>0</v>
      </c>
      <c r="C2" s="6">
        <f>'Jogo 1'!J3+'Jogo 2'!J8</f>
        <v>0</v>
      </c>
      <c r="D2" s="6">
        <f>'Jogo 1'!K3+'Jogo 2'!K8</f>
        <v>0</v>
      </c>
      <c r="E2" s="6">
        <f>'Jogo 1'!L3+'Jogo 2'!L8</f>
        <v>0</v>
      </c>
      <c r="F2" s="6">
        <v>0</v>
      </c>
      <c r="G2" s="7">
        <v>0</v>
      </c>
      <c r="P2" s="5">
        <f>'REGIONAL - Istepôs'!K66+'REGIONAL - Croco 2 '!K3+'REGIONAL - Croco 2 - 4 De final'!K3+'REGIONAL - Ghosts - Semifinal'!L3+'REGIONAL - Blumenau'!K2+'Jogo 1'!I16+'Jogo 2'!I3</f>
        <v>25</v>
      </c>
      <c r="Q2" s="6">
        <f>'REGIONAL - Istepôs'!L66+'REGIONAL - Croco 2 '!L3+'REGIONAL - Croco 2 - 4 De final'!L3+'REGIONAL - Ghosts - Semifinal'!M3+'REGIONAL - Blumenau'!L2+'Jogo 1'!J16+'Jogo 2'!J3</f>
        <v>144</v>
      </c>
      <c r="R2" s="6">
        <f>'REGIONAL - Istepôs'!M66+'REGIONAL - Croco 2 '!M3+'REGIONAL - Croco 2 - 4 De final'!M3+'REGIONAL - Ghosts - Semifinal'!N3+'REGIONAL - Blumenau'!M2+'Jogo 1'!K16+'Jogo 2'!K3</f>
        <v>87</v>
      </c>
      <c r="S2" s="6">
        <f>'REGIONAL - Istepôs'!N66+'REGIONAL - Croco 2 '!N3+'REGIONAL - Croco 2 - 4 De final'!N3+'REGIONAL - Ghosts - Semifinal'!O3+'REGIONAL - Blumenau'!N2+'Jogo 1'!L16+'Jogo 2'!L3</f>
        <v>14</v>
      </c>
      <c r="T2" s="6">
        <f>'REGIONAL - Istepôs'!O66+'REGIONAL - Croco 2 '!O3+'REGIONAL - Croco 2 - 4 De final'!O3+'REGIONAL - Ghosts - Semifinal'!P3+'REGIONAL - Blumenau'!O2+'Jogo 1'!M16+'Jogo 2'!M3</f>
        <v>1</v>
      </c>
      <c r="U2" s="6">
        <f>'REGIONAL - Istepôs'!P66+'REGIONAL - Croco 2 '!P3+'REGIONAL - Croco 2 - 4 De final'!P3+'REGIONAL - Ghosts - Semifinal'!Q3+'REGIONAL - Blumenau'!P2+'Jogo 1'!N16+'Jogo 2'!N3</f>
        <v>1</v>
      </c>
      <c r="V2" s="6">
        <f>'REGIONAL - Istepôs'!Q66+'REGIONAL - Croco 2 '!Q3+'REGIONAL - Croco 2 - 4 De final'!Q3+'REGIONAL - Ghosts - Semifinal'!R3+'REGIONAL - Blumenau'!Q2+'Jogo 1'!O16+'Jogo 2'!O3</f>
        <v>8</v>
      </c>
      <c r="W2" s="18">
        <f>Q2/(Q2+R2)</f>
        <v>0.62337662337662336</v>
      </c>
      <c r="X2" s="6">
        <f>'REGIONAL - Istepôs'!S66+'REGIONAL - Croco 2 '!S3+'REGIONAL - Croco 2 - 4 De final'!S3+'REGIONAL - Ghosts - Semifinal'!T3+'REGIONAL - Blumenau'!S2+'Jogo 1'!Q16+'Jogo 2'!Q3</f>
        <v>1</v>
      </c>
      <c r="Y2" s="6">
        <f>'REGIONAL - Istepôs'!T66+'REGIONAL - Croco 2 '!T3+'REGIONAL - Croco 2 - 4 De final'!T3+'REGIONAL - Ghosts - Semifinal'!U3+'REGIONAL - Blumenau'!T2+'Jogo 1'!R16+'Jogo 2'!R3</f>
        <v>1</v>
      </c>
      <c r="Z2" s="7">
        <f>'REGIONAL - Istepôs'!U3+'REGIONAL - Croco 2 '!U3+'REGIONAL - Croco 2 - 4 De final'!U3+'REGIONAL - Ghosts - Semifinal'!V3+'REGIONAL - Blumenau'!U2+'Jogo 1'!S16+'Jogo 2'!S3</f>
        <v>1</v>
      </c>
      <c r="AA2" s="19" t="s">
        <v>40</v>
      </c>
      <c r="AB2" s="19"/>
      <c r="AC2" s="19"/>
      <c r="AD2" s="19"/>
      <c r="AE2" s="19"/>
    </row>
    <row r="3" spans="1:31" x14ac:dyDescent="0.25">
      <c r="A3" s="20" t="s">
        <v>41</v>
      </c>
      <c r="B3" s="21">
        <f>'Jogo 1'!I4+'Jogo 2'!I9</f>
        <v>1</v>
      </c>
      <c r="C3" s="21">
        <f>'Jogo 1'!J4+'Jogo 2'!J9</f>
        <v>0</v>
      </c>
      <c r="D3" s="21">
        <f>'Jogo 1'!K4+'Jogo 2'!K9</f>
        <v>6</v>
      </c>
      <c r="E3" s="21">
        <f>'Jogo 1'!L4+'Jogo 2'!L9</f>
        <v>0</v>
      </c>
      <c r="F3" s="21">
        <v>0</v>
      </c>
      <c r="G3" s="22">
        <v>0</v>
      </c>
      <c r="P3" s="23"/>
      <c r="Q3" s="24"/>
      <c r="R3" s="24"/>
      <c r="S3" s="24"/>
      <c r="T3" s="24"/>
      <c r="U3" s="24"/>
      <c r="V3" s="24"/>
      <c r="W3" s="25"/>
      <c r="X3" s="24"/>
      <c r="Y3" s="24"/>
      <c r="Z3" s="26"/>
      <c r="AA3" s="27"/>
      <c r="AB3" s="27"/>
      <c r="AC3" s="27"/>
    </row>
    <row r="4" spans="1:31" x14ac:dyDescent="0.25">
      <c r="A4" s="5" t="s">
        <v>42</v>
      </c>
      <c r="B4" s="6">
        <f>'Jogo 1'!I5+'Jogo 2'!I10</f>
        <v>1</v>
      </c>
      <c r="C4" s="6">
        <f>'Jogo 1'!J5+'Jogo 2'!J10</f>
        <v>1</v>
      </c>
      <c r="D4" s="6">
        <f>'Jogo 1'!K5+'Jogo 2'!K10</f>
        <v>5</v>
      </c>
      <c r="E4" s="6">
        <f>'Jogo 1'!L5+'Jogo 2'!L10</f>
        <v>0</v>
      </c>
      <c r="F4" s="6">
        <v>0</v>
      </c>
      <c r="G4" s="7">
        <v>0</v>
      </c>
      <c r="P4" s="28"/>
      <c r="Q4" s="29"/>
      <c r="W4" s="27"/>
    </row>
    <row r="5" spans="1:31" x14ac:dyDescent="0.25">
      <c r="A5" s="20" t="s">
        <v>43</v>
      </c>
      <c r="B5" s="21">
        <f>'Jogo 1'!I6+'Jogo 2'!I11</f>
        <v>2</v>
      </c>
      <c r="C5" s="21">
        <f>'Jogo 1'!J6+'Jogo 2'!J11</f>
        <v>0</v>
      </c>
      <c r="D5" s="21">
        <f>'Jogo 1'!K6+'Jogo 2'!K11</f>
        <v>2</v>
      </c>
      <c r="E5" s="21">
        <f>'Jogo 1'!L6+'Jogo 2'!L11</f>
        <v>0</v>
      </c>
      <c r="F5" s="21">
        <v>0</v>
      </c>
      <c r="G5" s="22">
        <v>0</v>
      </c>
      <c r="P5" s="30"/>
      <c r="Q5" s="31"/>
      <c r="W5" s="27"/>
      <c r="AC5" s="27"/>
    </row>
    <row r="6" spans="1:31" x14ac:dyDescent="0.25">
      <c r="A6" s="5" t="s">
        <v>44</v>
      </c>
      <c r="B6" s="6">
        <f>'Jogo 1'!I7+'Jogo 2'!I12</f>
        <v>1</v>
      </c>
      <c r="C6" s="6">
        <f>'Jogo 1'!J7+'Jogo 2'!J12</f>
        <v>1</v>
      </c>
      <c r="D6" s="6">
        <f>'Jogo 1'!K7+'Jogo 2'!K12</f>
        <v>4</v>
      </c>
      <c r="E6" s="6">
        <f>'Jogo 1'!L7+'Jogo 2'!L12</f>
        <v>0</v>
      </c>
      <c r="F6" s="6">
        <v>0</v>
      </c>
      <c r="G6" s="7">
        <v>0</v>
      </c>
      <c r="P6" s="30"/>
      <c r="Q6" s="31"/>
      <c r="R6" s="31"/>
      <c r="S6" s="31"/>
      <c r="T6" s="31"/>
      <c r="U6" s="27"/>
      <c r="V6" s="27"/>
      <c r="W6" s="27"/>
      <c r="X6" s="27"/>
      <c r="Y6" s="27"/>
      <c r="Z6" s="27"/>
      <c r="AA6" s="27"/>
      <c r="AB6" s="27"/>
      <c r="AC6" s="27"/>
    </row>
    <row r="7" spans="1:31" x14ac:dyDescent="0.25">
      <c r="A7" s="20" t="s">
        <v>45</v>
      </c>
      <c r="B7" s="21">
        <f>'Jogo 1'!I8+'Jogo 2'!I13</f>
        <v>0</v>
      </c>
      <c r="C7" s="21">
        <f>'Jogo 1'!J8+'Jogo 2'!J13</f>
        <v>0</v>
      </c>
      <c r="D7" s="21">
        <f>'Jogo 1'!K8+'Jogo 2'!K13</f>
        <v>2</v>
      </c>
      <c r="E7" s="21">
        <f>'Jogo 1'!L8+'Jogo 2'!L13</f>
        <v>0</v>
      </c>
      <c r="F7" s="21">
        <v>0</v>
      </c>
      <c r="G7" s="22">
        <v>0</v>
      </c>
      <c r="P7" s="30"/>
      <c r="Q7" s="31"/>
      <c r="R7" s="31"/>
      <c r="S7" s="31"/>
      <c r="T7" s="31"/>
      <c r="U7" s="27"/>
      <c r="V7" s="27"/>
      <c r="W7" s="27"/>
      <c r="X7" s="27"/>
      <c r="Y7" s="27"/>
      <c r="Z7" s="27"/>
      <c r="AA7" s="27"/>
      <c r="AB7" s="27"/>
      <c r="AC7" s="27"/>
    </row>
    <row r="8" spans="1:31" x14ac:dyDescent="0.25">
      <c r="A8" s="5" t="s">
        <v>46</v>
      </c>
      <c r="B8" s="6">
        <f>'Jogo 1'!I9+'Jogo 2'!I14</f>
        <v>0</v>
      </c>
      <c r="C8" s="6">
        <f>'Jogo 1'!J9+'Jogo 2'!J14</f>
        <v>0</v>
      </c>
      <c r="D8" s="6">
        <f>'Jogo 1'!K9+'Jogo 2'!K14</f>
        <v>0</v>
      </c>
      <c r="E8" s="6">
        <f>'Jogo 1'!L9+'Jogo 2'!L14</f>
        <v>0</v>
      </c>
      <c r="F8" s="6">
        <v>0</v>
      </c>
      <c r="G8" s="7">
        <v>0</v>
      </c>
      <c r="P8" s="30"/>
      <c r="Q8" s="31"/>
      <c r="R8" s="31"/>
      <c r="S8" s="31"/>
      <c r="T8" s="31"/>
      <c r="U8" s="27"/>
      <c r="V8" s="27"/>
      <c r="W8" s="27"/>
      <c r="X8" s="27"/>
      <c r="Y8" s="27"/>
      <c r="AA8" s="27"/>
      <c r="AB8" s="27"/>
    </row>
    <row r="9" spans="1:31" x14ac:dyDescent="0.25">
      <c r="A9" s="20" t="s">
        <v>47</v>
      </c>
      <c r="B9" s="21">
        <f>'Jogo 1'!I10+'Jogo 2'!I15</f>
        <v>2</v>
      </c>
      <c r="C9" s="21">
        <f>'Jogo 1'!J10+'Jogo 2'!J15</f>
        <v>0</v>
      </c>
      <c r="D9" s="21">
        <f>'Jogo 1'!K10+'Jogo 2'!K15</f>
        <v>8</v>
      </c>
      <c r="E9" s="21">
        <f>'Jogo 1'!L10+'Jogo 2'!L15</f>
        <v>0</v>
      </c>
      <c r="F9" s="21">
        <f>'Jogo 1'!M10+'Jogo 2'!M15</f>
        <v>0</v>
      </c>
      <c r="G9" s="22">
        <f>'Jogo 1'!N10+'Jogo 2'!N15</f>
        <v>0</v>
      </c>
      <c r="R9" s="31"/>
      <c r="S9" s="31"/>
      <c r="T9" s="31"/>
      <c r="U9" s="27"/>
      <c r="V9" s="27"/>
      <c r="W9" s="27"/>
      <c r="X9" s="27"/>
      <c r="Y9" s="27"/>
      <c r="Z9" s="27"/>
      <c r="AA9" s="27"/>
      <c r="AB9" s="27"/>
      <c r="AC9" s="27"/>
    </row>
    <row r="10" spans="1:31" x14ac:dyDescent="0.25">
      <c r="A10" s="11" t="s">
        <v>48</v>
      </c>
      <c r="B10" s="12">
        <f>'Jogo 1'!I11+'Jogo 2'!I16</f>
        <v>1</v>
      </c>
      <c r="C10" s="12">
        <f>'Jogo 1'!J11+'Jogo 2'!J16</f>
        <v>0</v>
      </c>
      <c r="D10" s="12">
        <f>'Jogo 1'!K11+'Jogo 2'!K16</f>
        <v>11</v>
      </c>
      <c r="E10" s="12">
        <f>'Jogo 1'!L11+'Jogo 2'!L16</f>
        <v>1</v>
      </c>
      <c r="F10" s="12">
        <v>0</v>
      </c>
      <c r="G10" s="13">
        <v>0</v>
      </c>
      <c r="R10" s="31"/>
      <c r="S10" s="31"/>
      <c r="T10" s="31"/>
      <c r="U10" s="27"/>
      <c r="V10" s="27"/>
      <c r="W10" s="27"/>
      <c r="X10" s="27"/>
      <c r="Y10" s="27"/>
      <c r="Z10" s="27"/>
      <c r="AA10" s="27"/>
      <c r="AB10" s="27"/>
      <c r="AC10" s="27"/>
    </row>
    <row r="11" spans="1:31" x14ac:dyDescent="0.25">
      <c r="A11" s="27"/>
      <c r="B11" s="27"/>
      <c r="C11" s="27"/>
      <c r="D11" s="27"/>
      <c r="E11" s="32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0"/>
      <c r="Q11" s="31"/>
      <c r="R11" s="31"/>
      <c r="S11" s="31"/>
      <c r="T11" s="31"/>
      <c r="U11" s="27"/>
      <c r="V11" s="27"/>
      <c r="W11" s="27"/>
      <c r="X11" s="27"/>
      <c r="Y11" s="27"/>
      <c r="Z11" s="27"/>
      <c r="AA11" s="27"/>
      <c r="AB11" s="27"/>
      <c r="AC11" s="27"/>
    </row>
    <row r="12" spans="1:31" x14ac:dyDescent="0.25">
      <c r="A12" s="32"/>
      <c r="B12" s="32"/>
      <c r="C12" s="32"/>
      <c r="D12" s="32"/>
      <c r="E12" s="32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0"/>
      <c r="Q12" s="31"/>
      <c r="R12" s="31"/>
      <c r="S12" s="31"/>
      <c r="T12" s="31"/>
      <c r="U12" s="27"/>
      <c r="V12" s="27"/>
      <c r="W12" s="27"/>
      <c r="X12" s="27"/>
      <c r="Y12" s="27"/>
      <c r="Z12" s="27"/>
      <c r="AA12" s="27"/>
      <c r="AB12" s="27"/>
    </row>
    <row r="13" spans="1:31" x14ac:dyDescent="0.25">
      <c r="F13" s="33"/>
      <c r="N13" s="27"/>
      <c r="O13" s="27"/>
      <c r="P13" s="30"/>
      <c r="Q13" s="31"/>
      <c r="R13" s="31"/>
      <c r="S13" s="31"/>
      <c r="T13" s="31"/>
      <c r="U13" s="27"/>
      <c r="V13" s="27"/>
      <c r="W13" s="27"/>
      <c r="X13" s="27"/>
      <c r="Y13" s="27"/>
      <c r="Z13" s="27"/>
      <c r="AA13" s="27"/>
      <c r="AB13" s="27"/>
    </row>
    <row r="14" spans="1:31" x14ac:dyDescent="0.25">
      <c r="N14" s="27"/>
      <c r="O14" s="27"/>
      <c r="P14" s="30"/>
      <c r="Q14" s="31"/>
      <c r="R14" s="31"/>
      <c r="S14" s="31"/>
      <c r="T14" s="31"/>
      <c r="U14" s="27"/>
      <c r="W14" s="27"/>
      <c r="X14" s="27"/>
      <c r="Z14" s="27"/>
      <c r="AA14" s="27"/>
    </row>
    <row r="15" spans="1:31" x14ac:dyDescent="0.25">
      <c r="A15" s="34"/>
      <c r="B15" s="34"/>
      <c r="C15" s="34"/>
      <c r="D15" s="34"/>
      <c r="N15" s="27"/>
      <c r="O15" s="27"/>
      <c r="P15" s="30"/>
      <c r="Q15" s="31"/>
      <c r="R15" s="31"/>
      <c r="S15" s="31"/>
      <c r="T15" s="31"/>
      <c r="U15" s="27"/>
      <c r="V15" s="27"/>
      <c r="W15" s="27"/>
      <c r="X15" s="27"/>
      <c r="Y15" s="27"/>
      <c r="Z15" s="27"/>
      <c r="AA15" s="27"/>
      <c r="AB15" s="27"/>
    </row>
    <row r="16" spans="1:31" x14ac:dyDescent="0.25">
      <c r="A16" s="27"/>
      <c r="B16" s="27"/>
      <c r="C16" s="27"/>
      <c r="D16" s="27"/>
      <c r="E16" s="27"/>
      <c r="F16" s="27"/>
      <c r="N16" s="27"/>
      <c r="O16" s="27"/>
      <c r="P16" s="30"/>
      <c r="Q16" s="31"/>
      <c r="R16" s="31"/>
      <c r="S16" s="31"/>
      <c r="T16" s="31"/>
      <c r="U16" s="27"/>
      <c r="V16" s="27"/>
      <c r="W16" s="27"/>
      <c r="X16" s="27"/>
      <c r="Y16" s="27"/>
      <c r="Z16" s="27"/>
      <c r="AA16" s="27"/>
      <c r="AB16" s="27"/>
    </row>
    <row r="17" spans="1:29" x14ac:dyDescent="0.25">
      <c r="A17" s="27"/>
      <c r="B17" s="27"/>
      <c r="C17" s="27"/>
      <c r="D17" s="27"/>
      <c r="E17" s="27"/>
      <c r="F17" s="27"/>
      <c r="N17" s="27"/>
      <c r="O17" s="27"/>
      <c r="P17" s="30"/>
      <c r="Q17" s="31"/>
      <c r="R17" s="31"/>
      <c r="S17" s="31"/>
      <c r="T17" s="31"/>
      <c r="U17" s="27"/>
      <c r="V17" s="27"/>
      <c r="W17" s="27"/>
      <c r="X17" s="27"/>
      <c r="Y17" s="27"/>
      <c r="Z17" s="27"/>
      <c r="AA17" s="27"/>
      <c r="AB17" s="27"/>
    </row>
    <row r="18" spans="1:29" x14ac:dyDescent="0.25">
      <c r="A18" s="27"/>
      <c r="B18" s="27"/>
      <c r="C18" s="27"/>
      <c r="E18" s="27"/>
      <c r="F18" s="27"/>
      <c r="N18" s="27"/>
      <c r="O18" s="27"/>
      <c r="P18" s="30"/>
      <c r="Q18" s="31"/>
      <c r="R18" s="31"/>
      <c r="S18" s="28"/>
      <c r="T18" s="29"/>
      <c r="U18" s="29"/>
      <c r="V18" s="29"/>
      <c r="W18" s="29"/>
      <c r="X18" s="27"/>
      <c r="Z18" s="27"/>
      <c r="AA18" s="27"/>
    </row>
    <row r="19" spans="1:29" x14ac:dyDescent="0.25">
      <c r="A19" s="27"/>
      <c r="B19" s="27"/>
      <c r="C19" s="27"/>
      <c r="D19" s="27"/>
      <c r="E19" s="27"/>
      <c r="F19" s="27"/>
      <c r="N19" s="28"/>
      <c r="O19" s="29"/>
      <c r="P19" s="29"/>
      <c r="Q19" s="29"/>
      <c r="R19" s="29"/>
      <c r="S19" s="30"/>
      <c r="T19" s="31"/>
      <c r="U19" s="31"/>
      <c r="V19" s="31"/>
      <c r="W19" s="31"/>
      <c r="X19" s="27"/>
      <c r="Y19" s="27"/>
      <c r="Z19" s="27"/>
      <c r="AA19" s="27"/>
      <c r="AB19" s="27"/>
      <c r="AC19" s="27"/>
    </row>
    <row r="20" spans="1:29" x14ac:dyDescent="0.25">
      <c r="A20" s="27"/>
      <c r="B20" s="27"/>
      <c r="C20" s="27"/>
      <c r="D20" s="27"/>
      <c r="E20" s="27"/>
      <c r="F20" s="27"/>
      <c r="N20" s="30"/>
      <c r="O20" s="31"/>
      <c r="P20" s="31"/>
      <c r="Q20" s="31"/>
      <c r="R20" s="31"/>
      <c r="S20" s="30"/>
      <c r="T20" s="31"/>
      <c r="U20" s="31"/>
      <c r="V20" s="31"/>
      <c r="W20" s="31"/>
      <c r="X20" s="27"/>
      <c r="Y20" s="27"/>
      <c r="Z20" s="27"/>
      <c r="AA20" s="27"/>
      <c r="AB20" s="27"/>
      <c r="AC20" s="27"/>
    </row>
    <row r="21" spans="1:29" x14ac:dyDescent="0.25">
      <c r="A21" s="27"/>
      <c r="B21" s="27"/>
      <c r="C21" s="27"/>
      <c r="E21" s="27"/>
      <c r="F21" s="27"/>
      <c r="G21" s="27"/>
      <c r="H21" s="27"/>
      <c r="I21" s="27"/>
      <c r="J21" s="27"/>
      <c r="K21" s="27"/>
      <c r="L21" s="27"/>
      <c r="M21" s="27"/>
      <c r="N21" s="30"/>
      <c r="O21" s="31"/>
      <c r="P21" s="31"/>
      <c r="Q21" s="31"/>
      <c r="R21" s="31"/>
      <c r="S21" s="30"/>
      <c r="T21" s="31"/>
      <c r="U21" s="31"/>
      <c r="V21" s="31"/>
      <c r="W21" s="31"/>
      <c r="X21" s="27"/>
      <c r="Y21" s="27"/>
      <c r="Z21" s="27"/>
      <c r="AA21" s="27"/>
      <c r="AB21" s="27"/>
      <c r="AC21" s="27"/>
    </row>
    <row r="22" spans="1:29" x14ac:dyDescent="0.25">
      <c r="A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30"/>
      <c r="O22" s="31"/>
      <c r="P22" s="31"/>
      <c r="Q22" s="31"/>
      <c r="R22" s="31"/>
      <c r="S22" s="30"/>
      <c r="T22" s="31"/>
      <c r="U22" s="31"/>
      <c r="V22" s="31"/>
      <c r="W22" s="31"/>
      <c r="X22" s="27"/>
      <c r="Y22" s="27"/>
      <c r="Z22" s="27"/>
      <c r="AA22" s="27"/>
      <c r="AB22" s="27"/>
    </row>
    <row r="23" spans="1:29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32"/>
      <c r="M23" s="27"/>
      <c r="N23" s="30"/>
      <c r="O23" s="31"/>
      <c r="P23" s="31"/>
      <c r="Q23" s="31"/>
      <c r="R23" s="31"/>
      <c r="S23" s="30"/>
      <c r="T23" s="31"/>
      <c r="U23" s="31"/>
      <c r="V23" s="31"/>
      <c r="W23" s="31"/>
      <c r="X23" s="27"/>
      <c r="Y23" s="27"/>
      <c r="AA23" s="27"/>
      <c r="AB23" s="27"/>
      <c r="AC23" s="27"/>
    </row>
    <row r="24" spans="1:29" x14ac:dyDescent="0.25">
      <c r="M24" s="33"/>
      <c r="N24" s="30"/>
      <c r="O24" s="31"/>
      <c r="P24" s="31"/>
      <c r="Q24" s="31"/>
      <c r="R24" s="31"/>
      <c r="S24" s="30"/>
      <c r="T24" s="31"/>
      <c r="U24" s="31"/>
      <c r="V24" s="31"/>
      <c r="W24" s="31"/>
      <c r="X24" s="27"/>
      <c r="Y24" s="27"/>
      <c r="Z24" s="27"/>
      <c r="AA24" s="27"/>
      <c r="AB24" s="27"/>
      <c r="AC24" s="27"/>
    </row>
    <row r="25" spans="1:29" x14ac:dyDescent="0.25">
      <c r="M25" s="33"/>
      <c r="N25" s="30"/>
      <c r="O25" s="31"/>
      <c r="P25" s="31"/>
      <c r="Q25" s="31"/>
      <c r="R25" s="31"/>
      <c r="S25" s="30"/>
      <c r="T25" s="31"/>
      <c r="U25" s="31"/>
      <c r="V25" s="31"/>
      <c r="W25" s="31"/>
      <c r="X25" s="27"/>
      <c r="Y25" s="27"/>
      <c r="Z25" s="27"/>
      <c r="AA25" s="27"/>
      <c r="AB25" s="27"/>
      <c r="AC25" s="27"/>
    </row>
    <row r="26" spans="1:29" x14ac:dyDescent="0.25">
      <c r="M26" s="33"/>
      <c r="N26" s="30"/>
      <c r="O26" s="31"/>
      <c r="P26" s="31"/>
      <c r="Q26" s="31"/>
      <c r="R26" s="31"/>
      <c r="S26" s="30"/>
      <c r="T26" s="31"/>
      <c r="U26" s="31"/>
      <c r="V26" s="31"/>
      <c r="W26" s="31"/>
      <c r="X26" s="27"/>
      <c r="Y26" s="27"/>
      <c r="Z26" s="27"/>
      <c r="AA26" s="27"/>
      <c r="AB26" s="27"/>
    </row>
    <row r="27" spans="1:29" x14ac:dyDescent="0.25">
      <c r="A27" s="27"/>
      <c r="C27" s="27"/>
      <c r="D27" s="27"/>
      <c r="E27" s="27"/>
      <c r="F27" s="27"/>
      <c r="G27" s="27"/>
      <c r="H27" s="27"/>
      <c r="I27" s="27"/>
      <c r="J27" s="27"/>
      <c r="K27" s="27"/>
      <c r="L27" s="34"/>
      <c r="M27" s="27"/>
      <c r="N27" s="30"/>
      <c r="O27" s="31"/>
      <c r="P27" s="31"/>
      <c r="Q27" s="31"/>
      <c r="R27" s="31"/>
      <c r="S27" s="30"/>
      <c r="T27" s="31"/>
      <c r="U27" s="31"/>
      <c r="V27" s="31"/>
      <c r="W27" s="31"/>
      <c r="X27" s="27"/>
      <c r="Y27" s="27"/>
      <c r="AA27" s="27"/>
      <c r="AB27" s="27"/>
      <c r="AC27" s="27"/>
    </row>
    <row r="28" spans="1:29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30"/>
      <c r="O28" s="31"/>
      <c r="P28" s="31"/>
      <c r="Q28" s="31"/>
      <c r="R28" s="31"/>
      <c r="S28" s="30"/>
      <c r="T28" s="31"/>
      <c r="U28" s="31"/>
      <c r="V28" s="31"/>
      <c r="W28" s="31"/>
      <c r="X28" s="27"/>
      <c r="Y28" s="27"/>
      <c r="Z28" s="27"/>
      <c r="AA28" s="27"/>
      <c r="AB28" s="27"/>
      <c r="AC28" s="27"/>
    </row>
    <row r="29" spans="1:29" x14ac:dyDescent="0.2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30"/>
      <c r="O29" s="31"/>
      <c r="P29" s="31"/>
      <c r="Q29" s="31"/>
      <c r="R29" s="31"/>
      <c r="S29" s="30"/>
      <c r="T29" s="31"/>
      <c r="U29" s="31"/>
      <c r="V29" s="31"/>
      <c r="W29" s="31"/>
      <c r="X29" s="27"/>
      <c r="Y29" s="27"/>
      <c r="Z29" s="27"/>
    </row>
    <row r="30" spans="1:29" x14ac:dyDescent="0.25">
      <c r="A30" s="27"/>
      <c r="B30" s="27"/>
      <c r="C30" s="27"/>
      <c r="E30" s="27"/>
      <c r="F30" s="27"/>
      <c r="G30" s="27"/>
      <c r="H30" s="27"/>
      <c r="I30" s="27"/>
      <c r="J30" s="27"/>
      <c r="M30" s="33"/>
      <c r="N30" s="30"/>
      <c r="O30" s="31"/>
      <c r="P30" s="31"/>
      <c r="Q30" s="31"/>
      <c r="R30" s="31"/>
      <c r="S30" s="30"/>
      <c r="T30" s="31"/>
      <c r="U30" s="31"/>
      <c r="V30" s="31"/>
      <c r="W30" s="31"/>
    </row>
    <row r="31" spans="1:29" x14ac:dyDescent="0.25">
      <c r="A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30"/>
      <c r="O31" s="31"/>
      <c r="P31" s="31"/>
      <c r="Q31" s="31"/>
      <c r="R31" s="31"/>
      <c r="S31" s="30"/>
      <c r="T31" s="31"/>
      <c r="U31" s="31"/>
      <c r="V31" s="31"/>
      <c r="W31" s="31"/>
    </row>
    <row r="32" spans="1:29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30"/>
      <c r="O32" s="31"/>
      <c r="P32" s="31"/>
      <c r="Q32" s="31"/>
      <c r="R32" s="31"/>
      <c r="S32" s="30"/>
      <c r="T32" s="31"/>
      <c r="U32" s="31"/>
      <c r="V32" s="31"/>
      <c r="W32" s="31"/>
    </row>
    <row r="33" spans="1:23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0"/>
      <c r="O33" s="31"/>
      <c r="P33" s="31"/>
      <c r="Q33" s="31"/>
      <c r="R33" s="31"/>
      <c r="S33" s="30"/>
      <c r="T33" s="31"/>
      <c r="U33" s="31"/>
      <c r="V33" s="31"/>
      <c r="W33" s="31"/>
    </row>
    <row r="34" spans="1:23" x14ac:dyDescent="0.25">
      <c r="A34" s="27"/>
      <c r="B34" s="27"/>
      <c r="H34" s="27"/>
      <c r="I34" s="27"/>
      <c r="J34" s="27"/>
      <c r="M34" s="27"/>
      <c r="N34" s="30"/>
      <c r="O34" s="31"/>
      <c r="P34" s="31"/>
      <c r="Q34" s="31"/>
      <c r="R34" s="31"/>
      <c r="S34" s="30"/>
      <c r="T34" s="31"/>
      <c r="U34" s="31"/>
      <c r="V34" s="31"/>
      <c r="W34" s="31"/>
    </row>
    <row r="35" spans="1:23" x14ac:dyDescent="0.25">
      <c r="H35" s="27"/>
      <c r="I35" s="27"/>
      <c r="J35" s="27"/>
      <c r="M35" s="27"/>
      <c r="N35" s="30"/>
      <c r="O35" s="31"/>
      <c r="P35" s="31"/>
      <c r="Q35" s="31"/>
      <c r="R35" s="31"/>
      <c r="S35" s="27"/>
      <c r="T35" s="27"/>
      <c r="U35" s="27"/>
      <c r="V35" s="27"/>
      <c r="W35" s="27"/>
    </row>
    <row r="36" spans="1:23" x14ac:dyDescent="0.25">
      <c r="H36" s="33"/>
      <c r="I36" s="33"/>
      <c r="J36" s="33"/>
      <c r="S36" s="27"/>
      <c r="T36" s="27"/>
    </row>
    <row r="37" spans="1:23" x14ac:dyDescent="0.25">
      <c r="H37" s="27"/>
      <c r="I37" s="27"/>
      <c r="J37" s="27"/>
    </row>
    <row r="38" spans="1:23" x14ac:dyDescent="0.25">
      <c r="H38" s="27"/>
      <c r="I38" s="27"/>
      <c r="J38" s="27"/>
    </row>
  </sheetData>
  <dataValidations count="1">
    <dataValidation type="custom" allowBlank="1" showDropDown="1" sqref="W2:W3" xr:uid="{00000000-0002-0000-0100-000000000000}">
      <formula1>AND(ISNUMBER(W2),(NOT(OR(NOT(ISERROR(DATEVALUE(W2))), AND(ISNUMBER(W2), LEFT(CELL("format", W2))="D")))))</formula1>
    </dataValidation>
  </dataValidations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"/>
  <sheetViews>
    <sheetView workbookViewId="0"/>
  </sheetViews>
  <sheetFormatPr defaultColWidth="12.6640625" defaultRowHeight="15.75" customHeight="1" x14ac:dyDescent="0.25"/>
  <sheetData>
    <row r="1" spans="1:8" x14ac:dyDescent="0.25">
      <c r="A1" s="15" t="s">
        <v>49</v>
      </c>
      <c r="B1" s="16" t="s">
        <v>32</v>
      </c>
      <c r="C1" s="16" t="s">
        <v>50</v>
      </c>
      <c r="D1" s="16" t="s">
        <v>51</v>
      </c>
      <c r="E1" s="16" t="s">
        <v>52</v>
      </c>
      <c r="F1" s="16" t="s">
        <v>28</v>
      </c>
      <c r="G1" s="16" t="s">
        <v>29</v>
      </c>
      <c r="H1" s="17" t="s">
        <v>53</v>
      </c>
    </row>
    <row r="2" spans="1:8" x14ac:dyDescent="0.25">
      <c r="A2" s="35" t="s">
        <v>54</v>
      </c>
      <c r="B2" s="19">
        <f>'Jogo 1'!O3+'Jogo 2'!I23</f>
        <v>1</v>
      </c>
      <c r="C2" s="19">
        <f>'Jogo 1'!P3+'Jogo 2'!J23</f>
        <v>7</v>
      </c>
      <c r="D2" s="19">
        <f>'Jogo 1'!Q3+'Jogo 2'!K23</f>
        <v>0</v>
      </c>
      <c r="E2" s="19">
        <f>'Jogo 1'!R3+'Jogo 2'!L23</f>
        <v>0</v>
      </c>
      <c r="F2" s="19">
        <f>'Jogo 1'!S3+'Jogo 2'!M23</f>
        <v>0</v>
      </c>
      <c r="G2" s="19">
        <f>'Jogo 1'!T3+'Jogo 2'!N23</f>
        <v>0</v>
      </c>
      <c r="H2" s="7"/>
    </row>
    <row r="3" spans="1:8" x14ac:dyDescent="0.25">
      <c r="A3" s="35" t="s">
        <v>55</v>
      </c>
      <c r="B3" s="19">
        <f>'Jogo 1'!O4+'Jogo 2'!I24</f>
        <v>1</v>
      </c>
      <c r="C3" s="19">
        <f>'Jogo 1'!P4+'Jogo 2'!J24</f>
        <v>12</v>
      </c>
      <c r="D3" s="19">
        <f>'Jogo 1'!Q4+'Jogo 2'!K24</f>
        <v>0</v>
      </c>
      <c r="E3" s="19">
        <f>'Jogo 1'!R4+'Jogo 2'!L24</f>
        <v>1</v>
      </c>
      <c r="F3" s="19">
        <f>'Jogo 1'!S4+'Jogo 2'!M24</f>
        <v>0</v>
      </c>
      <c r="G3" s="19">
        <f>'Jogo 1'!T4+'Jogo 2'!N24</f>
        <v>0</v>
      </c>
      <c r="H3" s="10"/>
    </row>
    <row r="4" spans="1:8" x14ac:dyDescent="0.25">
      <c r="A4" s="35" t="s">
        <v>56</v>
      </c>
      <c r="B4" s="19">
        <f>'Jogo 1'!O5+'Jogo 2'!I25</f>
        <v>0</v>
      </c>
      <c r="C4" s="19">
        <f>'Jogo 1'!P5+'Jogo 2'!J25</f>
        <v>4</v>
      </c>
      <c r="D4" s="19">
        <f>'Jogo 1'!Q5+'Jogo 2'!K25</f>
        <v>1</v>
      </c>
      <c r="E4" s="19">
        <f>'Jogo 1'!R5+'Jogo 2'!L25</f>
        <v>2</v>
      </c>
      <c r="F4" s="19">
        <f>'Jogo 1'!S5+'Jogo 2'!M25</f>
        <v>0</v>
      </c>
      <c r="G4" s="19">
        <f>'Jogo 1'!T5+'Jogo 2'!N25</f>
        <v>0</v>
      </c>
      <c r="H4" s="7"/>
    </row>
    <row r="5" spans="1:8" x14ac:dyDescent="0.25">
      <c r="A5" s="35" t="s">
        <v>57</v>
      </c>
      <c r="B5" s="19">
        <f>'Jogo 1'!O6+'Jogo 2'!I26</f>
        <v>0</v>
      </c>
      <c r="C5" s="19">
        <f>'Jogo 1'!P6+'Jogo 2'!J26</f>
        <v>0</v>
      </c>
      <c r="D5" s="19">
        <f>'Jogo 1'!Q6+'Jogo 2'!K26</f>
        <v>0</v>
      </c>
      <c r="E5" s="19">
        <f>'Jogo 1'!R6+'Jogo 2'!L26</f>
        <v>0</v>
      </c>
      <c r="F5" s="19">
        <f>'Jogo 1'!S6+'Jogo 2'!M26</f>
        <v>0</v>
      </c>
      <c r="G5" s="19">
        <f>'Jogo 1'!T6+'Jogo 2'!N26</f>
        <v>0</v>
      </c>
      <c r="H5" s="10"/>
    </row>
    <row r="6" spans="1:8" x14ac:dyDescent="0.25">
      <c r="A6" s="35" t="s">
        <v>58</v>
      </c>
      <c r="B6" s="19">
        <f>'Jogo 1'!O7+'Jogo 2'!I27</f>
        <v>0</v>
      </c>
      <c r="C6" s="19">
        <f>'Jogo 1'!P7+'Jogo 2'!J27</f>
        <v>5.5</v>
      </c>
      <c r="D6" s="19">
        <f>'Jogo 1'!Q7+'Jogo 2'!K27</f>
        <v>0</v>
      </c>
      <c r="E6" s="19">
        <f>'Jogo 1'!R7+'Jogo 2'!L27</f>
        <v>0</v>
      </c>
      <c r="F6" s="19">
        <f>'Jogo 1'!S7+'Jogo 2'!M27</f>
        <v>0</v>
      </c>
      <c r="G6" s="19">
        <f>'Jogo 1'!T7+'Jogo 2'!N27</f>
        <v>0</v>
      </c>
      <c r="H6" s="7"/>
    </row>
    <row r="7" spans="1:8" x14ac:dyDescent="0.25">
      <c r="A7" s="35" t="s">
        <v>59</v>
      </c>
      <c r="B7" s="19">
        <f>'Jogo 1'!O8+'Jogo 2'!I28</f>
        <v>0</v>
      </c>
      <c r="C7" s="19">
        <f>'Jogo 1'!P8+'Jogo 2'!J28</f>
        <v>6</v>
      </c>
      <c r="D7" s="19">
        <f>'Jogo 1'!Q8+'Jogo 2'!K28</f>
        <v>1</v>
      </c>
      <c r="E7" s="19">
        <f>'Jogo 1'!R8+'Jogo 2'!L28</f>
        <v>1</v>
      </c>
      <c r="F7" s="19">
        <f>'Jogo 1'!S8+'Jogo 2'!M28</f>
        <v>0</v>
      </c>
      <c r="G7" s="19">
        <f>'Jogo 1'!T8+'Jogo 2'!N28</f>
        <v>0</v>
      </c>
      <c r="H7" s="10"/>
    </row>
    <row r="8" spans="1:8" x14ac:dyDescent="0.25">
      <c r="A8" s="35" t="s">
        <v>60</v>
      </c>
      <c r="B8" s="19">
        <f>'Jogo 1'!O9+'Jogo 2'!I29</f>
        <v>2</v>
      </c>
      <c r="C8" s="19">
        <f>'Jogo 1'!P9+'Jogo 2'!J29</f>
        <v>1.5</v>
      </c>
      <c r="D8" s="19">
        <f>'Jogo 1'!Q9+'Jogo 2'!K29</f>
        <v>3</v>
      </c>
      <c r="E8" s="19">
        <f>'Jogo 1'!R9+'Jogo 2'!L29</f>
        <v>1</v>
      </c>
      <c r="F8" s="19">
        <f>'Jogo 1'!S9+'Jogo 2'!M29</f>
        <v>0</v>
      </c>
      <c r="G8" s="19">
        <f>'Jogo 1'!T9+'Jogo 2'!N29</f>
        <v>0</v>
      </c>
      <c r="H8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4"/>
  <sheetViews>
    <sheetView workbookViewId="0">
      <pane ySplit="1" topLeftCell="A68" activePane="bottomLeft" state="frozen"/>
      <selection pane="bottomLeft" activeCell="A77" sqref="A77"/>
    </sheetView>
  </sheetViews>
  <sheetFormatPr defaultColWidth="12.6640625" defaultRowHeight="15.75" customHeight="1" x14ac:dyDescent="0.25"/>
  <cols>
    <col min="1" max="6" width="22.6640625" customWidth="1"/>
    <col min="14" max="14" width="15" customWidth="1"/>
    <col min="15" max="15" width="16.77734375" customWidth="1"/>
    <col min="16" max="16" width="11.21875" customWidth="1"/>
    <col min="17" max="17" width="20.21875" customWidth="1"/>
    <col min="18" max="18" width="18.44140625" customWidth="1"/>
  </cols>
  <sheetData>
    <row r="1" spans="1:20" x14ac:dyDescent="0.25">
      <c r="A1" s="1" t="s">
        <v>61</v>
      </c>
      <c r="B1" s="2" t="s">
        <v>62</v>
      </c>
      <c r="C1" s="2" t="s">
        <v>63</v>
      </c>
      <c r="D1" s="2" t="s">
        <v>64</v>
      </c>
      <c r="E1" s="2" t="s">
        <v>65</v>
      </c>
      <c r="F1" s="36" t="s">
        <v>66</v>
      </c>
    </row>
    <row r="2" spans="1:20" x14ac:dyDescent="0.25">
      <c r="A2" s="37">
        <v>1</v>
      </c>
      <c r="B2" s="38" t="s">
        <v>23</v>
      </c>
      <c r="C2" s="38" t="s">
        <v>67</v>
      </c>
      <c r="D2" s="39">
        <v>1</v>
      </c>
      <c r="E2" s="38" t="s">
        <v>41</v>
      </c>
      <c r="F2" s="40"/>
      <c r="H2" s="14" t="s">
        <v>23</v>
      </c>
      <c r="I2" s="3" t="s">
        <v>24</v>
      </c>
      <c r="J2" s="3" t="s">
        <v>25</v>
      </c>
      <c r="K2" s="3" t="s">
        <v>26</v>
      </c>
      <c r="L2" s="4" t="s">
        <v>27</v>
      </c>
      <c r="N2" s="15" t="s">
        <v>49</v>
      </c>
      <c r="O2" s="16" t="s">
        <v>32</v>
      </c>
      <c r="P2" s="16" t="s">
        <v>50</v>
      </c>
      <c r="Q2" s="16" t="s">
        <v>51</v>
      </c>
      <c r="R2" s="16" t="s">
        <v>52</v>
      </c>
      <c r="S2" s="16" t="s">
        <v>28</v>
      </c>
      <c r="T2" s="17" t="s">
        <v>29</v>
      </c>
    </row>
    <row r="3" spans="1:20" x14ac:dyDescent="0.25">
      <c r="A3" s="41">
        <f t="shared" ref="A3:A77" si="0">A2+1</f>
        <v>2</v>
      </c>
      <c r="B3" s="38" t="s">
        <v>23</v>
      </c>
      <c r="C3" s="38" t="s">
        <v>68</v>
      </c>
      <c r="D3" s="39">
        <v>2</v>
      </c>
      <c r="E3" s="38" t="s">
        <v>41</v>
      </c>
      <c r="F3" s="40"/>
      <c r="H3" s="5" t="s">
        <v>39</v>
      </c>
      <c r="I3" s="6">
        <v>0</v>
      </c>
      <c r="J3" s="6">
        <v>0</v>
      </c>
      <c r="K3" s="6">
        <v>0</v>
      </c>
      <c r="L3" s="7">
        <v>0</v>
      </c>
      <c r="N3" s="35" t="s">
        <v>54</v>
      </c>
      <c r="O3" s="19">
        <v>1</v>
      </c>
      <c r="P3" s="19">
        <v>5.5</v>
      </c>
      <c r="Q3" s="19">
        <v>0</v>
      </c>
      <c r="R3" s="19">
        <v>0</v>
      </c>
      <c r="S3" s="19">
        <v>0</v>
      </c>
      <c r="T3" s="19">
        <v>0</v>
      </c>
    </row>
    <row r="4" spans="1:20" x14ac:dyDescent="0.25">
      <c r="A4" s="41">
        <f t="shared" si="0"/>
        <v>3</v>
      </c>
      <c r="B4" s="38" t="s">
        <v>23</v>
      </c>
      <c r="C4" s="38" t="s">
        <v>67</v>
      </c>
      <c r="D4" s="39">
        <v>3</v>
      </c>
      <c r="E4" s="38" t="s">
        <v>42</v>
      </c>
      <c r="F4" s="40"/>
      <c r="H4" s="20" t="s">
        <v>41</v>
      </c>
      <c r="I4" s="21">
        <v>0</v>
      </c>
      <c r="J4" s="21">
        <v>0</v>
      </c>
      <c r="K4" s="21">
        <v>2</v>
      </c>
      <c r="L4" s="22">
        <v>0</v>
      </c>
      <c r="N4" s="35" t="s">
        <v>55</v>
      </c>
      <c r="O4" s="19">
        <v>1</v>
      </c>
      <c r="P4" s="19">
        <v>4.5</v>
      </c>
      <c r="Q4" s="19">
        <v>0</v>
      </c>
      <c r="R4" s="19">
        <v>1</v>
      </c>
      <c r="S4" s="19">
        <v>0</v>
      </c>
      <c r="T4" s="19">
        <v>0</v>
      </c>
    </row>
    <row r="5" spans="1:20" x14ac:dyDescent="0.25">
      <c r="A5" s="41">
        <f t="shared" si="0"/>
        <v>4</v>
      </c>
      <c r="B5" s="38" t="s">
        <v>23</v>
      </c>
      <c r="C5" s="38" t="s">
        <v>69</v>
      </c>
      <c r="D5" s="39">
        <v>4</v>
      </c>
      <c r="E5" s="38" t="s">
        <v>44</v>
      </c>
      <c r="F5" s="40" t="s">
        <v>70</v>
      </c>
      <c r="H5" s="5" t="s">
        <v>42</v>
      </c>
      <c r="I5" s="6">
        <v>1</v>
      </c>
      <c r="J5" s="6">
        <v>0</v>
      </c>
      <c r="K5" s="6">
        <v>2</v>
      </c>
      <c r="L5" s="7">
        <v>0</v>
      </c>
      <c r="N5" s="35" t="s">
        <v>56</v>
      </c>
      <c r="O5" s="19">
        <v>0</v>
      </c>
      <c r="P5" s="19">
        <v>0</v>
      </c>
      <c r="Q5" s="19">
        <v>1</v>
      </c>
      <c r="R5" s="19">
        <v>0</v>
      </c>
      <c r="S5" s="19">
        <v>0</v>
      </c>
      <c r="T5" s="19">
        <v>0</v>
      </c>
    </row>
    <row r="6" spans="1:20" x14ac:dyDescent="0.25">
      <c r="A6" s="42">
        <f t="shared" si="0"/>
        <v>5</v>
      </c>
      <c r="B6" s="43" t="s">
        <v>49</v>
      </c>
      <c r="C6" s="43" t="s">
        <v>68</v>
      </c>
      <c r="D6" s="44">
        <v>1</v>
      </c>
      <c r="E6" s="43" t="s">
        <v>55</v>
      </c>
      <c r="F6" s="45"/>
      <c r="H6" s="20" t="s">
        <v>43</v>
      </c>
      <c r="I6" s="21">
        <v>0</v>
      </c>
      <c r="J6" s="21">
        <v>0</v>
      </c>
      <c r="K6" s="21">
        <v>0</v>
      </c>
      <c r="L6" s="22">
        <v>0</v>
      </c>
      <c r="N6" s="35" t="s">
        <v>57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</row>
    <row r="7" spans="1:20" x14ac:dyDescent="0.25">
      <c r="A7" s="42">
        <f t="shared" si="0"/>
        <v>6</v>
      </c>
      <c r="B7" s="43" t="s">
        <v>49</v>
      </c>
      <c r="C7" s="43" t="s">
        <v>68</v>
      </c>
      <c r="D7" s="44">
        <v>1</v>
      </c>
      <c r="E7" s="43" t="s">
        <v>71</v>
      </c>
      <c r="F7" s="45" t="s">
        <v>72</v>
      </c>
      <c r="H7" s="5" t="s">
        <v>44</v>
      </c>
      <c r="I7" s="6">
        <v>0</v>
      </c>
      <c r="J7" s="6">
        <v>0</v>
      </c>
      <c r="K7" s="6">
        <v>1</v>
      </c>
      <c r="L7" s="7">
        <v>0</v>
      </c>
      <c r="N7" s="35" t="s">
        <v>58</v>
      </c>
      <c r="O7" s="19">
        <v>0</v>
      </c>
      <c r="P7" s="19">
        <v>5</v>
      </c>
      <c r="Q7" s="19">
        <v>0</v>
      </c>
      <c r="R7" s="19">
        <v>0</v>
      </c>
      <c r="S7" s="19">
        <v>0</v>
      </c>
      <c r="T7" s="19">
        <v>0</v>
      </c>
    </row>
    <row r="8" spans="1:20" x14ac:dyDescent="0.25">
      <c r="A8" s="42">
        <f t="shared" si="0"/>
        <v>7</v>
      </c>
      <c r="B8" s="43" t="s">
        <v>49</v>
      </c>
      <c r="C8" s="43" t="s">
        <v>68</v>
      </c>
      <c r="D8" s="44">
        <v>1</v>
      </c>
      <c r="E8" s="43" t="s">
        <v>55</v>
      </c>
      <c r="F8" s="45"/>
      <c r="H8" s="20" t="s">
        <v>45</v>
      </c>
      <c r="I8" s="21">
        <v>0</v>
      </c>
      <c r="J8" s="21">
        <v>0</v>
      </c>
      <c r="K8" s="21">
        <v>0</v>
      </c>
      <c r="L8" s="22">
        <v>0</v>
      </c>
      <c r="N8" s="35" t="s">
        <v>59</v>
      </c>
      <c r="O8" s="19">
        <v>0</v>
      </c>
      <c r="P8" s="19">
        <v>1</v>
      </c>
      <c r="Q8" s="19">
        <v>1</v>
      </c>
      <c r="R8" s="19">
        <v>1</v>
      </c>
      <c r="S8" s="19">
        <v>0</v>
      </c>
      <c r="T8" s="19">
        <v>0</v>
      </c>
    </row>
    <row r="9" spans="1:20" x14ac:dyDescent="0.25">
      <c r="A9" s="42">
        <f t="shared" si="0"/>
        <v>8</v>
      </c>
      <c r="B9" s="43" t="s">
        <v>49</v>
      </c>
      <c r="C9" s="43" t="s">
        <v>73</v>
      </c>
      <c r="D9" s="44">
        <v>2</v>
      </c>
      <c r="E9" s="43" t="s">
        <v>40</v>
      </c>
      <c r="F9" s="45"/>
      <c r="H9" s="5" t="s">
        <v>46</v>
      </c>
      <c r="I9" s="6">
        <v>0</v>
      </c>
      <c r="J9" s="6">
        <v>0</v>
      </c>
      <c r="K9" s="6">
        <v>0</v>
      </c>
      <c r="L9" s="7">
        <v>0</v>
      </c>
      <c r="N9" s="35" t="s">
        <v>60</v>
      </c>
      <c r="O9" s="19">
        <v>1</v>
      </c>
      <c r="P9" s="19">
        <v>1.5</v>
      </c>
      <c r="Q9" s="19">
        <v>3</v>
      </c>
      <c r="R9" s="19">
        <v>0</v>
      </c>
      <c r="S9" s="19">
        <v>0</v>
      </c>
      <c r="T9" s="19">
        <v>0</v>
      </c>
    </row>
    <row r="10" spans="1:20" x14ac:dyDescent="0.25">
      <c r="A10" s="42">
        <f t="shared" si="0"/>
        <v>9</v>
      </c>
      <c r="B10" s="43" t="s">
        <v>49</v>
      </c>
      <c r="C10" s="43" t="s">
        <v>67</v>
      </c>
      <c r="D10" s="44">
        <v>3</v>
      </c>
      <c r="E10" s="43"/>
      <c r="F10" s="45"/>
      <c r="H10" s="20" t="s">
        <v>47</v>
      </c>
      <c r="I10" s="21">
        <v>2</v>
      </c>
      <c r="J10" s="21">
        <v>0</v>
      </c>
      <c r="K10" s="21">
        <v>7</v>
      </c>
      <c r="L10" s="22">
        <v>0</v>
      </c>
    </row>
    <row r="11" spans="1:20" x14ac:dyDescent="0.25">
      <c r="A11" s="42">
        <f t="shared" si="0"/>
        <v>10</v>
      </c>
      <c r="B11" s="43" t="s">
        <v>49</v>
      </c>
      <c r="C11" s="43" t="s">
        <v>67</v>
      </c>
      <c r="D11" s="44">
        <v>4</v>
      </c>
      <c r="E11" s="43"/>
      <c r="F11" s="45"/>
      <c r="H11" s="11" t="s">
        <v>48</v>
      </c>
      <c r="I11" s="12">
        <v>0</v>
      </c>
      <c r="J11" s="12">
        <v>0</v>
      </c>
      <c r="K11" s="12">
        <v>4</v>
      </c>
      <c r="L11" s="13">
        <v>0</v>
      </c>
      <c r="N11" s="15" t="s">
        <v>38</v>
      </c>
      <c r="O11" s="16" t="s">
        <v>35</v>
      </c>
      <c r="P11" s="16" t="s">
        <v>36</v>
      </c>
      <c r="Q11" s="16" t="s">
        <v>28</v>
      </c>
      <c r="R11" s="17" t="s">
        <v>7</v>
      </c>
    </row>
    <row r="12" spans="1:20" x14ac:dyDescent="0.25">
      <c r="A12" s="41">
        <f t="shared" si="0"/>
        <v>11</v>
      </c>
      <c r="B12" s="38" t="s">
        <v>23</v>
      </c>
      <c r="C12" s="38" t="s">
        <v>68</v>
      </c>
      <c r="D12" s="39">
        <v>1</v>
      </c>
      <c r="E12" s="38" t="s">
        <v>74</v>
      </c>
      <c r="F12" s="40"/>
      <c r="N12" s="19" t="s">
        <v>40</v>
      </c>
      <c r="O12" s="19">
        <v>1</v>
      </c>
      <c r="P12" s="19">
        <v>0</v>
      </c>
      <c r="Q12" s="19">
        <v>1</v>
      </c>
      <c r="R12" s="19">
        <v>1</v>
      </c>
    </row>
    <row r="13" spans="1:20" x14ac:dyDescent="0.25">
      <c r="A13" s="41">
        <f t="shared" si="0"/>
        <v>12</v>
      </c>
      <c r="B13" s="38" t="s">
        <v>23</v>
      </c>
      <c r="C13" s="38" t="s">
        <v>68</v>
      </c>
      <c r="D13" s="39">
        <v>2</v>
      </c>
      <c r="E13" s="38" t="s">
        <v>44</v>
      </c>
      <c r="F13" s="40" t="s">
        <v>75</v>
      </c>
    </row>
    <row r="14" spans="1:20" x14ac:dyDescent="0.25">
      <c r="A14" s="41">
        <f t="shared" si="0"/>
        <v>13</v>
      </c>
      <c r="B14" s="38" t="s">
        <v>23</v>
      </c>
      <c r="C14" s="38" t="s">
        <v>68</v>
      </c>
      <c r="D14" s="39">
        <v>2</v>
      </c>
      <c r="E14" s="38" t="s">
        <v>74</v>
      </c>
      <c r="F14" s="40"/>
    </row>
    <row r="15" spans="1:20" x14ac:dyDescent="0.25">
      <c r="A15" s="41">
        <f t="shared" si="0"/>
        <v>14</v>
      </c>
      <c r="B15" s="38" t="s">
        <v>23</v>
      </c>
      <c r="C15" s="38"/>
      <c r="D15" s="39">
        <v>3</v>
      </c>
      <c r="E15" s="38"/>
      <c r="F15" s="40" t="s">
        <v>72</v>
      </c>
      <c r="H15" s="14" t="s">
        <v>76</v>
      </c>
      <c r="I15" s="3" t="s">
        <v>24</v>
      </c>
      <c r="J15" s="3" t="s">
        <v>30</v>
      </c>
      <c r="K15" s="3" t="s">
        <v>31</v>
      </c>
      <c r="L15" s="3" t="s">
        <v>32</v>
      </c>
      <c r="M15" s="3" t="s">
        <v>28</v>
      </c>
      <c r="N15" s="3" t="s">
        <v>29</v>
      </c>
      <c r="O15" s="3" t="s">
        <v>33</v>
      </c>
      <c r="P15" s="3" t="s">
        <v>34</v>
      </c>
      <c r="Q15" s="3" t="s">
        <v>35</v>
      </c>
      <c r="R15" s="3" t="s">
        <v>36</v>
      </c>
      <c r="S15" s="4" t="s">
        <v>37</v>
      </c>
    </row>
    <row r="16" spans="1:20" x14ac:dyDescent="0.25">
      <c r="A16" s="41">
        <f t="shared" si="0"/>
        <v>15</v>
      </c>
      <c r="B16" s="38" t="s">
        <v>23</v>
      </c>
      <c r="C16" s="38" t="s">
        <v>77</v>
      </c>
      <c r="D16" s="39">
        <v>1</v>
      </c>
      <c r="E16" s="38"/>
      <c r="F16" s="40"/>
      <c r="H16" s="5" t="s">
        <v>78</v>
      </c>
      <c r="I16" s="6">
        <v>3</v>
      </c>
      <c r="J16" s="6">
        <v>16</v>
      </c>
      <c r="K16" s="6">
        <v>13</v>
      </c>
      <c r="L16" s="6">
        <v>3</v>
      </c>
      <c r="M16" s="6">
        <v>0</v>
      </c>
      <c r="N16" s="6">
        <v>0</v>
      </c>
      <c r="O16" s="6">
        <v>0</v>
      </c>
      <c r="P16" s="18">
        <f t="shared" ref="P16:P17" si="1">J16/(J16+K16)</f>
        <v>0.55172413793103448</v>
      </c>
      <c r="Q16" s="6">
        <v>0</v>
      </c>
      <c r="R16" s="6">
        <v>0</v>
      </c>
      <c r="S16" s="7">
        <v>0</v>
      </c>
    </row>
    <row r="17" spans="1:19" x14ac:dyDescent="0.25">
      <c r="A17" s="42">
        <f t="shared" si="0"/>
        <v>16</v>
      </c>
      <c r="B17" s="43" t="s">
        <v>49</v>
      </c>
      <c r="C17" s="43" t="s">
        <v>68</v>
      </c>
      <c r="D17" s="44">
        <v>1</v>
      </c>
      <c r="E17" s="43"/>
      <c r="F17" s="45" t="s">
        <v>79</v>
      </c>
      <c r="H17" s="23" t="s">
        <v>42</v>
      </c>
      <c r="I17" s="24">
        <v>0</v>
      </c>
      <c r="J17" s="24">
        <v>0</v>
      </c>
      <c r="K17" s="24">
        <v>1</v>
      </c>
      <c r="L17" s="24">
        <v>0</v>
      </c>
      <c r="M17" s="24">
        <v>0</v>
      </c>
      <c r="N17" s="24">
        <v>0</v>
      </c>
      <c r="O17" s="24">
        <v>0</v>
      </c>
      <c r="P17" s="25">
        <f t="shared" si="1"/>
        <v>0</v>
      </c>
      <c r="Q17" s="24">
        <v>0</v>
      </c>
      <c r="R17" s="24">
        <v>0</v>
      </c>
      <c r="S17" s="26">
        <v>0</v>
      </c>
    </row>
    <row r="18" spans="1:19" x14ac:dyDescent="0.25">
      <c r="A18" s="42">
        <f t="shared" si="0"/>
        <v>17</v>
      </c>
      <c r="B18" s="43" t="s">
        <v>49</v>
      </c>
      <c r="C18" s="43" t="s">
        <v>68</v>
      </c>
      <c r="D18" s="44">
        <v>1</v>
      </c>
      <c r="E18" s="43" t="s">
        <v>80</v>
      </c>
      <c r="F18" s="45"/>
    </row>
    <row r="19" spans="1:19" x14ac:dyDescent="0.25">
      <c r="A19" s="42">
        <f t="shared" si="0"/>
        <v>18</v>
      </c>
      <c r="B19" s="43" t="s">
        <v>49</v>
      </c>
      <c r="C19" s="43" t="s">
        <v>67</v>
      </c>
      <c r="D19" s="44">
        <v>2</v>
      </c>
      <c r="E19" s="43"/>
      <c r="F19" s="45"/>
    </row>
    <row r="20" spans="1:19" x14ac:dyDescent="0.25">
      <c r="A20" s="42">
        <f t="shared" si="0"/>
        <v>19</v>
      </c>
      <c r="B20" s="43" t="s">
        <v>49</v>
      </c>
      <c r="C20" s="43" t="s">
        <v>68</v>
      </c>
      <c r="D20" s="44">
        <v>3</v>
      </c>
      <c r="E20" s="43" t="s">
        <v>71</v>
      </c>
      <c r="F20" s="45"/>
    </row>
    <row r="21" spans="1:19" x14ac:dyDescent="0.25">
      <c r="A21" s="42">
        <f t="shared" si="0"/>
        <v>20</v>
      </c>
      <c r="B21" s="43" t="s">
        <v>49</v>
      </c>
      <c r="C21" s="43" t="s">
        <v>69</v>
      </c>
      <c r="D21" s="44">
        <v>4</v>
      </c>
      <c r="E21" s="43" t="s">
        <v>81</v>
      </c>
      <c r="F21" s="45"/>
    </row>
    <row r="22" spans="1:19" x14ac:dyDescent="0.25">
      <c r="A22" s="41">
        <f t="shared" si="0"/>
        <v>21</v>
      </c>
      <c r="B22" s="38" t="s">
        <v>23</v>
      </c>
      <c r="C22" s="38" t="s">
        <v>68</v>
      </c>
      <c r="D22" s="39">
        <v>1</v>
      </c>
      <c r="E22" s="38" t="s">
        <v>74</v>
      </c>
      <c r="F22" s="40"/>
    </row>
    <row r="23" spans="1:19" x14ac:dyDescent="0.25">
      <c r="A23" s="41">
        <f t="shared" si="0"/>
        <v>22</v>
      </c>
      <c r="B23" s="38" t="s">
        <v>23</v>
      </c>
      <c r="C23" s="38" t="s">
        <v>82</v>
      </c>
      <c r="D23" s="39">
        <v>2</v>
      </c>
      <c r="E23" s="38" t="s">
        <v>41</v>
      </c>
      <c r="F23" s="40"/>
    </row>
    <row r="24" spans="1:19" x14ac:dyDescent="0.25">
      <c r="A24" s="41">
        <f t="shared" si="0"/>
        <v>23</v>
      </c>
      <c r="B24" s="38" t="s">
        <v>23</v>
      </c>
      <c r="C24" s="38" t="s">
        <v>67</v>
      </c>
      <c r="D24" s="39">
        <v>3</v>
      </c>
      <c r="E24" s="38"/>
      <c r="F24" s="40" t="s">
        <v>83</v>
      </c>
    </row>
    <row r="25" spans="1:19" x14ac:dyDescent="0.25">
      <c r="A25" s="41">
        <f t="shared" si="0"/>
        <v>24</v>
      </c>
      <c r="B25" s="38" t="s">
        <v>23</v>
      </c>
      <c r="C25" s="38" t="s">
        <v>69</v>
      </c>
      <c r="D25" s="39">
        <v>4</v>
      </c>
      <c r="E25" s="38"/>
      <c r="F25" s="40"/>
    </row>
    <row r="26" spans="1:19" x14ac:dyDescent="0.25">
      <c r="A26" s="42">
        <f t="shared" si="0"/>
        <v>25</v>
      </c>
      <c r="B26" s="43" t="s">
        <v>49</v>
      </c>
      <c r="C26" s="43" t="s">
        <v>68</v>
      </c>
      <c r="D26" s="44">
        <v>1</v>
      </c>
      <c r="E26" s="43"/>
      <c r="F26" s="45" t="s">
        <v>84</v>
      </c>
    </row>
    <row r="27" spans="1:19" x14ac:dyDescent="0.25">
      <c r="A27" s="42">
        <f t="shared" si="0"/>
        <v>26</v>
      </c>
      <c r="B27" s="43" t="s">
        <v>49</v>
      </c>
      <c r="C27" s="43" t="s">
        <v>67</v>
      </c>
      <c r="D27" s="46" t="s">
        <v>25</v>
      </c>
      <c r="E27" s="43"/>
      <c r="F27" s="45" t="s">
        <v>85</v>
      </c>
    </row>
    <row r="28" spans="1:19" x14ac:dyDescent="0.25">
      <c r="A28" s="41">
        <f t="shared" si="0"/>
        <v>27</v>
      </c>
      <c r="B28" s="38" t="s">
        <v>23</v>
      </c>
      <c r="C28" s="38" t="s">
        <v>68</v>
      </c>
      <c r="D28" s="39">
        <v>1</v>
      </c>
      <c r="E28" s="38" t="s">
        <v>41</v>
      </c>
      <c r="F28" s="40"/>
    </row>
    <row r="29" spans="1:19" x14ac:dyDescent="0.25">
      <c r="A29" s="41">
        <f t="shared" si="0"/>
        <v>28</v>
      </c>
      <c r="B29" s="38" t="s">
        <v>23</v>
      </c>
      <c r="C29" s="38" t="s">
        <v>67</v>
      </c>
      <c r="D29" s="39">
        <v>2</v>
      </c>
      <c r="E29" s="38"/>
      <c r="F29" s="40"/>
    </row>
    <row r="30" spans="1:19" x14ac:dyDescent="0.25">
      <c r="A30" s="41">
        <f t="shared" si="0"/>
        <v>29</v>
      </c>
      <c r="B30" s="38" t="s">
        <v>23</v>
      </c>
      <c r="C30" s="38" t="s">
        <v>86</v>
      </c>
      <c r="D30" s="39">
        <v>3</v>
      </c>
      <c r="E30" s="38" t="s">
        <v>87</v>
      </c>
      <c r="F30" s="40"/>
    </row>
    <row r="31" spans="1:19" x14ac:dyDescent="0.25">
      <c r="A31" s="41">
        <f t="shared" si="0"/>
        <v>30</v>
      </c>
      <c r="B31" s="38" t="s">
        <v>23</v>
      </c>
      <c r="C31" s="38" t="s">
        <v>68</v>
      </c>
      <c r="D31" s="39">
        <v>4</v>
      </c>
      <c r="E31" s="38" t="s">
        <v>87</v>
      </c>
      <c r="F31" s="40"/>
    </row>
    <row r="32" spans="1:19" x14ac:dyDescent="0.25">
      <c r="A32" s="41">
        <f t="shared" si="0"/>
        <v>31</v>
      </c>
      <c r="B32" s="38" t="s">
        <v>23</v>
      </c>
      <c r="C32" s="38" t="s">
        <v>68</v>
      </c>
      <c r="D32" s="39">
        <v>1</v>
      </c>
      <c r="E32" s="38" t="s">
        <v>42</v>
      </c>
      <c r="F32" s="40" t="s">
        <v>84</v>
      </c>
    </row>
    <row r="33" spans="1:6" x14ac:dyDescent="0.25">
      <c r="A33" s="41">
        <f t="shared" si="0"/>
        <v>32</v>
      </c>
      <c r="B33" s="38" t="s">
        <v>23</v>
      </c>
      <c r="C33" s="38" t="s">
        <v>67</v>
      </c>
      <c r="D33" s="47" t="s">
        <v>25</v>
      </c>
      <c r="E33" s="38"/>
      <c r="F33" s="40" t="s">
        <v>88</v>
      </c>
    </row>
    <row r="34" spans="1:6" x14ac:dyDescent="0.25">
      <c r="A34" s="42">
        <f t="shared" si="0"/>
        <v>33</v>
      </c>
      <c r="B34" s="43" t="s">
        <v>49</v>
      </c>
      <c r="C34" s="43" t="s">
        <v>68</v>
      </c>
      <c r="D34" s="44">
        <v>1</v>
      </c>
      <c r="E34" s="43" t="s">
        <v>55</v>
      </c>
      <c r="F34" s="45"/>
    </row>
    <row r="35" spans="1:6" x14ac:dyDescent="0.25">
      <c r="A35" s="42">
        <f t="shared" si="0"/>
        <v>34</v>
      </c>
      <c r="B35" s="43" t="s">
        <v>49</v>
      </c>
      <c r="C35" s="43" t="s">
        <v>89</v>
      </c>
      <c r="D35" s="44">
        <v>2</v>
      </c>
      <c r="E35" s="43" t="s">
        <v>81</v>
      </c>
      <c r="F35" s="45"/>
    </row>
    <row r="36" spans="1:6" x14ac:dyDescent="0.25">
      <c r="A36" s="42">
        <f t="shared" si="0"/>
        <v>35</v>
      </c>
      <c r="B36" s="43" t="s">
        <v>49</v>
      </c>
      <c r="C36" s="43" t="s">
        <v>67</v>
      </c>
      <c r="D36" s="44">
        <v>3</v>
      </c>
      <c r="E36" s="43"/>
      <c r="F36" s="45"/>
    </row>
    <row r="37" spans="1:6" x14ac:dyDescent="0.25">
      <c r="A37" s="42">
        <f t="shared" si="0"/>
        <v>36</v>
      </c>
      <c r="B37" s="43" t="s">
        <v>49</v>
      </c>
      <c r="C37" s="43" t="s">
        <v>69</v>
      </c>
      <c r="D37" s="44">
        <v>4</v>
      </c>
      <c r="E37" s="43" t="s">
        <v>55</v>
      </c>
      <c r="F37" s="45"/>
    </row>
    <row r="38" spans="1:6" x14ac:dyDescent="0.25">
      <c r="A38" s="41">
        <f t="shared" si="0"/>
        <v>37</v>
      </c>
      <c r="B38" s="38" t="s">
        <v>23</v>
      </c>
      <c r="C38" s="38" t="s">
        <v>68</v>
      </c>
      <c r="D38" s="39">
        <v>1</v>
      </c>
      <c r="E38" s="38" t="s">
        <v>87</v>
      </c>
      <c r="F38" s="40" t="s">
        <v>84</v>
      </c>
    </row>
    <row r="39" spans="1:6" x14ac:dyDescent="0.25">
      <c r="A39" s="41">
        <f t="shared" si="0"/>
        <v>38</v>
      </c>
      <c r="B39" s="38" t="s">
        <v>23</v>
      </c>
      <c r="C39" s="38" t="s">
        <v>67</v>
      </c>
      <c r="D39" s="47" t="s">
        <v>25</v>
      </c>
      <c r="E39" s="38"/>
      <c r="F39" s="40" t="s">
        <v>88</v>
      </c>
    </row>
    <row r="40" spans="1:6" x14ac:dyDescent="0.25">
      <c r="A40" s="42">
        <f t="shared" si="0"/>
        <v>39</v>
      </c>
      <c r="B40" s="43" t="s">
        <v>49</v>
      </c>
      <c r="C40" s="43" t="s">
        <v>68</v>
      </c>
      <c r="D40" s="43">
        <v>1</v>
      </c>
      <c r="E40" s="43" t="s">
        <v>55</v>
      </c>
      <c r="F40" s="45"/>
    </row>
    <row r="41" spans="1:6" x14ac:dyDescent="0.25">
      <c r="A41" s="42">
        <f t="shared" si="0"/>
        <v>40</v>
      </c>
      <c r="B41" s="43" t="s">
        <v>49</v>
      </c>
      <c r="C41" s="43" t="s">
        <v>90</v>
      </c>
      <c r="D41" s="43">
        <v>2</v>
      </c>
      <c r="E41" s="43"/>
      <c r="F41" s="45"/>
    </row>
    <row r="42" spans="1:6" x14ac:dyDescent="0.25">
      <c r="A42" s="42">
        <f t="shared" si="0"/>
        <v>41</v>
      </c>
      <c r="B42" s="43" t="s">
        <v>49</v>
      </c>
      <c r="C42" s="43" t="s">
        <v>67</v>
      </c>
      <c r="D42" s="43">
        <v>1</v>
      </c>
      <c r="E42" s="43"/>
      <c r="F42" s="45"/>
    </row>
    <row r="43" spans="1:6" x14ac:dyDescent="0.25">
      <c r="A43" s="42">
        <f t="shared" si="0"/>
        <v>42</v>
      </c>
      <c r="B43" s="43" t="s">
        <v>49</v>
      </c>
      <c r="C43" s="43" t="s">
        <v>68</v>
      </c>
      <c r="D43" s="43">
        <v>2</v>
      </c>
      <c r="E43" s="43" t="s">
        <v>71</v>
      </c>
      <c r="F43" s="45"/>
    </row>
    <row r="44" spans="1:6" x14ac:dyDescent="0.25">
      <c r="A44" s="42">
        <f t="shared" si="0"/>
        <v>43</v>
      </c>
      <c r="B44" s="43" t="s">
        <v>49</v>
      </c>
      <c r="C44" s="43" t="s">
        <v>89</v>
      </c>
      <c r="D44" s="43">
        <v>3</v>
      </c>
      <c r="E44" s="43" t="s">
        <v>80</v>
      </c>
      <c r="F44" s="45"/>
    </row>
    <row r="45" spans="1:6" x14ac:dyDescent="0.25">
      <c r="A45" s="42">
        <f t="shared" si="0"/>
        <v>44</v>
      </c>
      <c r="B45" s="43" t="s">
        <v>49</v>
      </c>
      <c r="C45" s="43" t="s">
        <v>68</v>
      </c>
      <c r="D45" s="43">
        <v>4</v>
      </c>
      <c r="E45" s="43" t="s">
        <v>91</v>
      </c>
      <c r="F45" s="45"/>
    </row>
    <row r="46" spans="1:6" x14ac:dyDescent="0.25">
      <c r="A46" s="41">
        <f t="shared" si="0"/>
        <v>45</v>
      </c>
      <c r="B46" s="38" t="s">
        <v>23</v>
      </c>
      <c r="C46" s="38" t="s">
        <v>68</v>
      </c>
      <c r="D46" s="39">
        <v>1</v>
      </c>
      <c r="E46" s="38" t="s">
        <v>74</v>
      </c>
      <c r="F46" s="40"/>
    </row>
    <row r="47" spans="1:6" x14ac:dyDescent="0.25">
      <c r="A47" s="41">
        <f t="shared" si="0"/>
        <v>46</v>
      </c>
      <c r="B47" s="38" t="s">
        <v>23</v>
      </c>
      <c r="C47" s="38" t="s">
        <v>67</v>
      </c>
      <c r="D47" s="39">
        <v>2</v>
      </c>
      <c r="E47" s="38"/>
      <c r="F47" s="40"/>
    </row>
    <row r="48" spans="1:6" x14ac:dyDescent="0.25">
      <c r="A48" s="41">
        <f t="shared" si="0"/>
        <v>47</v>
      </c>
      <c r="B48" s="38" t="s">
        <v>23</v>
      </c>
      <c r="C48" s="38" t="s">
        <v>68</v>
      </c>
      <c r="D48" s="39">
        <v>3</v>
      </c>
      <c r="E48" s="38" t="s">
        <v>42</v>
      </c>
      <c r="F48" s="40"/>
    </row>
    <row r="49" spans="1:6" x14ac:dyDescent="0.25">
      <c r="A49" s="41">
        <f t="shared" si="0"/>
        <v>48</v>
      </c>
      <c r="B49" s="38" t="s">
        <v>23</v>
      </c>
      <c r="C49" s="38" t="s">
        <v>67</v>
      </c>
      <c r="D49" s="39">
        <v>4</v>
      </c>
      <c r="E49" s="38"/>
      <c r="F49" s="40"/>
    </row>
    <row r="50" spans="1:6" x14ac:dyDescent="0.25">
      <c r="A50" s="42">
        <f t="shared" si="0"/>
        <v>49</v>
      </c>
      <c r="B50" s="43" t="s">
        <v>49</v>
      </c>
      <c r="C50" s="43" t="s">
        <v>68</v>
      </c>
      <c r="D50" s="44">
        <v>1</v>
      </c>
      <c r="E50" s="43" t="s">
        <v>92</v>
      </c>
      <c r="F50" s="45" t="s">
        <v>72</v>
      </c>
    </row>
    <row r="51" spans="1:6" x14ac:dyDescent="0.25">
      <c r="A51" s="42">
        <f t="shared" si="0"/>
        <v>50</v>
      </c>
      <c r="B51" s="43" t="s">
        <v>49</v>
      </c>
      <c r="C51" s="43" t="s">
        <v>68</v>
      </c>
      <c r="D51" s="44">
        <v>2</v>
      </c>
      <c r="E51" s="43" t="s">
        <v>93</v>
      </c>
      <c r="F51" s="45"/>
    </row>
    <row r="52" spans="1:6" x14ac:dyDescent="0.25">
      <c r="A52" s="42">
        <f t="shared" si="0"/>
        <v>51</v>
      </c>
      <c r="B52" s="43" t="s">
        <v>49</v>
      </c>
      <c r="C52" s="43" t="s">
        <v>68</v>
      </c>
      <c r="D52" s="44">
        <v>3</v>
      </c>
      <c r="E52" s="43"/>
      <c r="F52" s="45" t="s">
        <v>72</v>
      </c>
    </row>
    <row r="53" spans="1:6" x14ac:dyDescent="0.25">
      <c r="A53" s="42">
        <f t="shared" si="0"/>
        <v>52</v>
      </c>
      <c r="B53" s="43" t="s">
        <v>49</v>
      </c>
      <c r="C53" s="43" t="s">
        <v>68</v>
      </c>
      <c r="D53" s="44">
        <v>3</v>
      </c>
      <c r="E53" s="43"/>
      <c r="F53" s="45"/>
    </row>
    <row r="54" spans="1:6" x14ac:dyDescent="0.25">
      <c r="A54" s="42">
        <f t="shared" si="0"/>
        <v>53</v>
      </c>
      <c r="B54" s="43" t="s">
        <v>49</v>
      </c>
      <c r="C54" s="43" t="s">
        <v>68</v>
      </c>
      <c r="D54" s="44">
        <v>4</v>
      </c>
      <c r="E54" s="43" t="s">
        <v>81</v>
      </c>
      <c r="F54" s="45"/>
    </row>
    <row r="55" spans="1:6" x14ac:dyDescent="0.25">
      <c r="A55" s="42">
        <f t="shared" si="0"/>
        <v>54</v>
      </c>
      <c r="B55" s="43" t="s">
        <v>49</v>
      </c>
      <c r="C55" s="43" t="s">
        <v>68</v>
      </c>
      <c r="D55" s="44">
        <v>1</v>
      </c>
      <c r="E55" s="43" t="s">
        <v>71</v>
      </c>
      <c r="F55" s="45"/>
    </row>
    <row r="56" spans="1:6" x14ac:dyDescent="0.25">
      <c r="A56" s="42">
        <f t="shared" si="0"/>
        <v>55</v>
      </c>
      <c r="B56" s="43" t="s">
        <v>49</v>
      </c>
      <c r="C56" s="43" t="s">
        <v>68</v>
      </c>
      <c r="D56" s="44">
        <v>2</v>
      </c>
      <c r="E56" s="43" t="s">
        <v>92</v>
      </c>
      <c r="F56" s="45"/>
    </row>
    <row r="57" spans="1:6" x14ac:dyDescent="0.25">
      <c r="A57" s="42">
        <f t="shared" si="0"/>
        <v>56</v>
      </c>
      <c r="B57" s="43" t="s">
        <v>49</v>
      </c>
      <c r="C57" s="43" t="s">
        <v>94</v>
      </c>
      <c r="D57" s="44">
        <v>3</v>
      </c>
      <c r="E57" s="43"/>
      <c r="F57" s="45"/>
    </row>
    <row r="58" spans="1:6" x14ac:dyDescent="0.25">
      <c r="A58" s="42">
        <f t="shared" si="0"/>
        <v>57</v>
      </c>
      <c r="B58" s="43" t="s">
        <v>49</v>
      </c>
      <c r="C58" s="43" t="s">
        <v>67</v>
      </c>
      <c r="D58" s="44">
        <v>4</v>
      </c>
      <c r="E58" s="43"/>
      <c r="F58" s="45"/>
    </row>
    <row r="59" spans="1:6" x14ac:dyDescent="0.25">
      <c r="A59" s="41">
        <f t="shared" si="0"/>
        <v>58</v>
      </c>
      <c r="B59" s="38" t="s">
        <v>23</v>
      </c>
      <c r="C59" s="38" t="s">
        <v>68</v>
      </c>
      <c r="D59" s="39">
        <v>1</v>
      </c>
      <c r="E59" s="38" t="s">
        <v>87</v>
      </c>
      <c r="F59" s="40"/>
    </row>
    <row r="60" spans="1:6" x14ac:dyDescent="0.25">
      <c r="A60" s="41">
        <f t="shared" si="0"/>
        <v>59</v>
      </c>
      <c r="B60" s="38" t="s">
        <v>23</v>
      </c>
      <c r="C60" s="38" t="s">
        <v>67</v>
      </c>
      <c r="D60" s="39">
        <v>1</v>
      </c>
      <c r="E60" s="38"/>
      <c r="F60" s="40"/>
    </row>
    <row r="61" spans="1:6" x14ac:dyDescent="0.25">
      <c r="A61" s="41">
        <f t="shared" si="0"/>
        <v>60</v>
      </c>
      <c r="B61" s="38" t="s">
        <v>23</v>
      </c>
      <c r="C61" s="38" t="s">
        <v>67</v>
      </c>
      <c r="D61" s="39">
        <v>1</v>
      </c>
      <c r="E61" s="38"/>
      <c r="F61" s="40"/>
    </row>
    <row r="62" spans="1:6" x14ac:dyDescent="0.25">
      <c r="A62" s="41">
        <f t="shared" si="0"/>
        <v>61</v>
      </c>
      <c r="B62" s="38" t="s">
        <v>23</v>
      </c>
      <c r="C62" s="38" t="s">
        <v>68</v>
      </c>
      <c r="D62" s="39">
        <v>2</v>
      </c>
      <c r="E62" s="38" t="s">
        <v>87</v>
      </c>
      <c r="F62" s="40" t="s">
        <v>84</v>
      </c>
    </row>
    <row r="63" spans="1:6" x14ac:dyDescent="0.25">
      <c r="A63" s="41">
        <f t="shared" si="0"/>
        <v>62</v>
      </c>
      <c r="B63" s="38" t="s">
        <v>23</v>
      </c>
      <c r="C63" s="38" t="s">
        <v>67</v>
      </c>
      <c r="D63" s="39" t="s">
        <v>25</v>
      </c>
      <c r="E63" s="38"/>
      <c r="F63" s="40" t="s">
        <v>95</v>
      </c>
    </row>
    <row r="64" spans="1:6" x14ac:dyDescent="0.25">
      <c r="A64" s="42">
        <f t="shared" si="0"/>
        <v>63</v>
      </c>
      <c r="B64" s="43" t="s">
        <v>49</v>
      </c>
      <c r="C64" s="43" t="s">
        <v>67</v>
      </c>
      <c r="D64" s="44">
        <v>1</v>
      </c>
      <c r="E64" s="43"/>
      <c r="F64" s="45"/>
    </row>
    <row r="65" spans="1:6" x14ac:dyDescent="0.25">
      <c r="A65" s="42">
        <f t="shared" si="0"/>
        <v>64</v>
      </c>
      <c r="B65" s="43" t="s">
        <v>49</v>
      </c>
      <c r="C65" s="43" t="s">
        <v>67</v>
      </c>
      <c r="D65" s="44">
        <v>2</v>
      </c>
      <c r="E65" s="43"/>
      <c r="F65" s="45" t="s">
        <v>75</v>
      </c>
    </row>
    <row r="66" spans="1:6" x14ac:dyDescent="0.25">
      <c r="A66" s="42">
        <f t="shared" si="0"/>
        <v>65</v>
      </c>
      <c r="B66" s="43" t="s">
        <v>49</v>
      </c>
      <c r="C66" s="43" t="s">
        <v>89</v>
      </c>
      <c r="D66" s="44">
        <v>1</v>
      </c>
      <c r="E66" s="43" t="s">
        <v>81</v>
      </c>
      <c r="F66" s="45"/>
    </row>
    <row r="67" spans="1:6" x14ac:dyDescent="0.25">
      <c r="A67" s="42">
        <f t="shared" si="0"/>
        <v>66</v>
      </c>
      <c r="B67" s="43" t="s">
        <v>49</v>
      </c>
      <c r="C67" s="43" t="s">
        <v>68</v>
      </c>
      <c r="D67" s="44">
        <v>2</v>
      </c>
      <c r="E67" s="43" t="s">
        <v>92</v>
      </c>
      <c r="F67" s="45"/>
    </row>
    <row r="68" spans="1:6" x14ac:dyDescent="0.25">
      <c r="A68" s="42">
        <f t="shared" si="0"/>
        <v>67</v>
      </c>
      <c r="B68" s="43" t="s">
        <v>49</v>
      </c>
      <c r="C68" s="43" t="s">
        <v>68</v>
      </c>
      <c r="D68" s="44">
        <v>3</v>
      </c>
      <c r="E68" s="43" t="s">
        <v>92</v>
      </c>
      <c r="F68" s="45"/>
    </row>
    <row r="69" spans="1:6" x14ac:dyDescent="0.25">
      <c r="A69" s="42">
        <f t="shared" si="0"/>
        <v>68</v>
      </c>
      <c r="B69" s="43" t="s">
        <v>49</v>
      </c>
      <c r="C69" s="43" t="s">
        <v>68</v>
      </c>
      <c r="D69" s="44">
        <v>1</v>
      </c>
      <c r="E69" s="43" t="s">
        <v>71</v>
      </c>
      <c r="F69" s="45"/>
    </row>
    <row r="70" spans="1:6" x14ac:dyDescent="0.25">
      <c r="A70" s="42">
        <f t="shared" si="0"/>
        <v>69</v>
      </c>
      <c r="B70" s="43" t="s">
        <v>49</v>
      </c>
      <c r="C70" s="43" t="s">
        <v>68</v>
      </c>
      <c r="D70" s="44">
        <v>2</v>
      </c>
      <c r="E70" s="43" t="s">
        <v>92</v>
      </c>
      <c r="F70" s="45"/>
    </row>
    <row r="71" spans="1:6" x14ac:dyDescent="0.25">
      <c r="A71" s="42">
        <f t="shared" si="0"/>
        <v>70</v>
      </c>
      <c r="B71" s="43" t="s">
        <v>49</v>
      </c>
      <c r="C71" s="43" t="s">
        <v>89</v>
      </c>
      <c r="D71" s="44">
        <v>3</v>
      </c>
      <c r="E71" s="43" t="s">
        <v>81</v>
      </c>
      <c r="F71" s="45"/>
    </row>
    <row r="72" spans="1:6" x14ac:dyDescent="0.25">
      <c r="A72" s="42">
        <f t="shared" si="0"/>
        <v>71</v>
      </c>
      <c r="B72" s="43" t="s">
        <v>49</v>
      </c>
      <c r="C72" s="43" t="s">
        <v>89</v>
      </c>
      <c r="D72" s="44">
        <v>4</v>
      </c>
      <c r="E72" s="43" t="s">
        <v>56</v>
      </c>
      <c r="F72" s="45"/>
    </row>
    <row r="73" spans="1:6" x14ac:dyDescent="0.25">
      <c r="A73" s="41">
        <f t="shared" si="0"/>
        <v>72</v>
      </c>
      <c r="B73" s="38" t="s">
        <v>23</v>
      </c>
      <c r="C73" s="38" t="s">
        <v>68</v>
      </c>
      <c r="D73" s="39">
        <v>1</v>
      </c>
      <c r="E73" s="38" t="s">
        <v>87</v>
      </c>
      <c r="F73" s="40"/>
    </row>
    <row r="74" spans="1:6" x14ac:dyDescent="0.25">
      <c r="A74" s="41">
        <f t="shared" si="0"/>
        <v>73</v>
      </c>
      <c r="B74" s="38" t="s">
        <v>23</v>
      </c>
      <c r="C74" s="38" t="s">
        <v>68</v>
      </c>
      <c r="D74" s="39">
        <v>2</v>
      </c>
      <c r="E74" s="38" t="s">
        <v>87</v>
      </c>
      <c r="F74" s="40"/>
    </row>
    <row r="75" spans="1:6" x14ac:dyDescent="0.25">
      <c r="A75" s="41">
        <f t="shared" si="0"/>
        <v>74</v>
      </c>
      <c r="B75" s="38" t="s">
        <v>23</v>
      </c>
      <c r="C75" s="38" t="s">
        <v>67</v>
      </c>
      <c r="D75" s="39">
        <v>3</v>
      </c>
      <c r="E75" s="38"/>
      <c r="F75" s="40"/>
    </row>
    <row r="76" spans="1:6" x14ac:dyDescent="0.25">
      <c r="A76" s="41">
        <f t="shared" si="0"/>
        <v>75</v>
      </c>
      <c r="B76" s="38" t="s">
        <v>23</v>
      </c>
      <c r="C76" s="38" t="s">
        <v>67</v>
      </c>
      <c r="D76" s="39">
        <v>4</v>
      </c>
      <c r="E76" s="38"/>
      <c r="F76" s="40"/>
    </row>
    <row r="77" spans="1:6" x14ac:dyDescent="0.25">
      <c r="A77" s="42">
        <f t="shared" si="0"/>
        <v>76</v>
      </c>
      <c r="B77" s="43" t="s">
        <v>49</v>
      </c>
      <c r="C77" s="43" t="s">
        <v>69</v>
      </c>
      <c r="D77" s="44">
        <v>1</v>
      </c>
      <c r="E77" s="43" t="s">
        <v>96</v>
      </c>
      <c r="F77" s="45"/>
    </row>
    <row r="78" spans="1:6" x14ac:dyDescent="0.25">
      <c r="A78" s="5"/>
      <c r="B78" s="6"/>
      <c r="C78" s="6"/>
      <c r="D78" s="6"/>
      <c r="E78" s="6"/>
      <c r="F78" s="7"/>
    </row>
    <row r="79" spans="1:6" x14ac:dyDescent="0.25">
      <c r="A79" s="8"/>
      <c r="B79" s="9"/>
      <c r="C79" s="9"/>
      <c r="D79" s="9"/>
      <c r="E79" s="9"/>
      <c r="F79" s="10"/>
    </row>
    <row r="80" spans="1:6" x14ac:dyDescent="0.25">
      <c r="A80" s="5"/>
      <c r="B80" s="6"/>
      <c r="C80" s="6"/>
      <c r="D80" s="6"/>
      <c r="E80" s="6"/>
      <c r="F80" s="7"/>
    </row>
    <row r="81" spans="1:6" x14ac:dyDescent="0.25">
      <c r="A81" s="8"/>
      <c r="B81" s="9"/>
      <c r="C81" s="9"/>
      <c r="D81" s="9"/>
      <c r="E81" s="9"/>
      <c r="F81" s="10"/>
    </row>
    <row r="82" spans="1:6" x14ac:dyDescent="0.25">
      <c r="A82" s="5"/>
      <c r="B82" s="6"/>
      <c r="C82" s="6"/>
      <c r="D82" s="6"/>
      <c r="E82" s="6"/>
      <c r="F82" s="7"/>
    </row>
    <row r="83" spans="1:6" x14ac:dyDescent="0.25">
      <c r="A83" s="8"/>
      <c r="B83" s="9"/>
      <c r="C83" s="9"/>
      <c r="D83" s="9"/>
      <c r="E83" s="9"/>
      <c r="F83" s="10"/>
    </row>
    <row r="84" spans="1:6" x14ac:dyDescent="0.25">
      <c r="A84" s="5"/>
      <c r="B84" s="6"/>
      <c r="C84" s="6"/>
      <c r="D84" s="6"/>
      <c r="E84" s="6"/>
      <c r="F84" s="7"/>
    </row>
    <row r="85" spans="1:6" x14ac:dyDescent="0.25">
      <c r="A85" s="8"/>
      <c r="B85" s="9"/>
      <c r="C85" s="9"/>
      <c r="D85" s="9"/>
      <c r="E85" s="9"/>
      <c r="F85" s="10"/>
    </row>
    <row r="86" spans="1:6" x14ac:dyDescent="0.25">
      <c r="A86" s="5"/>
      <c r="B86" s="6"/>
      <c r="C86" s="6"/>
      <c r="D86" s="6"/>
      <c r="E86" s="6"/>
      <c r="F86" s="7"/>
    </row>
    <row r="87" spans="1:6" x14ac:dyDescent="0.25">
      <c r="A87" s="8"/>
      <c r="B87" s="9"/>
      <c r="C87" s="9"/>
      <c r="D87" s="9"/>
      <c r="E87" s="9"/>
      <c r="F87" s="10"/>
    </row>
    <row r="88" spans="1:6" x14ac:dyDescent="0.25">
      <c r="A88" s="5"/>
      <c r="B88" s="6"/>
      <c r="C88" s="6"/>
      <c r="D88" s="6"/>
      <c r="E88" s="6"/>
      <c r="F88" s="7"/>
    </row>
    <row r="89" spans="1:6" x14ac:dyDescent="0.25">
      <c r="A89" s="8"/>
      <c r="B89" s="9"/>
      <c r="C89" s="9"/>
      <c r="D89" s="9"/>
      <c r="E89" s="9"/>
      <c r="F89" s="10"/>
    </row>
    <row r="90" spans="1:6" x14ac:dyDescent="0.25">
      <c r="A90" s="5"/>
      <c r="B90" s="6"/>
      <c r="C90" s="6"/>
      <c r="D90" s="6"/>
      <c r="E90" s="6"/>
      <c r="F90" s="7"/>
    </row>
    <row r="91" spans="1:6" x14ac:dyDescent="0.25">
      <c r="A91" s="8"/>
      <c r="B91" s="9"/>
      <c r="C91" s="9"/>
      <c r="D91" s="9"/>
      <c r="E91" s="9"/>
      <c r="F91" s="10"/>
    </row>
    <row r="92" spans="1:6" x14ac:dyDescent="0.25">
      <c r="A92" s="5"/>
      <c r="B92" s="6"/>
      <c r="C92" s="6"/>
      <c r="D92" s="6"/>
      <c r="E92" s="6"/>
      <c r="F92" s="7"/>
    </row>
    <row r="93" spans="1:6" x14ac:dyDescent="0.25">
      <c r="A93" s="8"/>
      <c r="B93" s="9"/>
      <c r="C93" s="9"/>
      <c r="D93" s="9"/>
      <c r="E93" s="9"/>
      <c r="F93" s="10"/>
    </row>
    <row r="94" spans="1:6" x14ac:dyDescent="0.25">
      <c r="A94" s="11"/>
      <c r="B94" s="12"/>
      <c r="C94" s="12"/>
      <c r="D94" s="12"/>
      <c r="E94" s="12"/>
      <c r="F94" s="13"/>
    </row>
  </sheetData>
  <conditionalFormatting sqref="A2:C94 E2:F94 D27 D33 D39:D45 D78:D94">
    <cfRule type="containsText" dxfId="29" priority="1" operator="containsText" text="Ataque">
      <formula>NOT(ISERROR(SEARCH(("Ataque"),(A2))))</formula>
    </cfRule>
  </conditionalFormatting>
  <conditionalFormatting sqref="A2:C94 E2:F94 D27 D33 D39:D45 D78:D94">
    <cfRule type="containsText" dxfId="28" priority="2" operator="containsText" text="Defesa">
      <formula>NOT(ISERROR(SEARCH(("Defesa"),(A2))))</formula>
    </cfRule>
  </conditionalFormatting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67"/>
  <sheetViews>
    <sheetView workbookViewId="0">
      <pane ySplit="1" topLeftCell="A53" activePane="bottomLeft" state="frozen"/>
      <selection pane="bottomLeft" activeCell="A67" sqref="A67"/>
    </sheetView>
  </sheetViews>
  <sheetFormatPr defaultColWidth="12.6640625" defaultRowHeight="15.75" customHeight="1" x14ac:dyDescent="0.25"/>
  <cols>
    <col min="3" max="3" width="13.33203125" customWidth="1"/>
    <col min="4" max="4" width="21" customWidth="1"/>
    <col min="6" max="6" width="15.6640625" customWidth="1"/>
  </cols>
  <sheetData>
    <row r="1" spans="1:18" x14ac:dyDescent="0.25">
      <c r="A1" s="48" t="s">
        <v>61</v>
      </c>
      <c r="B1" s="49" t="s">
        <v>62</v>
      </c>
      <c r="C1" s="49" t="s">
        <v>63</v>
      </c>
      <c r="D1" s="49" t="s">
        <v>65</v>
      </c>
      <c r="E1" s="49" t="s">
        <v>64</v>
      </c>
      <c r="F1" s="50" t="s">
        <v>66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18" x14ac:dyDescent="0.25">
      <c r="A2" s="52">
        <v>1</v>
      </c>
      <c r="B2" s="53" t="s">
        <v>23</v>
      </c>
      <c r="C2" s="53" t="s">
        <v>68</v>
      </c>
      <c r="D2" s="53" t="s">
        <v>74</v>
      </c>
      <c r="E2" s="52">
        <v>1</v>
      </c>
      <c r="F2" s="54"/>
      <c r="H2" s="55" t="s">
        <v>76</v>
      </c>
      <c r="I2" s="55" t="s">
        <v>24</v>
      </c>
      <c r="J2" s="55" t="s">
        <v>30</v>
      </c>
      <c r="K2" s="55" t="s">
        <v>31</v>
      </c>
      <c r="L2" s="55" t="s">
        <v>32</v>
      </c>
      <c r="M2" s="55" t="s">
        <v>28</v>
      </c>
      <c r="N2" s="55" t="s">
        <v>29</v>
      </c>
      <c r="O2" s="55" t="s">
        <v>33</v>
      </c>
      <c r="P2" s="55" t="s">
        <v>34</v>
      </c>
      <c r="Q2" s="55" t="s">
        <v>35</v>
      </c>
      <c r="R2" s="55" t="s">
        <v>36</v>
      </c>
    </row>
    <row r="3" spans="1:18" x14ac:dyDescent="0.25">
      <c r="A3" s="52">
        <v>2</v>
      </c>
      <c r="B3" s="53" t="s">
        <v>23</v>
      </c>
      <c r="C3" s="53" t="s">
        <v>68</v>
      </c>
      <c r="D3" s="53" t="s">
        <v>74</v>
      </c>
      <c r="E3" s="52">
        <v>2</v>
      </c>
      <c r="F3" s="56"/>
      <c r="H3" s="57" t="s">
        <v>78</v>
      </c>
      <c r="I3" s="57">
        <v>5</v>
      </c>
      <c r="J3" s="57">
        <v>22</v>
      </c>
      <c r="K3" s="57">
        <v>10</v>
      </c>
      <c r="L3" s="57">
        <v>2</v>
      </c>
      <c r="M3" s="57">
        <v>0</v>
      </c>
      <c r="N3" s="57">
        <v>0</v>
      </c>
      <c r="O3" s="57">
        <v>2</v>
      </c>
      <c r="P3" s="58">
        <f>J3/(K3+J3)</f>
        <v>0.6875</v>
      </c>
      <c r="Q3" s="57">
        <v>0</v>
      </c>
      <c r="R3" s="57">
        <v>0</v>
      </c>
    </row>
    <row r="4" spans="1:18" x14ac:dyDescent="0.25">
      <c r="A4" s="52">
        <v>3</v>
      </c>
      <c r="B4" s="53" t="s">
        <v>23</v>
      </c>
      <c r="C4" s="53" t="s">
        <v>68</v>
      </c>
      <c r="D4" s="53" t="s">
        <v>41</v>
      </c>
      <c r="E4" s="52">
        <v>3</v>
      </c>
      <c r="F4" s="54"/>
    </row>
    <row r="5" spans="1:18" x14ac:dyDescent="0.25">
      <c r="A5" s="52">
        <v>4</v>
      </c>
      <c r="B5" s="53" t="s">
        <v>23</v>
      </c>
      <c r="C5" s="53" t="s">
        <v>67</v>
      </c>
      <c r="D5" s="53" t="s">
        <v>74</v>
      </c>
      <c r="E5" s="52">
        <v>1</v>
      </c>
      <c r="F5" s="56" t="s">
        <v>70</v>
      </c>
    </row>
    <row r="6" spans="1:18" x14ac:dyDescent="0.25">
      <c r="A6" s="52">
        <v>5</v>
      </c>
      <c r="B6" s="53" t="s">
        <v>23</v>
      </c>
      <c r="C6" s="53" t="s">
        <v>68</v>
      </c>
      <c r="D6" s="53" t="s">
        <v>74</v>
      </c>
      <c r="E6" s="52">
        <v>2</v>
      </c>
      <c r="F6" s="54" t="s">
        <v>97</v>
      </c>
    </row>
    <row r="7" spans="1:18" x14ac:dyDescent="0.25">
      <c r="A7" s="52">
        <v>6</v>
      </c>
      <c r="B7" s="53" t="s">
        <v>23</v>
      </c>
      <c r="C7" s="53" t="s">
        <v>68</v>
      </c>
      <c r="D7" s="53" t="s">
        <v>42</v>
      </c>
      <c r="E7" s="59" t="s">
        <v>98</v>
      </c>
      <c r="F7" s="56" t="s">
        <v>99</v>
      </c>
      <c r="H7" s="55" t="s">
        <v>23</v>
      </c>
      <c r="I7" s="55" t="s">
        <v>24</v>
      </c>
      <c r="J7" s="55" t="s">
        <v>25</v>
      </c>
      <c r="K7" s="55" t="s">
        <v>26</v>
      </c>
      <c r="L7" s="55" t="s">
        <v>27</v>
      </c>
      <c r="M7" s="55" t="s">
        <v>28</v>
      </c>
      <c r="N7" s="55" t="s">
        <v>29</v>
      </c>
    </row>
    <row r="8" spans="1:18" x14ac:dyDescent="0.25">
      <c r="A8" s="59">
        <v>7</v>
      </c>
      <c r="B8" s="53" t="s">
        <v>49</v>
      </c>
      <c r="C8" s="53" t="s">
        <v>68</v>
      </c>
      <c r="D8" s="53" t="s">
        <v>55</v>
      </c>
      <c r="E8" s="59">
        <v>1</v>
      </c>
      <c r="F8" s="54"/>
      <c r="H8" s="55" t="s">
        <v>39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</row>
    <row r="9" spans="1:18" x14ac:dyDescent="0.25">
      <c r="A9" s="59">
        <v>8</v>
      </c>
      <c r="B9" s="53" t="s">
        <v>49</v>
      </c>
      <c r="C9" s="53" t="s">
        <v>67</v>
      </c>
      <c r="D9" s="53"/>
      <c r="E9" s="59">
        <v>2</v>
      </c>
      <c r="F9" s="56"/>
      <c r="H9" s="55" t="s">
        <v>41</v>
      </c>
      <c r="I9" s="57">
        <v>1</v>
      </c>
      <c r="J9" s="57">
        <v>0</v>
      </c>
      <c r="K9" s="57">
        <v>4</v>
      </c>
      <c r="L9" s="57">
        <v>0</v>
      </c>
      <c r="M9" s="57">
        <v>0</v>
      </c>
      <c r="N9" s="57">
        <v>0</v>
      </c>
    </row>
    <row r="10" spans="1:18" x14ac:dyDescent="0.25">
      <c r="A10" s="59">
        <v>9</v>
      </c>
      <c r="B10" s="53" t="s">
        <v>49</v>
      </c>
      <c r="C10" s="53" t="s">
        <v>68</v>
      </c>
      <c r="D10" s="53" t="s">
        <v>55</v>
      </c>
      <c r="E10" s="59">
        <v>3</v>
      </c>
      <c r="F10" s="54"/>
      <c r="H10" s="55" t="s">
        <v>42</v>
      </c>
      <c r="I10" s="57">
        <v>0</v>
      </c>
      <c r="J10" s="57">
        <v>1</v>
      </c>
      <c r="K10" s="57">
        <v>3</v>
      </c>
      <c r="L10" s="57">
        <v>0</v>
      </c>
      <c r="M10" s="57">
        <v>0</v>
      </c>
      <c r="N10" s="57">
        <v>0</v>
      </c>
    </row>
    <row r="11" spans="1:18" x14ac:dyDescent="0.25">
      <c r="A11" s="59">
        <v>10</v>
      </c>
      <c r="B11" s="53" t="s">
        <v>49</v>
      </c>
      <c r="C11" s="53" t="s">
        <v>67</v>
      </c>
      <c r="D11" s="53"/>
      <c r="E11" s="59">
        <v>4</v>
      </c>
      <c r="F11" s="56"/>
      <c r="H11" s="55" t="s">
        <v>43</v>
      </c>
      <c r="I11" s="57">
        <v>2</v>
      </c>
      <c r="J11" s="57">
        <v>0</v>
      </c>
      <c r="K11" s="57">
        <v>2</v>
      </c>
      <c r="L11" s="57">
        <v>0</v>
      </c>
      <c r="M11" s="57">
        <v>0</v>
      </c>
      <c r="N11" s="57">
        <v>0</v>
      </c>
    </row>
    <row r="12" spans="1:18" x14ac:dyDescent="0.25">
      <c r="A12" s="52">
        <v>11</v>
      </c>
      <c r="B12" s="53" t="s">
        <v>23</v>
      </c>
      <c r="C12" s="53" t="s">
        <v>68</v>
      </c>
      <c r="D12" s="53" t="s">
        <v>100</v>
      </c>
      <c r="E12" s="52">
        <v>1</v>
      </c>
      <c r="F12" s="54" t="s">
        <v>97</v>
      </c>
      <c r="H12" s="55" t="s">
        <v>44</v>
      </c>
      <c r="I12" s="57">
        <v>1</v>
      </c>
      <c r="J12" s="57">
        <v>1</v>
      </c>
      <c r="K12" s="57">
        <v>3</v>
      </c>
      <c r="L12" s="57">
        <v>0</v>
      </c>
      <c r="M12" s="57">
        <v>0</v>
      </c>
      <c r="N12" s="57">
        <v>0</v>
      </c>
    </row>
    <row r="13" spans="1:18" x14ac:dyDescent="0.25">
      <c r="A13" s="52">
        <v>12</v>
      </c>
      <c r="B13" s="53" t="s">
        <v>23</v>
      </c>
      <c r="C13" s="53" t="s">
        <v>67</v>
      </c>
      <c r="D13" s="53" t="s">
        <v>101</v>
      </c>
      <c r="E13" s="53" t="s">
        <v>98</v>
      </c>
      <c r="F13" s="56" t="s">
        <v>85</v>
      </c>
      <c r="H13" s="55" t="s">
        <v>45</v>
      </c>
      <c r="I13" s="57">
        <v>0</v>
      </c>
      <c r="J13" s="57">
        <v>0</v>
      </c>
      <c r="K13" s="57">
        <v>2</v>
      </c>
      <c r="L13" s="57">
        <v>0</v>
      </c>
      <c r="M13" s="57">
        <v>0</v>
      </c>
      <c r="N13" s="57">
        <v>0</v>
      </c>
    </row>
    <row r="14" spans="1:18" x14ac:dyDescent="0.25">
      <c r="A14" s="59">
        <f t="shared" ref="A14:A67" si="0">A13+1</f>
        <v>13</v>
      </c>
      <c r="B14" s="53" t="s">
        <v>49</v>
      </c>
      <c r="C14" s="53" t="s">
        <v>69</v>
      </c>
      <c r="D14" s="53" t="s">
        <v>55</v>
      </c>
      <c r="E14" s="59">
        <v>1</v>
      </c>
      <c r="F14" s="54"/>
      <c r="H14" s="55" t="s">
        <v>46</v>
      </c>
      <c r="I14" s="57">
        <v>0</v>
      </c>
      <c r="J14" s="57">
        <v>0</v>
      </c>
      <c r="K14" s="57">
        <v>0</v>
      </c>
      <c r="L14" s="57">
        <v>0</v>
      </c>
      <c r="M14" s="57">
        <v>0</v>
      </c>
      <c r="N14" s="57">
        <v>0</v>
      </c>
    </row>
    <row r="15" spans="1:18" x14ac:dyDescent="0.25">
      <c r="A15" s="52">
        <f t="shared" si="0"/>
        <v>14</v>
      </c>
      <c r="B15" s="53" t="s">
        <v>23</v>
      </c>
      <c r="C15" s="53" t="s">
        <v>68</v>
      </c>
      <c r="D15" s="53" t="s">
        <v>101</v>
      </c>
      <c r="E15" s="52">
        <v>1</v>
      </c>
      <c r="F15" s="56"/>
      <c r="H15" s="55" t="s">
        <v>47</v>
      </c>
      <c r="I15" s="57">
        <v>0</v>
      </c>
      <c r="J15" s="57">
        <v>0</v>
      </c>
      <c r="K15" s="57">
        <v>1</v>
      </c>
      <c r="L15" s="57">
        <v>0</v>
      </c>
      <c r="M15" s="57">
        <v>0</v>
      </c>
      <c r="N15" s="57">
        <v>0</v>
      </c>
    </row>
    <row r="16" spans="1:18" x14ac:dyDescent="0.25">
      <c r="A16" s="52">
        <f t="shared" si="0"/>
        <v>15</v>
      </c>
      <c r="B16" s="53" t="s">
        <v>23</v>
      </c>
      <c r="C16" s="53" t="s">
        <v>68</v>
      </c>
      <c r="D16" s="53" t="s">
        <v>101</v>
      </c>
      <c r="E16" s="52">
        <v>2</v>
      </c>
      <c r="F16" s="54" t="s">
        <v>75</v>
      </c>
      <c r="H16" s="55" t="s">
        <v>48</v>
      </c>
      <c r="I16" s="57">
        <v>1</v>
      </c>
      <c r="J16" s="57">
        <v>0</v>
      </c>
      <c r="K16" s="57">
        <v>7</v>
      </c>
      <c r="L16" s="57">
        <v>1</v>
      </c>
      <c r="M16" s="57">
        <v>0</v>
      </c>
      <c r="N16" s="57">
        <v>0</v>
      </c>
    </row>
    <row r="17" spans="1:14" x14ac:dyDescent="0.25">
      <c r="A17" s="52">
        <f t="shared" si="0"/>
        <v>16</v>
      </c>
      <c r="B17" s="53" t="s">
        <v>23</v>
      </c>
      <c r="C17" s="53" t="s">
        <v>68</v>
      </c>
      <c r="D17" s="53" t="s">
        <v>100</v>
      </c>
      <c r="E17" s="52">
        <v>2</v>
      </c>
      <c r="F17" s="56" t="s">
        <v>97</v>
      </c>
    </row>
    <row r="18" spans="1:14" x14ac:dyDescent="0.25">
      <c r="A18" s="52">
        <f t="shared" si="0"/>
        <v>17</v>
      </c>
      <c r="B18" s="53" t="s">
        <v>23</v>
      </c>
      <c r="C18" s="53" t="s">
        <v>67</v>
      </c>
      <c r="D18" s="53" t="s">
        <v>101</v>
      </c>
      <c r="E18" s="53" t="s">
        <v>98</v>
      </c>
      <c r="F18" s="54" t="s">
        <v>98</v>
      </c>
    </row>
    <row r="19" spans="1:14" x14ac:dyDescent="0.25">
      <c r="A19" s="59">
        <f t="shared" si="0"/>
        <v>18</v>
      </c>
      <c r="B19" s="53" t="s">
        <v>49</v>
      </c>
      <c r="C19" s="53" t="s">
        <v>68</v>
      </c>
      <c r="D19" s="53" t="s">
        <v>55</v>
      </c>
      <c r="E19" s="59">
        <v>1</v>
      </c>
      <c r="F19" s="56"/>
      <c r="H19" s="60" t="s">
        <v>38</v>
      </c>
      <c r="I19" s="60" t="s">
        <v>35</v>
      </c>
      <c r="J19" s="60" t="s">
        <v>36</v>
      </c>
      <c r="K19" s="60" t="s">
        <v>28</v>
      </c>
      <c r="L19" s="60" t="s">
        <v>7</v>
      </c>
    </row>
    <row r="20" spans="1:14" x14ac:dyDescent="0.25">
      <c r="A20" s="59">
        <f t="shared" si="0"/>
        <v>19</v>
      </c>
      <c r="B20" s="53" t="s">
        <v>49</v>
      </c>
      <c r="C20" s="53" t="s">
        <v>68</v>
      </c>
      <c r="D20" s="53" t="s">
        <v>55</v>
      </c>
      <c r="E20" s="59">
        <v>2</v>
      </c>
      <c r="F20" s="54"/>
      <c r="H20" s="57" t="s">
        <v>40</v>
      </c>
      <c r="I20" s="57">
        <v>0</v>
      </c>
      <c r="J20" s="57">
        <v>0</v>
      </c>
      <c r="K20" s="57">
        <v>0</v>
      </c>
      <c r="L20" s="57">
        <v>0</v>
      </c>
    </row>
    <row r="21" spans="1:14" x14ac:dyDescent="0.25">
      <c r="A21" s="59">
        <f t="shared" si="0"/>
        <v>20</v>
      </c>
      <c r="B21" s="53" t="s">
        <v>49</v>
      </c>
      <c r="C21" s="53" t="s">
        <v>68</v>
      </c>
      <c r="D21" s="53" t="s">
        <v>80</v>
      </c>
      <c r="E21" s="59">
        <v>3</v>
      </c>
      <c r="F21" s="56"/>
    </row>
    <row r="22" spans="1:14" x14ac:dyDescent="0.25">
      <c r="A22" s="59">
        <f t="shared" si="0"/>
        <v>21</v>
      </c>
      <c r="B22" s="53" t="s">
        <v>49</v>
      </c>
      <c r="C22" s="53" t="s">
        <v>68</v>
      </c>
      <c r="D22" s="53" t="s">
        <v>55</v>
      </c>
      <c r="E22" s="59">
        <v>1</v>
      </c>
      <c r="F22" s="54"/>
      <c r="H22" s="61" t="s">
        <v>49</v>
      </c>
      <c r="I22" s="61" t="s">
        <v>32</v>
      </c>
      <c r="J22" s="61" t="s">
        <v>50</v>
      </c>
      <c r="K22" s="61" t="s">
        <v>51</v>
      </c>
      <c r="L22" s="61" t="s">
        <v>52</v>
      </c>
      <c r="M22" s="61" t="s">
        <v>28</v>
      </c>
      <c r="N22" s="61" t="s">
        <v>29</v>
      </c>
    </row>
    <row r="23" spans="1:14" x14ac:dyDescent="0.25">
      <c r="A23" s="59">
        <f t="shared" si="0"/>
        <v>22</v>
      </c>
      <c r="B23" s="53" t="s">
        <v>49</v>
      </c>
      <c r="C23" s="53" t="s">
        <v>68</v>
      </c>
      <c r="D23" s="53" t="s">
        <v>102</v>
      </c>
      <c r="E23" s="59">
        <v>2</v>
      </c>
      <c r="F23" s="56" t="s">
        <v>103</v>
      </c>
      <c r="H23" s="55" t="s">
        <v>54</v>
      </c>
      <c r="I23" s="57">
        <v>0</v>
      </c>
      <c r="J23" s="57">
        <v>1.5</v>
      </c>
      <c r="K23" s="57">
        <v>0</v>
      </c>
      <c r="L23" s="57"/>
      <c r="M23" s="57">
        <v>0</v>
      </c>
      <c r="N23" s="57">
        <v>0</v>
      </c>
    </row>
    <row r="24" spans="1:14" x14ac:dyDescent="0.25">
      <c r="A24" s="59">
        <f t="shared" si="0"/>
        <v>23</v>
      </c>
      <c r="B24" s="53" t="s">
        <v>49</v>
      </c>
      <c r="C24" s="53" t="s">
        <v>68</v>
      </c>
      <c r="D24" s="53"/>
      <c r="E24" s="59">
        <v>1</v>
      </c>
      <c r="F24" s="54" t="s">
        <v>97</v>
      </c>
      <c r="H24" s="55" t="s">
        <v>55</v>
      </c>
      <c r="I24" s="57">
        <v>0</v>
      </c>
      <c r="J24" s="57">
        <v>7.5</v>
      </c>
      <c r="K24" s="57">
        <v>0</v>
      </c>
      <c r="L24" s="57"/>
      <c r="M24" s="57">
        <v>0</v>
      </c>
      <c r="N24" s="57">
        <v>0</v>
      </c>
    </row>
    <row r="25" spans="1:14" x14ac:dyDescent="0.25">
      <c r="A25" s="59">
        <f t="shared" si="0"/>
        <v>24</v>
      </c>
      <c r="B25" s="53" t="s">
        <v>49</v>
      </c>
      <c r="C25" s="53" t="s">
        <v>67</v>
      </c>
      <c r="D25" s="53"/>
      <c r="E25" s="53" t="s">
        <v>25</v>
      </c>
      <c r="F25" s="56" t="s">
        <v>75</v>
      </c>
      <c r="H25" s="55" t="s">
        <v>56</v>
      </c>
      <c r="I25" s="57">
        <v>0</v>
      </c>
      <c r="J25" s="57">
        <v>4</v>
      </c>
      <c r="K25" s="57">
        <v>0</v>
      </c>
      <c r="L25" s="57">
        <v>2</v>
      </c>
      <c r="M25" s="57">
        <v>0</v>
      </c>
      <c r="N25" s="57">
        <v>0</v>
      </c>
    </row>
    <row r="26" spans="1:14" x14ac:dyDescent="0.25">
      <c r="A26" s="59">
        <f t="shared" si="0"/>
        <v>25</v>
      </c>
      <c r="B26" s="53" t="s">
        <v>49</v>
      </c>
      <c r="C26" s="53" t="s">
        <v>69</v>
      </c>
      <c r="D26" s="53" t="s">
        <v>81</v>
      </c>
      <c r="E26" s="53" t="s">
        <v>25</v>
      </c>
      <c r="F26" s="54" t="s">
        <v>104</v>
      </c>
      <c r="H26" s="55" t="s">
        <v>57</v>
      </c>
      <c r="I26" s="57">
        <v>0</v>
      </c>
      <c r="J26" s="57">
        <v>0</v>
      </c>
      <c r="K26" s="57">
        <v>0</v>
      </c>
      <c r="L26" s="57"/>
      <c r="M26" s="57">
        <v>0</v>
      </c>
      <c r="N26" s="57">
        <v>0</v>
      </c>
    </row>
    <row r="27" spans="1:14" x14ac:dyDescent="0.25">
      <c r="A27" s="52">
        <f t="shared" si="0"/>
        <v>26</v>
      </c>
      <c r="B27" s="53" t="s">
        <v>23</v>
      </c>
      <c r="C27" s="53" t="s">
        <v>68</v>
      </c>
      <c r="D27" s="53" t="s">
        <v>41</v>
      </c>
      <c r="E27" s="52">
        <v>1</v>
      </c>
      <c r="F27" s="56"/>
      <c r="H27" s="55" t="s">
        <v>58</v>
      </c>
      <c r="I27" s="57">
        <v>0</v>
      </c>
      <c r="J27" s="57">
        <v>0.5</v>
      </c>
      <c r="K27" s="57">
        <v>0</v>
      </c>
      <c r="L27" s="57"/>
      <c r="M27" s="57">
        <v>0</v>
      </c>
      <c r="N27" s="57">
        <v>0</v>
      </c>
    </row>
    <row r="28" spans="1:14" x14ac:dyDescent="0.25">
      <c r="A28" s="52">
        <f t="shared" si="0"/>
        <v>27</v>
      </c>
      <c r="B28" s="53" t="s">
        <v>23</v>
      </c>
      <c r="C28" s="53" t="s">
        <v>68</v>
      </c>
      <c r="D28" s="53" t="s">
        <v>42</v>
      </c>
      <c r="E28" s="52">
        <v>2</v>
      </c>
      <c r="F28" s="54"/>
      <c r="H28" s="55" t="s">
        <v>59</v>
      </c>
      <c r="I28" s="57">
        <v>0</v>
      </c>
      <c r="J28" s="57">
        <v>5</v>
      </c>
      <c r="K28" s="57">
        <v>0</v>
      </c>
      <c r="L28" s="57"/>
      <c r="M28" s="57">
        <v>0</v>
      </c>
      <c r="N28" s="57">
        <v>0</v>
      </c>
    </row>
    <row r="29" spans="1:14" x14ac:dyDescent="0.25">
      <c r="A29" s="52">
        <f t="shared" si="0"/>
        <v>28</v>
      </c>
      <c r="B29" s="53" t="s">
        <v>23</v>
      </c>
      <c r="C29" s="53" t="s">
        <v>67</v>
      </c>
      <c r="D29" s="53" t="s">
        <v>41</v>
      </c>
      <c r="E29" s="52">
        <v>3</v>
      </c>
      <c r="F29" s="56"/>
      <c r="H29" s="55" t="s">
        <v>60</v>
      </c>
      <c r="I29" s="57">
        <v>1</v>
      </c>
      <c r="J29" s="57">
        <v>0</v>
      </c>
      <c r="K29" s="57">
        <v>0</v>
      </c>
      <c r="L29" s="57">
        <v>1</v>
      </c>
      <c r="M29" s="57">
        <v>0</v>
      </c>
      <c r="N29" s="57">
        <v>0</v>
      </c>
    </row>
    <row r="30" spans="1:14" x14ac:dyDescent="0.25">
      <c r="A30" s="52">
        <f t="shared" si="0"/>
        <v>29</v>
      </c>
      <c r="B30" s="53" t="s">
        <v>23</v>
      </c>
      <c r="C30" s="53" t="s">
        <v>68</v>
      </c>
      <c r="D30" s="53" t="s">
        <v>44</v>
      </c>
      <c r="E30" s="52">
        <v>1</v>
      </c>
      <c r="F30" s="54"/>
    </row>
    <row r="31" spans="1:14" x14ac:dyDescent="0.25">
      <c r="A31" s="52">
        <f t="shared" si="0"/>
        <v>30</v>
      </c>
      <c r="B31" s="53" t="s">
        <v>23</v>
      </c>
      <c r="C31" s="53" t="s">
        <v>67</v>
      </c>
      <c r="D31" s="53" t="s">
        <v>44</v>
      </c>
      <c r="E31" s="52">
        <v>2</v>
      </c>
      <c r="F31" s="56"/>
    </row>
    <row r="32" spans="1:14" x14ac:dyDescent="0.25">
      <c r="A32" s="52">
        <f t="shared" si="0"/>
        <v>31</v>
      </c>
      <c r="B32" s="53" t="s">
        <v>23</v>
      </c>
      <c r="C32" s="53" t="s">
        <v>68</v>
      </c>
      <c r="D32" s="53" t="s">
        <v>44</v>
      </c>
      <c r="E32" s="52">
        <v>3</v>
      </c>
      <c r="F32" s="54" t="s">
        <v>97</v>
      </c>
    </row>
    <row r="33" spans="1:6" x14ac:dyDescent="0.25">
      <c r="A33" s="52">
        <f t="shared" si="0"/>
        <v>32</v>
      </c>
      <c r="B33" s="53" t="s">
        <v>23</v>
      </c>
      <c r="C33" s="53" t="s">
        <v>67</v>
      </c>
      <c r="D33" s="53" t="s">
        <v>42</v>
      </c>
      <c r="E33" s="52">
        <v>1</v>
      </c>
      <c r="F33" s="56" t="s">
        <v>98</v>
      </c>
    </row>
    <row r="34" spans="1:6" x14ac:dyDescent="0.25">
      <c r="A34" s="59">
        <f t="shared" si="0"/>
        <v>33</v>
      </c>
      <c r="B34" s="53" t="s">
        <v>49</v>
      </c>
      <c r="C34" s="53" t="s">
        <v>67</v>
      </c>
      <c r="D34" s="53"/>
      <c r="E34" s="59">
        <v>1</v>
      </c>
      <c r="F34" s="54"/>
    </row>
    <row r="35" spans="1:6" x14ac:dyDescent="0.25">
      <c r="A35" s="59">
        <f t="shared" si="0"/>
        <v>34</v>
      </c>
      <c r="B35" s="53" t="s">
        <v>49</v>
      </c>
      <c r="C35" s="53" t="s">
        <v>68</v>
      </c>
      <c r="D35" s="53"/>
      <c r="E35" s="59">
        <v>2</v>
      </c>
      <c r="F35" s="56" t="s">
        <v>105</v>
      </c>
    </row>
    <row r="36" spans="1:6" x14ac:dyDescent="0.25">
      <c r="A36" s="59">
        <f t="shared" si="0"/>
        <v>35</v>
      </c>
      <c r="B36" s="53" t="s">
        <v>49</v>
      </c>
      <c r="C36" s="53" t="s">
        <v>68</v>
      </c>
      <c r="D36" s="53" t="s">
        <v>55</v>
      </c>
      <c r="E36" s="59">
        <v>1</v>
      </c>
      <c r="F36" s="54" t="s">
        <v>106</v>
      </c>
    </row>
    <row r="37" spans="1:6" x14ac:dyDescent="0.25">
      <c r="A37" s="59">
        <f t="shared" si="0"/>
        <v>36</v>
      </c>
      <c r="B37" s="53" t="s">
        <v>49</v>
      </c>
      <c r="C37" s="53" t="s">
        <v>68</v>
      </c>
      <c r="D37" s="53" t="s">
        <v>56</v>
      </c>
      <c r="E37" s="59">
        <v>1</v>
      </c>
      <c r="F37" s="56"/>
    </row>
    <row r="38" spans="1:6" x14ac:dyDescent="0.25">
      <c r="A38" s="59">
        <f t="shared" si="0"/>
        <v>37</v>
      </c>
      <c r="B38" s="53" t="s">
        <v>49</v>
      </c>
      <c r="C38" s="53" t="s">
        <v>68</v>
      </c>
      <c r="D38" s="53" t="s">
        <v>56</v>
      </c>
      <c r="E38" s="59">
        <v>2</v>
      </c>
      <c r="F38" s="54"/>
    </row>
    <row r="39" spans="1:6" x14ac:dyDescent="0.25">
      <c r="A39" s="59">
        <f t="shared" si="0"/>
        <v>38</v>
      </c>
      <c r="B39" s="53" t="s">
        <v>49</v>
      </c>
      <c r="C39" s="53" t="s">
        <v>68</v>
      </c>
      <c r="D39" s="53" t="s">
        <v>107</v>
      </c>
      <c r="E39" s="59">
        <v>3</v>
      </c>
      <c r="F39" s="56"/>
    </row>
    <row r="40" spans="1:6" x14ac:dyDescent="0.25">
      <c r="A40" s="59">
        <f t="shared" si="0"/>
        <v>39</v>
      </c>
      <c r="B40" s="53" t="s">
        <v>49</v>
      </c>
      <c r="C40" s="53" t="s">
        <v>67</v>
      </c>
      <c r="D40" s="53"/>
      <c r="E40" s="59">
        <v>4</v>
      </c>
      <c r="F40" s="54"/>
    </row>
    <row r="41" spans="1:6" x14ac:dyDescent="0.25">
      <c r="A41" s="52">
        <f t="shared" si="0"/>
        <v>40</v>
      </c>
      <c r="B41" s="53" t="s">
        <v>23</v>
      </c>
      <c r="C41" s="53" t="s">
        <v>67</v>
      </c>
      <c r="D41" s="53" t="s">
        <v>100</v>
      </c>
      <c r="E41" s="52">
        <v>1</v>
      </c>
      <c r="F41" s="56"/>
    </row>
    <row r="42" spans="1:6" x14ac:dyDescent="0.25">
      <c r="A42" s="52">
        <f t="shared" si="0"/>
        <v>41</v>
      </c>
      <c r="B42" s="53" t="s">
        <v>23</v>
      </c>
      <c r="C42" s="53" t="s">
        <v>68</v>
      </c>
      <c r="D42" s="53" t="s">
        <v>87</v>
      </c>
      <c r="E42" s="52">
        <v>2</v>
      </c>
      <c r="F42" s="54"/>
    </row>
    <row r="43" spans="1:6" x14ac:dyDescent="0.25">
      <c r="A43" s="52">
        <f t="shared" si="0"/>
        <v>42</v>
      </c>
      <c r="B43" s="53" t="s">
        <v>23</v>
      </c>
      <c r="C43" s="53" t="s">
        <v>67</v>
      </c>
      <c r="D43" s="53" t="s">
        <v>87</v>
      </c>
      <c r="E43" s="52">
        <v>3</v>
      </c>
      <c r="F43" s="56"/>
    </row>
    <row r="44" spans="1:6" x14ac:dyDescent="0.25">
      <c r="A44" s="52">
        <f t="shared" si="0"/>
        <v>43</v>
      </c>
      <c r="B44" s="53" t="s">
        <v>23</v>
      </c>
      <c r="C44" s="53" t="s">
        <v>108</v>
      </c>
      <c r="D44" s="53" t="s">
        <v>42</v>
      </c>
      <c r="E44" s="52">
        <v>4</v>
      </c>
      <c r="F44" s="54"/>
    </row>
    <row r="45" spans="1:6" x14ac:dyDescent="0.25">
      <c r="A45" s="59">
        <f t="shared" si="0"/>
        <v>44</v>
      </c>
      <c r="B45" s="53" t="s">
        <v>49</v>
      </c>
      <c r="C45" s="53" t="s">
        <v>86</v>
      </c>
      <c r="D45" s="53" t="s">
        <v>80</v>
      </c>
      <c r="E45" s="53"/>
      <c r="F45" s="56" t="s">
        <v>109</v>
      </c>
    </row>
    <row r="46" spans="1:6" x14ac:dyDescent="0.25">
      <c r="A46" s="52">
        <f t="shared" si="0"/>
        <v>45</v>
      </c>
      <c r="B46" s="53" t="s">
        <v>23</v>
      </c>
      <c r="C46" s="53" t="s">
        <v>86</v>
      </c>
      <c r="D46" s="53" t="s">
        <v>41</v>
      </c>
      <c r="E46" s="52">
        <v>1</v>
      </c>
      <c r="F46" s="54"/>
    </row>
    <row r="47" spans="1:6" x14ac:dyDescent="0.25">
      <c r="A47" s="52">
        <f t="shared" si="0"/>
        <v>46</v>
      </c>
      <c r="B47" s="53" t="s">
        <v>23</v>
      </c>
      <c r="C47" s="53" t="s">
        <v>67</v>
      </c>
      <c r="D47" s="53" t="s">
        <v>101</v>
      </c>
      <c r="E47" s="52">
        <v>2</v>
      </c>
      <c r="F47" s="56" t="s">
        <v>72</v>
      </c>
    </row>
    <row r="48" spans="1:6" x14ac:dyDescent="0.25">
      <c r="A48" s="52">
        <f t="shared" si="0"/>
        <v>47</v>
      </c>
      <c r="B48" s="53" t="s">
        <v>23</v>
      </c>
      <c r="C48" s="53" t="s">
        <v>86</v>
      </c>
      <c r="D48" s="53" t="s">
        <v>41</v>
      </c>
      <c r="E48" s="52">
        <v>2</v>
      </c>
      <c r="F48" s="54"/>
    </row>
    <row r="49" spans="1:6" x14ac:dyDescent="0.25">
      <c r="A49" s="52">
        <f t="shared" si="0"/>
        <v>48</v>
      </c>
      <c r="B49" s="53" t="s">
        <v>23</v>
      </c>
      <c r="C49" s="53" t="s">
        <v>68</v>
      </c>
      <c r="D49" s="53" t="s">
        <v>42</v>
      </c>
      <c r="E49" s="52">
        <v>1</v>
      </c>
      <c r="F49" s="56"/>
    </row>
    <row r="50" spans="1:6" x14ac:dyDescent="0.25">
      <c r="A50" s="52">
        <f t="shared" si="0"/>
        <v>49</v>
      </c>
      <c r="B50" s="53" t="s">
        <v>23</v>
      </c>
      <c r="C50" s="53" t="s">
        <v>110</v>
      </c>
      <c r="D50" s="53" t="s">
        <v>42</v>
      </c>
      <c r="E50" s="52">
        <v>2</v>
      </c>
      <c r="F50" s="54"/>
    </row>
    <row r="51" spans="1:6" x14ac:dyDescent="0.25">
      <c r="A51" s="59">
        <f t="shared" si="0"/>
        <v>50</v>
      </c>
      <c r="B51" s="53" t="s">
        <v>49</v>
      </c>
      <c r="C51" s="53" t="s">
        <v>67</v>
      </c>
      <c r="D51" s="53" t="s">
        <v>80</v>
      </c>
      <c r="E51" s="59">
        <v>1</v>
      </c>
      <c r="F51" s="56"/>
    </row>
    <row r="52" spans="1:6" x14ac:dyDescent="0.25">
      <c r="A52" s="59">
        <f t="shared" si="0"/>
        <v>51</v>
      </c>
      <c r="B52" s="53" t="s">
        <v>49</v>
      </c>
      <c r="C52" s="53" t="s">
        <v>68</v>
      </c>
      <c r="D52" s="53" t="s">
        <v>80</v>
      </c>
      <c r="E52" s="59">
        <v>2</v>
      </c>
      <c r="F52" s="54"/>
    </row>
    <row r="53" spans="1:6" x14ac:dyDescent="0.25">
      <c r="A53" s="59">
        <f t="shared" si="0"/>
        <v>52</v>
      </c>
      <c r="B53" s="53" t="s">
        <v>49</v>
      </c>
      <c r="C53" s="53" t="s">
        <v>68</v>
      </c>
      <c r="D53" s="53" t="s">
        <v>111</v>
      </c>
      <c r="E53" s="59">
        <v>3</v>
      </c>
      <c r="F53" s="56"/>
    </row>
    <row r="54" spans="1:6" x14ac:dyDescent="0.25">
      <c r="A54" s="59">
        <f t="shared" si="0"/>
        <v>53</v>
      </c>
      <c r="B54" s="53" t="s">
        <v>49</v>
      </c>
      <c r="C54" s="53" t="s">
        <v>67</v>
      </c>
      <c r="D54" s="53"/>
      <c r="E54" s="59">
        <v>4</v>
      </c>
      <c r="F54" s="54" t="s">
        <v>72</v>
      </c>
    </row>
    <row r="55" spans="1:6" x14ac:dyDescent="0.25">
      <c r="A55" s="52">
        <f t="shared" si="0"/>
        <v>54</v>
      </c>
      <c r="B55" s="53" t="s">
        <v>23</v>
      </c>
      <c r="C55" s="53" t="s">
        <v>68</v>
      </c>
      <c r="D55" s="53" t="s">
        <v>74</v>
      </c>
      <c r="E55" s="52">
        <v>1</v>
      </c>
      <c r="F55" s="56"/>
    </row>
    <row r="56" spans="1:6" x14ac:dyDescent="0.25">
      <c r="A56" s="52">
        <f t="shared" si="0"/>
        <v>55</v>
      </c>
      <c r="B56" s="53" t="s">
        <v>23</v>
      </c>
      <c r="C56" s="53" t="s">
        <v>67</v>
      </c>
      <c r="D56" s="53" t="s">
        <v>41</v>
      </c>
      <c r="E56" s="52">
        <v>2</v>
      </c>
      <c r="F56" s="54"/>
    </row>
    <row r="57" spans="1:6" x14ac:dyDescent="0.25">
      <c r="A57" s="52">
        <f t="shared" si="0"/>
        <v>56</v>
      </c>
      <c r="B57" s="53" t="s">
        <v>23</v>
      </c>
      <c r="C57" s="53" t="s">
        <v>68</v>
      </c>
      <c r="D57" s="53" t="s">
        <v>74</v>
      </c>
      <c r="E57" s="52">
        <v>3</v>
      </c>
      <c r="F57" s="56"/>
    </row>
    <row r="58" spans="1:6" x14ac:dyDescent="0.25">
      <c r="A58" s="52">
        <f t="shared" si="0"/>
        <v>57</v>
      </c>
      <c r="B58" s="53" t="s">
        <v>23</v>
      </c>
      <c r="C58" s="53" t="s">
        <v>68</v>
      </c>
      <c r="D58" s="53" t="s">
        <v>74</v>
      </c>
      <c r="E58" s="52">
        <v>1</v>
      </c>
      <c r="F58" s="54"/>
    </row>
    <row r="59" spans="1:6" x14ac:dyDescent="0.25">
      <c r="A59" s="52">
        <f t="shared" si="0"/>
        <v>58</v>
      </c>
      <c r="B59" s="53" t="s">
        <v>23</v>
      </c>
      <c r="C59" s="53" t="s">
        <v>68</v>
      </c>
      <c r="D59" s="53" t="s">
        <v>41</v>
      </c>
      <c r="E59" s="52">
        <v>2</v>
      </c>
      <c r="F59" s="56" t="s">
        <v>97</v>
      </c>
    </row>
    <row r="60" spans="1:6" x14ac:dyDescent="0.25">
      <c r="A60" s="52">
        <f t="shared" si="0"/>
        <v>59</v>
      </c>
      <c r="B60" s="53" t="s">
        <v>23</v>
      </c>
      <c r="C60" s="53" t="s">
        <v>68</v>
      </c>
      <c r="D60" s="53" t="s">
        <v>44</v>
      </c>
      <c r="E60" s="53"/>
      <c r="F60" s="54" t="s">
        <v>98</v>
      </c>
    </row>
    <row r="61" spans="1:6" x14ac:dyDescent="0.25">
      <c r="A61" s="59">
        <f t="shared" si="0"/>
        <v>60</v>
      </c>
      <c r="B61" s="53" t="s">
        <v>49</v>
      </c>
      <c r="C61" s="53" t="s">
        <v>68</v>
      </c>
      <c r="D61" s="53" t="s">
        <v>80</v>
      </c>
      <c r="E61" s="59">
        <v>1</v>
      </c>
      <c r="F61" s="56"/>
    </row>
    <row r="62" spans="1:6" x14ac:dyDescent="0.25">
      <c r="A62" s="59">
        <f t="shared" si="0"/>
        <v>61</v>
      </c>
      <c r="B62" s="53" t="s">
        <v>49</v>
      </c>
      <c r="C62" s="53" t="s">
        <v>68</v>
      </c>
      <c r="D62" s="53" t="s">
        <v>56</v>
      </c>
      <c r="E62" s="59">
        <v>2</v>
      </c>
      <c r="F62" s="54"/>
    </row>
    <row r="63" spans="1:6" x14ac:dyDescent="0.25">
      <c r="A63" s="59">
        <f t="shared" si="0"/>
        <v>62</v>
      </c>
      <c r="B63" s="53" t="s">
        <v>49</v>
      </c>
      <c r="C63" s="53" t="s">
        <v>68</v>
      </c>
      <c r="D63" s="53" t="s">
        <v>112</v>
      </c>
      <c r="E63" s="59">
        <v>3</v>
      </c>
      <c r="F63" s="56"/>
    </row>
    <row r="64" spans="1:6" x14ac:dyDescent="0.25">
      <c r="A64" s="59">
        <f t="shared" si="0"/>
        <v>63</v>
      </c>
      <c r="B64" s="53" t="s">
        <v>49</v>
      </c>
      <c r="C64" s="53" t="s">
        <v>68</v>
      </c>
      <c r="D64" s="53" t="s">
        <v>71</v>
      </c>
      <c r="E64" s="59">
        <v>4</v>
      </c>
      <c r="F64" s="54"/>
    </row>
    <row r="65" spans="1:6" x14ac:dyDescent="0.25">
      <c r="A65" s="59">
        <f t="shared" si="0"/>
        <v>64</v>
      </c>
      <c r="B65" s="53" t="s">
        <v>49</v>
      </c>
      <c r="C65" s="53" t="s">
        <v>67</v>
      </c>
      <c r="D65" s="53"/>
      <c r="E65" s="59">
        <v>1</v>
      </c>
      <c r="F65" s="56"/>
    </row>
    <row r="66" spans="1:6" x14ac:dyDescent="0.25">
      <c r="A66" s="59">
        <f t="shared" si="0"/>
        <v>65</v>
      </c>
      <c r="B66" s="53" t="s">
        <v>49</v>
      </c>
      <c r="C66" s="53" t="s">
        <v>69</v>
      </c>
      <c r="D66" s="53" t="s">
        <v>80</v>
      </c>
      <c r="E66" s="59">
        <v>2</v>
      </c>
      <c r="F66" s="54"/>
    </row>
    <row r="67" spans="1:6" x14ac:dyDescent="0.25">
      <c r="A67" s="52">
        <f t="shared" si="0"/>
        <v>66</v>
      </c>
      <c r="B67" s="53" t="s">
        <v>23</v>
      </c>
      <c r="C67" s="53" t="s">
        <v>113</v>
      </c>
      <c r="D67" s="53"/>
      <c r="E67" s="53"/>
      <c r="F67" s="6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S81"/>
  <sheetViews>
    <sheetView workbookViewId="0">
      <pane ySplit="1" topLeftCell="A71" activePane="bottomLeft" state="frozen"/>
      <selection pane="bottomLeft" activeCell="A81" sqref="A81"/>
    </sheetView>
  </sheetViews>
  <sheetFormatPr defaultColWidth="12.6640625" defaultRowHeight="15.75" customHeight="1" x14ac:dyDescent="0.25"/>
  <cols>
    <col min="3" max="3" width="15.44140625" customWidth="1"/>
    <col min="4" max="4" width="20.21875" customWidth="1"/>
    <col min="6" max="6" width="15.88671875" customWidth="1"/>
  </cols>
  <sheetData>
    <row r="1" spans="1:19" x14ac:dyDescent="0.25">
      <c r="A1" s="63" t="s">
        <v>61</v>
      </c>
      <c r="B1" s="64" t="s">
        <v>62</v>
      </c>
      <c r="C1" s="64" t="s">
        <v>63</v>
      </c>
      <c r="D1" s="64" t="s">
        <v>65</v>
      </c>
      <c r="E1" s="65" t="s">
        <v>64</v>
      </c>
      <c r="F1" s="66" t="s">
        <v>114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x14ac:dyDescent="0.25">
      <c r="A2" s="67">
        <v>1</v>
      </c>
      <c r="B2" s="68" t="s">
        <v>23</v>
      </c>
      <c r="C2" s="68" t="s">
        <v>115</v>
      </c>
      <c r="D2" s="68" t="s">
        <v>74</v>
      </c>
      <c r="E2" s="39">
        <v>1</v>
      </c>
      <c r="F2" s="69"/>
      <c r="I2" s="55" t="s">
        <v>76</v>
      </c>
      <c r="J2" s="55" t="s">
        <v>24</v>
      </c>
      <c r="K2" s="55" t="s">
        <v>30</v>
      </c>
      <c r="L2" s="55" t="s">
        <v>31</v>
      </c>
      <c r="M2" s="55" t="s">
        <v>32</v>
      </c>
      <c r="N2" s="55" t="s">
        <v>28</v>
      </c>
      <c r="O2" s="55" t="s">
        <v>29</v>
      </c>
      <c r="P2" s="55" t="s">
        <v>33</v>
      </c>
      <c r="Q2" s="55" t="s">
        <v>34</v>
      </c>
      <c r="R2" s="55" t="s">
        <v>35</v>
      </c>
      <c r="S2" s="55" t="s">
        <v>36</v>
      </c>
    </row>
    <row r="3" spans="1:19" x14ac:dyDescent="0.25">
      <c r="A3" s="67">
        <v>2</v>
      </c>
      <c r="B3" s="68" t="s">
        <v>23</v>
      </c>
      <c r="C3" s="68" t="s">
        <v>115</v>
      </c>
      <c r="D3" s="68" t="s">
        <v>74</v>
      </c>
      <c r="E3" s="39">
        <v>2</v>
      </c>
      <c r="F3" s="69"/>
      <c r="I3" s="57" t="s">
        <v>78</v>
      </c>
      <c r="J3" s="57"/>
      <c r="K3" s="57"/>
      <c r="L3" s="57"/>
      <c r="M3" s="57">
        <v>1</v>
      </c>
      <c r="N3" s="57">
        <v>1</v>
      </c>
      <c r="O3" s="57">
        <v>0</v>
      </c>
      <c r="P3" s="57">
        <v>0</v>
      </c>
      <c r="Q3" s="58" t="e">
        <f>K3/(L3+K3)</f>
        <v>#DIV/0!</v>
      </c>
      <c r="R3" s="57">
        <v>1</v>
      </c>
      <c r="S3" s="57">
        <v>1</v>
      </c>
    </row>
    <row r="4" spans="1:19" x14ac:dyDescent="0.25">
      <c r="A4" s="67">
        <v>3</v>
      </c>
      <c r="B4" s="68" t="s">
        <v>23</v>
      </c>
      <c r="C4" s="68" t="s">
        <v>116</v>
      </c>
      <c r="D4" s="68" t="s">
        <v>74</v>
      </c>
      <c r="E4" s="39">
        <v>3</v>
      </c>
      <c r="F4" s="69"/>
    </row>
    <row r="5" spans="1:19" x14ac:dyDescent="0.25">
      <c r="A5" s="67">
        <v>4</v>
      </c>
      <c r="B5" s="68" t="s">
        <v>23</v>
      </c>
      <c r="C5" s="68" t="s">
        <v>116</v>
      </c>
      <c r="D5" s="68" t="s">
        <v>42</v>
      </c>
      <c r="E5" s="39">
        <v>4</v>
      </c>
      <c r="F5" s="69"/>
    </row>
    <row r="6" spans="1:19" x14ac:dyDescent="0.25">
      <c r="A6" s="70">
        <v>5</v>
      </c>
      <c r="B6" s="71" t="s">
        <v>49</v>
      </c>
      <c r="C6" s="71" t="s">
        <v>117</v>
      </c>
      <c r="D6" s="71"/>
      <c r="E6" s="72">
        <v>1</v>
      </c>
      <c r="F6" s="73"/>
      <c r="I6" s="55" t="s">
        <v>23</v>
      </c>
      <c r="J6" s="55" t="s">
        <v>24</v>
      </c>
      <c r="K6" s="55" t="s">
        <v>25</v>
      </c>
      <c r="L6" s="55" t="s">
        <v>26</v>
      </c>
      <c r="M6" s="55" t="s">
        <v>27</v>
      </c>
      <c r="N6" s="55" t="s">
        <v>28</v>
      </c>
      <c r="O6" s="55" t="s">
        <v>29</v>
      </c>
    </row>
    <row r="7" spans="1:19" x14ac:dyDescent="0.25">
      <c r="A7" s="70">
        <v>6</v>
      </c>
      <c r="B7" s="71" t="s">
        <v>49</v>
      </c>
      <c r="C7" s="71" t="s">
        <v>118</v>
      </c>
      <c r="D7" s="71" t="s">
        <v>81</v>
      </c>
      <c r="E7" s="72">
        <v>2</v>
      </c>
      <c r="F7" s="73"/>
      <c r="I7" s="55" t="s">
        <v>39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</row>
    <row r="8" spans="1:19" x14ac:dyDescent="0.25">
      <c r="A8" s="74">
        <v>7</v>
      </c>
      <c r="B8" s="71" t="s">
        <v>49</v>
      </c>
      <c r="C8" s="71" t="s">
        <v>117</v>
      </c>
      <c r="D8" s="71"/>
      <c r="E8" s="71">
        <v>1</v>
      </c>
      <c r="F8" s="73"/>
      <c r="I8" s="55" t="s">
        <v>41</v>
      </c>
      <c r="J8" s="57">
        <v>1</v>
      </c>
      <c r="K8" s="57">
        <v>0</v>
      </c>
      <c r="L8" s="57">
        <v>4</v>
      </c>
      <c r="M8" s="57">
        <v>0</v>
      </c>
      <c r="N8" s="57">
        <v>0</v>
      </c>
      <c r="O8" s="57">
        <v>0</v>
      </c>
    </row>
    <row r="9" spans="1:19" x14ac:dyDescent="0.25">
      <c r="A9" s="70">
        <v>8</v>
      </c>
      <c r="B9" s="71" t="s">
        <v>49</v>
      </c>
      <c r="C9" s="71" t="s">
        <v>117</v>
      </c>
      <c r="D9" s="71"/>
      <c r="E9" s="71">
        <v>2</v>
      </c>
      <c r="F9" s="73"/>
      <c r="I9" s="55" t="s">
        <v>42</v>
      </c>
      <c r="J9" s="57">
        <v>0</v>
      </c>
      <c r="K9" s="57">
        <v>1</v>
      </c>
      <c r="L9" s="57">
        <v>3</v>
      </c>
      <c r="M9" s="57">
        <v>0</v>
      </c>
      <c r="N9" s="57">
        <v>0</v>
      </c>
      <c r="O9" s="57">
        <v>0</v>
      </c>
    </row>
    <row r="10" spans="1:19" x14ac:dyDescent="0.25">
      <c r="A10" s="70">
        <v>9</v>
      </c>
      <c r="B10" s="71" t="s">
        <v>49</v>
      </c>
      <c r="C10" s="71" t="s">
        <v>118</v>
      </c>
      <c r="D10" s="71"/>
      <c r="E10" s="71">
        <v>3</v>
      </c>
      <c r="F10" s="73" t="s">
        <v>97</v>
      </c>
      <c r="I10" s="55" t="s">
        <v>43</v>
      </c>
      <c r="J10" s="57">
        <v>2</v>
      </c>
      <c r="K10" s="57">
        <v>0</v>
      </c>
      <c r="L10" s="57">
        <v>2</v>
      </c>
      <c r="M10" s="57">
        <v>0</v>
      </c>
      <c r="N10" s="57">
        <v>0</v>
      </c>
      <c r="O10" s="57">
        <v>0</v>
      </c>
    </row>
    <row r="11" spans="1:19" x14ac:dyDescent="0.25">
      <c r="A11" s="70">
        <v>10</v>
      </c>
      <c r="B11" s="71" t="s">
        <v>49</v>
      </c>
      <c r="C11" s="71" t="s">
        <v>89</v>
      </c>
      <c r="D11" s="71" t="s">
        <v>55</v>
      </c>
      <c r="E11" s="71" t="s">
        <v>119</v>
      </c>
      <c r="F11" s="73" t="s">
        <v>120</v>
      </c>
      <c r="I11" s="55" t="s">
        <v>44</v>
      </c>
      <c r="J11" s="57">
        <v>1</v>
      </c>
      <c r="K11" s="57">
        <v>1</v>
      </c>
      <c r="L11" s="57">
        <v>3</v>
      </c>
      <c r="M11" s="57">
        <v>0</v>
      </c>
      <c r="N11" s="57">
        <v>0</v>
      </c>
      <c r="O11" s="57">
        <v>0</v>
      </c>
    </row>
    <row r="12" spans="1:19" x14ac:dyDescent="0.25">
      <c r="A12" s="67">
        <v>12</v>
      </c>
      <c r="B12" s="68" t="s">
        <v>23</v>
      </c>
      <c r="C12" s="68" t="s">
        <v>115</v>
      </c>
      <c r="D12" s="68" t="s">
        <v>121</v>
      </c>
      <c r="E12" s="39">
        <v>1</v>
      </c>
      <c r="F12" s="69"/>
      <c r="I12" s="55" t="s">
        <v>45</v>
      </c>
      <c r="J12" s="57">
        <v>0</v>
      </c>
      <c r="K12" s="57">
        <v>0</v>
      </c>
      <c r="L12" s="57">
        <v>2</v>
      </c>
      <c r="M12" s="57">
        <v>0</v>
      </c>
      <c r="N12" s="57">
        <v>0</v>
      </c>
      <c r="O12" s="57">
        <v>0</v>
      </c>
    </row>
    <row r="13" spans="1:19" x14ac:dyDescent="0.25">
      <c r="A13" s="67">
        <f t="shared" ref="A13:A81" si="0">A12+1</f>
        <v>13</v>
      </c>
      <c r="B13" s="68" t="s">
        <v>23</v>
      </c>
      <c r="C13" s="68" t="s">
        <v>116</v>
      </c>
      <c r="D13" s="68" t="s">
        <v>122</v>
      </c>
      <c r="E13" s="39">
        <v>2</v>
      </c>
      <c r="F13" s="69"/>
      <c r="I13" s="55" t="s">
        <v>46</v>
      </c>
      <c r="J13" s="57">
        <v>0</v>
      </c>
      <c r="K13" s="57">
        <v>0</v>
      </c>
      <c r="L13" s="57">
        <v>0</v>
      </c>
      <c r="M13" s="57">
        <v>0</v>
      </c>
      <c r="N13" s="57">
        <v>0</v>
      </c>
      <c r="O13" s="57">
        <v>0</v>
      </c>
    </row>
    <row r="14" spans="1:19" x14ac:dyDescent="0.25">
      <c r="A14" s="67">
        <f t="shared" si="0"/>
        <v>14</v>
      </c>
      <c r="B14" s="68" t="s">
        <v>23</v>
      </c>
      <c r="C14" s="68" t="s">
        <v>115</v>
      </c>
      <c r="D14" s="68" t="s">
        <v>122</v>
      </c>
      <c r="E14" s="39">
        <v>3</v>
      </c>
      <c r="F14" s="69"/>
      <c r="I14" s="55" t="s">
        <v>47</v>
      </c>
      <c r="J14" s="57">
        <v>0</v>
      </c>
      <c r="K14" s="57">
        <v>0</v>
      </c>
      <c r="L14" s="57">
        <v>1</v>
      </c>
      <c r="M14" s="57">
        <v>0</v>
      </c>
      <c r="N14" s="57">
        <v>0</v>
      </c>
      <c r="O14" s="57">
        <v>0</v>
      </c>
    </row>
    <row r="15" spans="1:19" x14ac:dyDescent="0.25">
      <c r="A15" s="67">
        <f t="shared" si="0"/>
        <v>15</v>
      </c>
      <c r="B15" s="68" t="s">
        <v>23</v>
      </c>
      <c r="C15" s="68" t="s">
        <v>115</v>
      </c>
      <c r="D15" s="68" t="s">
        <v>123</v>
      </c>
      <c r="E15" s="39">
        <v>1</v>
      </c>
      <c r="F15" s="69" t="s">
        <v>97</v>
      </c>
      <c r="I15" s="55" t="s">
        <v>48</v>
      </c>
      <c r="J15" s="57">
        <v>1</v>
      </c>
      <c r="K15" s="57">
        <v>0</v>
      </c>
      <c r="L15" s="57">
        <v>7</v>
      </c>
      <c r="M15" s="57">
        <v>1</v>
      </c>
      <c r="N15" s="57">
        <v>0</v>
      </c>
      <c r="O15" s="57">
        <v>0</v>
      </c>
    </row>
    <row r="16" spans="1:19" x14ac:dyDescent="0.25">
      <c r="A16" s="67">
        <f t="shared" si="0"/>
        <v>16</v>
      </c>
      <c r="B16" s="68" t="s">
        <v>23</v>
      </c>
      <c r="C16" s="68" t="s">
        <v>116</v>
      </c>
      <c r="D16" s="68" t="s">
        <v>124</v>
      </c>
      <c r="E16" s="68"/>
      <c r="F16" s="69" t="s">
        <v>125</v>
      </c>
    </row>
    <row r="17" spans="1:15" x14ac:dyDescent="0.25">
      <c r="A17" s="70">
        <f t="shared" si="0"/>
        <v>17</v>
      </c>
      <c r="B17" s="71" t="s">
        <v>49</v>
      </c>
      <c r="C17" s="71" t="s">
        <v>116</v>
      </c>
      <c r="D17" s="71"/>
      <c r="E17" s="72">
        <v>1</v>
      </c>
      <c r="F17" s="73"/>
      <c r="I17" s="60" t="s">
        <v>38</v>
      </c>
      <c r="J17" s="60" t="s">
        <v>35</v>
      </c>
      <c r="K17" s="60" t="s">
        <v>36</v>
      </c>
      <c r="L17" s="60" t="s">
        <v>28</v>
      </c>
      <c r="M17" s="60" t="s">
        <v>7</v>
      </c>
    </row>
    <row r="18" spans="1:15" x14ac:dyDescent="0.25">
      <c r="A18" s="70">
        <f t="shared" si="0"/>
        <v>18</v>
      </c>
      <c r="B18" s="71" t="s">
        <v>49</v>
      </c>
      <c r="C18" s="71" t="s">
        <v>115</v>
      </c>
      <c r="D18" s="71"/>
      <c r="E18" s="72">
        <v>2</v>
      </c>
      <c r="F18" s="73"/>
      <c r="I18" s="57" t="s">
        <v>40</v>
      </c>
      <c r="J18" s="57">
        <v>0</v>
      </c>
      <c r="K18" s="57">
        <v>0</v>
      </c>
      <c r="L18" s="57">
        <v>0</v>
      </c>
      <c r="M18" s="57">
        <v>0</v>
      </c>
    </row>
    <row r="19" spans="1:15" x14ac:dyDescent="0.25">
      <c r="A19" s="70">
        <f t="shared" si="0"/>
        <v>19</v>
      </c>
      <c r="B19" s="71" t="s">
        <v>49</v>
      </c>
      <c r="C19" s="71" t="s">
        <v>116</v>
      </c>
      <c r="D19" s="71"/>
      <c r="E19" s="72">
        <v>1</v>
      </c>
      <c r="F19" s="73"/>
    </row>
    <row r="20" spans="1:15" x14ac:dyDescent="0.25">
      <c r="A20" s="70">
        <f t="shared" si="0"/>
        <v>20</v>
      </c>
      <c r="B20" s="71" t="s">
        <v>49</v>
      </c>
      <c r="C20" s="71" t="s">
        <v>115</v>
      </c>
      <c r="D20" s="71"/>
      <c r="E20" s="72">
        <v>2</v>
      </c>
      <c r="F20" s="73" t="s">
        <v>97</v>
      </c>
      <c r="I20" s="61" t="s">
        <v>49</v>
      </c>
      <c r="J20" s="61" t="s">
        <v>32</v>
      </c>
      <c r="K20" s="61" t="s">
        <v>50</v>
      </c>
      <c r="L20" s="61" t="s">
        <v>51</v>
      </c>
      <c r="M20" s="61" t="s">
        <v>52</v>
      </c>
      <c r="N20" s="61" t="s">
        <v>28</v>
      </c>
      <c r="O20" s="61" t="s">
        <v>29</v>
      </c>
    </row>
    <row r="21" spans="1:15" x14ac:dyDescent="0.25">
      <c r="A21" s="70">
        <f t="shared" si="0"/>
        <v>21</v>
      </c>
      <c r="B21" s="71" t="s">
        <v>49</v>
      </c>
      <c r="C21" s="71" t="s">
        <v>116</v>
      </c>
      <c r="D21" s="71"/>
      <c r="E21" s="71"/>
      <c r="F21" s="73" t="s">
        <v>126</v>
      </c>
      <c r="I21" s="55" t="s">
        <v>54</v>
      </c>
      <c r="J21" s="57">
        <v>0</v>
      </c>
      <c r="K21" s="57">
        <v>1.5</v>
      </c>
      <c r="L21" s="57">
        <v>0</v>
      </c>
      <c r="M21" s="57"/>
      <c r="N21" s="57">
        <v>0</v>
      </c>
      <c r="O21" s="57">
        <v>0</v>
      </c>
    </row>
    <row r="22" spans="1:15" x14ac:dyDescent="0.25">
      <c r="A22" s="67">
        <f t="shared" si="0"/>
        <v>22</v>
      </c>
      <c r="B22" s="68" t="s">
        <v>23</v>
      </c>
      <c r="C22" s="68" t="s">
        <v>115</v>
      </c>
      <c r="D22" s="68" t="s">
        <v>124</v>
      </c>
      <c r="E22" s="39">
        <v>1</v>
      </c>
      <c r="F22" s="69"/>
      <c r="I22" s="55" t="s">
        <v>55</v>
      </c>
      <c r="J22" s="57">
        <v>0</v>
      </c>
      <c r="K22" s="57">
        <v>7.5</v>
      </c>
      <c r="L22" s="57">
        <v>0</v>
      </c>
      <c r="M22" s="57"/>
      <c r="N22" s="57">
        <v>0</v>
      </c>
      <c r="O22" s="57">
        <v>0</v>
      </c>
    </row>
    <row r="23" spans="1:15" x14ac:dyDescent="0.25">
      <c r="A23" s="67">
        <f t="shared" si="0"/>
        <v>23</v>
      </c>
      <c r="B23" s="68" t="s">
        <v>23</v>
      </c>
      <c r="C23" s="68" t="s">
        <v>115</v>
      </c>
      <c r="D23" s="68" t="s">
        <v>127</v>
      </c>
      <c r="E23" s="39">
        <v>2</v>
      </c>
      <c r="F23" s="69"/>
      <c r="I23" s="55" t="s">
        <v>56</v>
      </c>
      <c r="J23" s="57">
        <v>0</v>
      </c>
      <c r="K23" s="57">
        <v>4</v>
      </c>
      <c r="L23" s="57">
        <v>0</v>
      </c>
      <c r="M23" s="57">
        <v>2</v>
      </c>
      <c r="N23" s="57">
        <v>0</v>
      </c>
      <c r="O23" s="57">
        <v>0</v>
      </c>
    </row>
    <row r="24" spans="1:15" x14ac:dyDescent="0.25">
      <c r="A24" s="67">
        <f t="shared" si="0"/>
        <v>24</v>
      </c>
      <c r="B24" s="68" t="s">
        <v>23</v>
      </c>
      <c r="C24" s="68" t="s">
        <v>116</v>
      </c>
      <c r="D24" s="68" t="s">
        <v>122</v>
      </c>
      <c r="E24" s="39">
        <v>3</v>
      </c>
      <c r="F24" s="69"/>
      <c r="I24" s="55" t="s">
        <v>57</v>
      </c>
      <c r="J24" s="57">
        <v>0</v>
      </c>
      <c r="K24" s="57">
        <v>0</v>
      </c>
      <c r="L24" s="57">
        <v>0</v>
      </c>
      <c r="M24" s="57"/>
      <c r="N24" s="57">
        <v>0</v>
      </c>
      <c r="O24" s="57">
        <v>0</v>
      </c>
    </row>
    <row r="25" spans="1:15" x14ac:dyDescent="0.25">
      <c r="A25" s="67">
        <f t="shared" si="0"/>
        <v>25</v>
      </c>
      <c r="B25" s="68" t="s">
        <v>23</v>
      </c>
      <c r="C25" s="68" t="s">
        <v>116</v>
      </c>
      <c r="D25" s="68" t="s">
        <v>124</v>
      </c>
      <c r="E25" s="39">
        <v>4</v>
      </c>
      <c r="F25" s="69"/>
      <c r="I25" s="55" t="s">
        <v>58</v>
      </c>
      <c r="J25" s="57">
        <v>0</v>
      </c>
      <c r="K25" s="57">
        <v>0.5</v>
      </c>
      <c r="L25" s="57">
        <v>0</v>
      </c>
      <c r="M25" s="57"/>
      <c r="N25" s="57">
        <v>0</v>
      </c>
      <c r="O25" s="57">
        <v>0</v>
      </c>
    </row>
    <row r="26" spans="1:15" x14ac:dyDescent="0.25">
      <c r="A26" s="70">
        <f t="shared" si="0"/>
        <v>26</v>
      </c>
      <c r="B26" s="71" t="s">
        <v>49</v>
      </c>
      <c r="C26" s="71" t="s">
        <v>116</v>
      </c>
      <c r="D26" s="71"/>
      <c r="E26" s="72">
        <v>1</v>
      </c>
      <c r="F26" s="73"/>
      <c r="I26" s="55" t="s">
        <v>59</v>
      </c>
      <c r="J26" s="57">
        <v>0</v>
      </c>
      <c r="K26" s="57">
        <v>5</v>
      </c>
      <c r="L26" s="57">
        <v>0</v>
      </c>
      <c r="M26" s="57"/>
      <c r="N26" s="57">
        <v>0</v>
      </c>
      <c r="O26" s="57">
        <v>0</v>
      </c>
    </row>
    <row r="27" spans="1:15" x14ac:dyDescent="0.25">
      <c r="A27" s="70">
        <f t="shared" si="0"/>
        <v>27</v>
      </c>
      <c r="B27" s="71" t="s">
        <v>49</v>
      </c>
      <c r="C27" s="71" t="s">
        <v>115</v>
      </c>
      <c r="D27" s="71"/>
      <c r="E27" s="72">
        <v>2</v>
      </c>
      <c r="F27" s="73"/>
      <c r="I27" s="55" t="s">
        <v>60</v>
      </c>
      <c r="J27" s="57">
        <v>1</v>
      </c>
      <c r="K27" s="57">
        <v>0</v>
      </c>
      <c r="L27" s="57">
        <v>0</v>
      </c>
      <c r="M27" s="57">
        <v>1</v>
      </c>
      <c r="N27" s="57">
        <v>0</v>
      </c>
      <c r="O27" s="57">
        <v>0</v>
      </c>
    </row>
    <row r="28" spans="1:15" x14ac:dyDescent="0.25">
      <c r="A28" s="70">
        <f t="shared" si="0"/>
        <v>28</v>
      </c>
      <c r="B28" s="71" t="s">
        <v>49</v>
      </c>
      <c r="C28" s="71" t="s">
        <v>128</v>
      </c>
      <c r="D28" s="71"/>
      <c r="E28" s="72">
        <v>1</v>
      </c>
      <c r="F28" s="73"/>
    </row>
    <row r="29" spans="1:15" x14ac:dyDescent="0.25">
      <c r="A29" s="70">
        <f t="shared" si="0"/>
        <v>29</v>
      </c>
      <c r="B29" s="71" t="s">
        <v>49</v>
      </c>
      <c r="C29" s="71" t="s">
        <v>115</v>
      </c>
      <c r="D29" s="71"/>
      <c r="E29" s="72">
        <v>2</v>
      </c>
      <c r="F29" s="73"/>
    </row>
    <row r="30" spans="1:15" x14ac:dyDescent="0.25">
      <c r="A30" s="70">
        <f t="shared" si="0"/>
        <v>30</v>
      </c>
      <c r="B30" s="71" t="s">
        <v>49</v>
      </c>
      <c r="C30" s="71" t="s">
        <v>116</v>
      </c>
      <c r="D30" s="71"/>
      <c r="E30" s="72">
        <v>3</v>
      </c>
      <c r="F30" s="73"/>
    </row>
    <row r="31" spans="1:15" x14ac:dyDescent="0.25">
      <c r="A31" s="70">
        <f t="shared" si="0"/>
        <v>31</v>
      </c>
      <c r="B31" s="71" t="s">
        <v>49</v>
      </c>
      <c r="C31" s="71" t="s">
        <v>115</v>
      </c>
      <c r="D31" s="71"/>
      <c r="E31" s="72">
        <v>4</v>
      </c>
      <c r="F31" s="73" t="s">
        <v>97</v>
      </c>
    </row>
    <row r="32" spans="1:15" x14ac:dyDescent="0.25">
      <c r="A32" s="70">
        <f t="shared" si="0"/>
        <v>32</v>
      </c>
      <c r="B32" s="71" t="s">
        <v>49</v>
      </c>
      <c r="C32" s="71" t="s">
        <v>116</v>
      </c>
      <c r="D32" s="71"/>
      <c r="E32" s="71"/>
      <c r="F32" s="73" t="s">
        <v>125</v>
      </c>
    </row>
    <row r="33" spans="1:6" x14ac:dyDescent="0.25">
      <c r="A33" s="67">
        <f t="shared" si="0"/>
        <v>33</v>
      </c>
      <c r="B33" s="68" t="s">
        <v>23</v>
      </c>
      <c r="C33" s="68" t="s">
        <v>115</v>
      </c>
      <c r="D33" s="68" t="s">
        <v>127</v>
      </c>
      <c r="E33" s="39">
        <v>1</v>
      </c>
      <c r="F33" s="69"/>
    </row>
    <row r="34" spans="1:6" x14ac:dyDescent="0.25">
      <c r="A34" s="67">
        <f t="shared" si="0"/>
        <v>34</v>
      </c>
      <c r="B34" s="68" t="s">
        <v>23</v>
      </c>
      <c r="C34" s="68" t="s">
        <v>116</v>
      </c>
      <c r="D34" s="68" t="s">
        <v>129</v>
      </c>
      <c r="E34" s="39">
        <v>2</v>
      </c>
      <c r="F34" s="69"/>
    </row>
    <row r="35" spans="1:6" x14ac:dyDescent="0.25">
      <c r="A35" s="67">
        <f t="shared" si="0"/>
        <v>35</v>
      </c>
      <c r="B35" s="68" t="s">
        <v>23</v>
      </c>
      <c r="C35" s="68" t="s">
        <v>110</v>
      </c>
      <c r="D35" s="68" t="s">
        <v>121</v>
      </c>
      <c r="E35" s="39">
        <v>3</v>
      </c>
      <c r="F35" s="69"/>
    </row>
    <row r="36" spans="1:6" x14ac:dyDescent="0.25">
      <c r="A36" s="70">
        <f t="shared" si="0"/>
        <v>36</v>
      </c>
      <c r="B36" s="71" t="s">
        <v>49</v>
      </c>
      <c r="C36" s="71" t="s">
        <v>130</v>
      </c>
      <c r="D36" s="71"/>
      <c r="E36" s="72">
        <v>1</v>
      </c>
      <c r="F36" s="73" t="s">
        <v>130</v>
      </c>
    </row>
    <row r="37" spans="1:6" x14ac:dyDescent="0.25">
      <c r="A37" s="70">
        <f t="shared" si="0"/>
        <v>37</v>
      </c>
      <c r="B37" s="71" t="s">
        <v>49</v>
      </c>
      <c r="C37" s="71" t="s">
        <v>115</v>
      </c>
      <c r="D37" s="71"/>
      <c r="E37" s="72">
        <v>2</v>
      </c>
      <c r="F37" s="73"/>
    </row>
    <row r="38" spans="1:6" x14ac:dyDescent="0.25">
      <c r="A38" s="70">
        <f t="shared" si="0"/>
        <v>38</v>
      </c>
      <c r="B38" s="71" t="s">
        <v>49</v>
      </c>
      <c r="C38" s="71" t="s">
        <v>115</v>
      </c>
      <c r="D38" s="71"/>
      <c r="E38" s="72">
        <v>3</v>
      </c>
      <c r="F38" s="73" t="s">
        <v>97</v>
      </c>
    </row>
    <row r="39" spans="1:6" x14ac:dyDescent="0.25">
      <c r="A39" s="70">
        <f t="shared" si="0"/>
        <v>39</v>
      </c>
      <c r="B39" s="71" t="s">
        <v>49</v>
      </c>
      <c r="C39" s="71" t="s">
        <v>67</v>
      </c>
      <c r="D39" s="71"/>
      <c r="E39" s="71"/>
      <c r="F39" s="73" t="s">
        <v>125</v>
      </c>
    </row>
    <row r="40" spans="1:6" x14ac:dyDescent="0.25">
      <c r="A40" s="67">
        <f t="shared" si="0"/>
        <v>40</v>
      </c>
      <c r="B40" s="68" t="s">
        <v>23</v>
      </c>
      <c r="C40" s="68" t="s">
        <v>67</v>
      </c>
      <c r="D40" s="68" t="s">
        <v>131</v>
      </c>
      <c r="E40" s="39">
        <v>1</v>
      </c>
      <c r="F40" s="69"/>
    </row>
    <row r="41" spans="1:6" x14ac:dyDescent="0.25">
      <c r="A41" s="67">
        <f t="shared" si="0"/>
        <v>41</v>
      </c>
      <c r="B41" s="68" t="s">
        <v>23</v>
      </c>
      <c r="C41" s="68" t="s">
        <v>67</v>
      </c>
      <c r="D41" s="68" t="s">
        <v>121</v>
      </c>
      <c r="E41" s="39">
        <v>2</v>
      </c>
      <c r="F41" s="69"/>
    </row>
    <row r="42" spans="1:6" x14ac:dyDescent="0.25">
      <c r="A42" s="67">
        <f t="shared" si="0"/>
        <v>42</v>
      </c>
      <c r="B42" s="68" t="s">
        <v>23</v>
      </c>
      <c r="C42" s="68" t="s">
        <v>68</v>
      </c>
      <c r="D42" s="68" t="s">
        <v>121</v>
      </c>
      <c r="E42" s="39">
        <v>3</v>
      </c>
      <c r="F42" s="69"/>
    </row>
    <row r="43" spans="1:6" x14ac:dyDescent="0.25">
      <c r="A43" s="67">
        <f t="shared" si="0"/>
        <v>43</v>
      </c>
      <c r="B43" s="68" t="s">
        <v>23</v>
      </c>
      <c r="C43" s="68" t="s">
        <v>67</v>
      </c>
      <c r="D43" s="68" t="s">
        <v>123</v>
      </c>
      <c r="E43" s="39">
        <v>4</v>
      </c>
      <c r="F43" s="69"/>
    </row>
    <row r="44" spans="1:6" x14ac:dyDescent="0.25">
      <c r="A44" s="70">
        <f t="shared" si="0"/>
        <v>44</v>
      </c>
      <c r="B44" s="71" t="s">
        <v>49</v>
      </c>
      <c r="C44" s="71" t="s">
        <v>67</v>
      </c>
      <c r="D44" s="71"/>
      <c r="E44" s="72">
        <v>1</v>
      </c>
      <c r="F44" s="73" t="s">
        <v>132</v>
      </c>
    </row>
    <row r="45" spans="1:6" x14ac:dyDescent="0.25">
      <c r="A45" s="70">
        <f t="shared" si="0"/>
        <v>45</v>
      </c>
      <c r="B45" s="71" t="s">
        <v>49</v>
      </c>
      <c r="C45" s="71" t="s">
        <v>110</v>
      </c>
      <c r="D45" s="71" t="s">
        <v>133</v>
      </c>
      <c r="E45" s="72">
        <v>1</v>
      </c>
      <c r="F45" s="73"/>
    </row>
    <row r="46" spans="1:6" x14ac:dyDescent="0.25">
      <c r="A46" s="67">
        <f t="shared" si="0"/>
        <v>46</v>
      </c>
      <c r="B46" s="68" t="s">
        <v>23</v>
      </c>
      <c r="C46" s="68" t="s">
        <v>67</v>
      </c>
      <c r="D46" s="68" t="s">
        <v>131</v>
      </c>
      <c r="E46" s="39">
        <v>1</v>
      </c>
      <c r="F46" s="69"/>
    </row>
    <row r="47" spans="1:6" x14ac:dyDescent="0.25">
      <c r="A47" s="67">
        <f t="shared" si="0"/>
        <v>47</v>
      </c>
      <c r="B47" s="68" t="s">
        <v>23</v>
      </c>
      <c r="C47" s="68" t="s">
        <v>67</v>
      </c>
      <c r="D47" s="68" t="s">
        <v>131</v>
      </c>
      <c r="E47" s="39">
        <v>2</v>
      </c>
      <c r="F47" s="69" t="s">
        <v>106</v>
      </c>
    </row>
    <row r="48" spans="1:6" x14ac:dyDescent="0.25">
      <c r="A48" s="70">
        <f t="shared" si="0"/>
        <v>48</v>
      </c>
      <c r="B48" s="71" t="s">
        <v>49</v>
      </c>
      <c r="C48" s="71" t="s">
        <v>67</v>
      </c>
      <c r="D48" s="71"/>
      <c r="E48" s="72">
        <v>1</v>
      </c>
      <c r="F48" s="73"/>
    </row>
    <row r="49" spans="1:6" x14ac:dyDescent="0.25">
      <c r="A49" s="70">
        <f t="shared" si="0"/>
        <v>49</v>
      </c>
      <c r="B49" s="71" t="s">
        <v>49</v>
      </c>
      <c r="C49" s="71" t="s">
        <v>68</v>
      </c>
      <c r="D49" s="71"/>
      <c r="E49" s="72">
        <v>2</v>
      </c>
      <c r="F49" s="73"/>
    </row>
    <row r="50" spans="1:6" x14ac:dyDescent="0.25">
      <c r="A50" s="70">
        <f t="shared" si="0"/>
        <v>50</v>
      </c>
      <c r="B50" s="71" t="s">
        <v>49</v>
      </c>
      <c r="C50" s="71" t="s">
        <v>68</v>
      </c>
      <c r="D50" s="71"/>
      <c r="E50" s="72">
        <v>3</v>
      </c>
      <c r="F50" s="73"/>
    </row>
    <row r="51" spans="1:6" x14ac:dyDescent="0.25">
      <c r="A51" s="70">
        <f t="shared" si="0"/>
        <v>51</v>
      </c>
      <c r="B51" s="71" t="s">
        <v>49</v>
      </c>
      <c r="C51" s="71" t="s">
        <v>67</v>
      </c>
      <c r="D51" s="71"/>
      <c r="E51" s="72">
        <v>1</v>
      </c>
      <c r="F51" s="73"/>
    </row>
    <row r="52" spans="1:6" x14ac:dyDescent="0.25">
      <c r="A52" s="70">
        <f t="shared" si="0"/>
        <v>52</v>
      </c>
      <c r="B52" s="71" t="s">
        <v>49</v>
      </c>
      <c r="C52" s="71" t="s">
        <v>68</v>
      </c>
      <c r="D52" s="71" t="s">
        <v>134</v>
      </c>
      <c r="E52" s="72">
        <v>2</v>
      </c>
      <c r="F52" s="73" t="s">
        <v>135</v>
      </c>
    </row>
    <row r="53" spans="1:6" x14ac:dyDescent="0.25">
      <c r="A53" s="70">
        <f t="shared" si="0"/>
        <v>53</v>
      </c>
      <c r="B53" s="71" t="s">
        <v>49</v>
      </c>
      <c r="C53" s="71" t="s">
        <v>68</v>
      </c>
      <c r="D53" s="71"/>
      <c r="E53" s="72">
        <v>1</v>
      </c>
      <c r="F53" s="73" t="s">
        <v>97</v>
      </c>
    </row>
    <row r="54" spans="1:6" x14ac:dyDescent="0.25">
      <c r="A54" s="70">
        <f t="shared" si="0"/>
        <v>54</v>
      </c>
      <c r="B54" s="71" t="s">
        <v>49</v>
      </c>
      <c r="C54" s="71" t="s">
        <v>67</v>
      </c>
      <c r="D54" s="71"/>
      <c r="E54" s="72">
        <v>1</v>
      </c>
      <c r="F54" s="73" t="s">
        <v>136</v>
      </c>
    </row>
    <row r="55" spans="1:6" x14ac:dyDescent="0.25">
      <c r="A55" s="70">
        <f t="shared" si="0"/>
        <v>55</v>
      </c>
      <c r="B55" s="71" t="s">
        <v>49</v>
      </c>
      <c r="C55" s="71" t="s">
        <v>67</v>
      </c>
      <c r="D55" s="71"/>
      <c r="E55" s="72">
        <v>1</v>
      </c>
      <c r="F55" s="73" t="s">
        <v>137</v>
      </c>
    </row>
    <row r="56" spans="1:6" x14ac:dyDescent="0.25">
      <c r="A56" s="67">
        <f t="shared" si="0"/>
        <v>56</v>
      </c>
      <c r="B56" s="68" t="s">
        <v>23</v>
      </c>
      <c r="C56" s="68" t="s">
        <v>67</v>
      </c>
      <c r="D56" s="68" t="s">
        <v>122</v>
      </c>
      <c r="E56" s="39">
        <v>1</v>
      </c>
      <c r="F56" s="69"/>
    </row>
    <row r="57" spans="1:6" x14ac:dyDescent="0.25">
      <c r="A57" s="67">
        <f t="shared" si="0"/>
        <v>57</v>
      </c>
      <c r="B57" s="68" t="s">
        <v>23</v>
      </c>
      <c r="C57" s="68" t="s">
        <v>68</v>
      </c>
      <c r="D57" s="68" t="s">
        <v>123</v>
      </c>
      <c r="E57" s="39">
        <v>2</v>
      </c>
      <c r="F57" s="69"/>
    </row>
    <row r="58" spans="1:6" x14ac:dyDescent="0.25">
      <c r="A58" s="67">
        <f t="shared" si="0"/>
        <v>58</v>
      </c>
      <c r="B58" s="68" t="s">
        <v>23</v>
      </c>
      <c r="C58" s="68" t="s">
        <v>68</v>
      </c>
      <c r="D58" s="68" t="s">
        <v>121</v>
      </c>
      <c r="E58" s="39">
        <v>3</v>
      </c>
      <c r="F58" s="69"/>
    </row>
    <row r="59" spans="1:6" x14ac:dyDescent="0.25">
      <c r="A59" s="67">
        <f t="shared" si="0"/>
        <v>59</v>
      </c>
      <c r="B59" s="68" t="s">
        <v>23</v>
      </c>
      <c r="C59" s="68" t="s">
        <v>68</v>
      </c>
      <c r="D59" s="68" t="s">
        <v>121</v>
      </c>
      <c r="E59" s="39">
        <v>4</v>
      </c>
      <c r="F59" s="69"/>
    </row>
    <row r="60" spans="1:6" x14ac:dyDescent="0.25">
      <c r="A60" s="67">
        <f t="shared" si="0"/>
        <v>60</v>
      </c>
      <c r="B60" s="68" t="s">
        <v>23</v>
      </c>
      <c r="C60" s="68" t="s">
        <v>68</v>
      </c>
      <c r="D60" s="68" t="s">
        <v>124</v>
      </c>
      <c r="E60" s="39">
        <v>1</v>
      </c>
      <c r="F60" s="69"/>
    </row>
    <row r="61" spans="1:6" x14ac:dyDescent="0.25">
      <c r="A61" s="67">
        <f t="shared" si="0"/>
        <v>61</v>
      </c>
      <c r="B61" s="68" t="s">
        <v>23</v>
      </c>
      <c r="C61" s="68" t="s">
        <v>67</v>
      </c>
      <c r="D61" s="68" t="s">
        <v>121</v>
      </c>
      <c r="E61" s="39">
        <v>2</v>
      </c>
      <c r="F61" s="69"/>
    </row>
    <row r="62" spans="1:6" x14ac:dyDescent="0.25">
      <c r="A62" s="67">
        <f t="shared" si="0"/>
        <v>62</v>
      </c>
      <c r="B62" s="68" t="s">
        <v>23</v>
      </c>
      <c r="C62" s="68" t="s">
        <v>68</v>
      </c>
      <c r="D62" s="68" t="s">
        <v>121</v>
      </c>
      <c r="E62" s="39">
        <v>3</v>
      </c>
      <c r="F62" s="69"/>
    </row>
    <row r="63" spans="1:6" x14ac:dyDescent="0.25">
      <c r="A63" s="67">
        <f t="shared" si="0"/>
        <v>63</v>
      </c>
      <c r="B63" s="68" t="s">
        <v>23</v>
      </c>
      <c r="C63" s="68" t="s">
        <v>68</v>
      </c>
      <c r="D63" s="68" t="s">
        <v>124</v>
      </c>
      <c r="E63" s="39">
        <v>4</v>
      </c>
      <c r="F63" s="69" t="s">
        <v>97</v>
      </c>
    </row>
    <row r="64" spans="1:6" x14ac:dyDescent="0.25">
      <c r="A64" s="67">
        <f t="shared" si="0"/>
        <v>64</v>
      </c>
      <c r="B64" s="68" t="s">
        <v>23</v>
      </c>
      <c r="C64" s="68" t="s">
        <v>68</v>
      </c>
      <c r="D64" s="68" t="s">
        <v>122</v>
      </c>
      <c r="E64" s="68"/>
      <c r="F64" s="69" t="s">
        <v>126</v>
      </c>
    </row>
    <row r="65" spans="1:6" x14ac:dyDescent="0.25">
      <c r="A65" s="70">
        <f t="shared" si="0"/>
        <v>65</v>
      </c>
      <c r="B65" s="71" t="s">
        <v>49</v>
      </c>
      <c r="C65" s="71" t="s">
        <v>68</v>
      </c>
      <c r="D65" s="71"/>
      <c r="E65" s="72">
        <v>1</v>
      </c>
      <c r="F65" s="73"/>
    </row>
    <row r="66" spans="1:6" x14ac:dyDescent="0.25">
      <c r="A66" s="70">
        <f t="shared" si="0"/>
        <v>66</v>
      </c>
      <c r="B66" s="71" t="s">
        <v>49</v>
      </c>
      <c r="C66" s="71" t="s">
        <v>67</v>
      </c>
      <c r="D66" s="71"/>
      <c r="E66" s="72">
        <v>2</v>
      </c>
      <c r="F66" s="73"/>
    </row>
    <row r="67" spans="1:6" x14ac:dyDescent="0.25">
      <c r="A67" s="70">
        <f t="shared" si="0"/>
        <v>67</v>
      </c>
      <c r="B67" s="71" t="s">
        <v>49</v>
      </c>
      <c r="C67" s="71" t="s">
        <v>68</v>
      </c>
      <c r="D67" s="71"/>
      <c r="E67" s="72">
        <v>3</v>
      </c>
      <c r="F67" s="73"/>
    </row>
    <row r="68" spans="1:6" x14ac:dyDescent="0.25">
      <c r="A68" s="70">
        <f t="shared" si="0"/>
        <v>68</v>
      </c>
      <c r="B68" s="71" t="s">
        <v>49</v>
      </c>
      <c r="C68" s="71" t="s">
        <v>67</v>
      </c>
      <c r="D68" s="71" t="s">
        <v>138</v>
      </c>
      <c r="E68" s="72">
        <v>1</v>
      </c>
      <c r="F68" s="73"/>
    </row>
    <row r="69" spans="1:6" x14ac:dyDescent="0.25">
      <c r="A69" s="70">
        <f t="shared" si="0"/>
        <v>69</v>
      </c>
      <c r="B69" s="71" t="s">
        <v>49</v>
      </c>
      <c r="C69" s="71" t="s">
        <v>67</v>
      </c>
      <c r="D69" s="71"/>
      <c r="E69" s="72">
        <v>2</v>
      </c>
      <c r="F69" s="73"/>
    </row>
    <row r="70" spans="1:6" x14ac:dyDescent="0.25">
      <c r="A70" s="70">
        <f t="shared" si="0"/>
        <v>70</v>
      </c>
      <c r="B70" s="71" t="s">
        <v>49</v>
      </c>
      <c r="C70" s="71" t="s">
        <v>67</v>
      </c>
      <c r="D70" s="71"/>
      <c r="E70" s="72">
        <v>3</v>
      </c>
      <c r="F70" s="73"/>
    </row>
    <row r="71" spans="1:6" x14ac:dyDescent="0.25">
      <c r="A71" s="70">
        <f t="shared" si="0"/>
        <v>71</v>
      </c>
      <c r="B71" s="71" t="s">
        <v>49</v>
      </c>
      <c r="C71" s="71" t="s">
        <v>68</v>
      </c>
      <c r="D71" s="71"/>
      <c r="E71" s="72">
        <v>3</v>
      </c>
      <c r="F71" s="73" t="s">
        <v>135</v>
      </c>
    </row>
    <row r="72" spans="1:6" x14ac:dyDescent="0.25">
      <c r="A72" s="70">
        <f t="shared" si="0"/>
        <v>72</v>
      </c>
      <c r="B72" s="71" t="s">
        <v>49</v>
      </c>
      <c r="C72" s="71" t="s">
        <v>139</v>
      </c>
      <c r="D72" s="71"/>
      <c r="E72" s="72">
        <v>3</v>
      </c>
      <c r="F72" s="73"/>
    </row>
    <row r="73" spans="1:6" x14ac:dyDescent="0.25">
      <c r="A73" s="70">
        <f t="shared" si="0"/>
        <v>73</v>
      </c>
      <c r="B73" s="71" t="s">
        <v>49</v>
      </c>
      <c r="C73" s="71" t="s">
        <v>67</v>
      </c>
      <c r="D73" s="71"/>
      <c r="E73" s="72">
        <v>4</v>
      </c>
      <c r="F73" s="73" t="s">
        <v>140</v>
      </c>
    </row>
    <row r="74" spans="1:6" x14ac:dyDescent="0.25">
      <c r="A74" s="67">
        <f t="shared" si="0"/>
        <v>74</v>
      </c>
      <c r="B74" s="68" t="s">
        <v>23</v>
      </c>
      <c r="C74" s="68" t="s">
        <v>68</v>
      </c>
      <c r="D74" s="68" t="s">
        <v>127</v>
      </c>
      <c r="E74" s="39">
        <v>1</v>
      </c>
      <c r="F74" s="69"/>
    </row>
    <row r="75" spans="1:6" x14ac:dyDescent="0.25">
      <c r="A75" s="67">
        <f t="shared" si="0"/>
        <v>75</v>
      </c>
      <c r="B75" s="68" t="s">
        <v>23</v>
      </c>
      <c r="C75" s="68" t="s">
        <v>67</v>
      </c>
      <c r="D75" s="68" t="s">
        <v>131</v>
      </c>
      <c r="E75" s="39">
        <v>2</v>
      </c>
      <c r="F75" s="69"/>
    </row>
    <row r="76" spans="1:6" x14ac:dyDescent="0.25">
      <c r="A76" s="67">
        <f t="shared" si="0"/>
        <v>76</v>
      </c>
      <c r="B76" s="68" t="s">
        <v>23</v>
      </c>
      <c r="C76" s="68" t="s">
        <v>68</v>
      </c>
      <c r="D76" s="68" t="s">
        <v>127</v>
      </c>
      <c r="E76" s="39">
        <v>3</v>
      </c>
      <c r="F76" s="69"/>
    </row>
    <row r="77" spans="1:6" x14ac:dyDescent="0.25">
      <c r="A77" s="67">
        <f t="shared" si="0"/>
        <v>77</v>
      </c>
      <c r="B77" s="68" t="s">
        <v>23</v>
      </c>
      <c r="C77" s="68" t="s">
        <v>67</v>
      </c>
      <c r="D77" s="68"/>
      <c r="E77" s="39">
        <v>4</v>
      </c>
      <c r="F77" s="69"/>
    </row>
    <row r="78" spans="1:6" x14ac:dyDescent="0.25">
      <c r="A78" s="70">
        <f t="shared" si="0"/>
        <v>78</v>
      </c>
      <c r="B78" s="71" t="s">
        <v>49</v>
      </c>
      <c r="C78" s="71" t="s">
        <v>68</v>
      </c>
      <c r="D78" s="71"/>
      <c r="E78" s="72">
        <v>1</v>
      </c>
      <c r="F78" s="73"/>
    </row>
    <row r="79" spans="1:6" x14ac:dyDescent="0.25">
      <c r="A79" s="70">
        <f t="shared" si="0"/>
        <v>79</v>
      </c>
      <c r="B79" s="71" t="s">
        <v>49</v>
      </c>
      <c r="C79" s="71" t="s">
        <v>68</v>
      </c>
      <c r="D79" s="71"/>
      <c r="E79" s="72">
        <v>2</v>
      </c>
      <c r="F79" s="73"/>
    </row>
    <row r="80" spans="1:6" x14ac:dyDescent="0.25">
      <c r="A80" s="70">
        <f t="shared" si="0"/>
        <v>80</v>
      </c>
      <c r="B80" s="71" t="s">
        <v>49</v>
      </c>
      <c r="C80" s="71" t="s">
        <v>68</v>
      </c>
      <c r="D80" s="71"/>
      <c r="E80" s="72">
        <v>1</v>
      </c>
      <c r="F80" s="73"/>
    </row>
    <row r="81" spans="1:6" x14ac:dyDescent="0.25">
      <c r="A81" s="75">
        <f t="shared" si="0"/>
        <v>81</v>
      </c>
      <c r="B81" s="76" t="s">
        <v>49</v>
      </c>
      <c r="C81" s="76" t="s">
        <v>67</v>
      </c>
      <c r="D81" s="76"/>
      <c r="E81" s="77">
        <v>2</v>
      </c>
      <c r="F81" s="78" t="s">
        <v>141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85"/>
  <sheetViews>
    <sheetView workbookViewId="0"/>
  </sheetViews>
  <sheetFormatPr defaultColWidth="12.6640625" defaultRowHeight="15.75" customHeight="1" x14ac:dyDescent="0.25"/>
  <sheetData>
    <row r="1" spans="1:6" x14ac:dyDescent="0.25">
      <c r="A1" s="79" t="s">
        <v>142</v>
      </c>
      <c r="B1" s="79" t="s">
        <v>62</v>
      </c>
      <c r="C1" s="79" t="s">
        <v>63</v>
      </c>
      <c r="D1" s="79" t="s">
        <v>65</v>
      </c>
      <c r="E1" s="79" t="s">
        <v>64</v>
      </c>
      <c r="F1" s="79" t="s">
        <v>143</v>
      </c>
    </row>
    <row r="2" spans="1:6" x14ac:dyDescent="0.25">
      <c r="A2" s="80">
        <v>1</v>
      </c>
      <c r="B2" s="81" t="s">
        <v>23</v>
      </c>
      <c r="C2" s="81" t="s">
        <v>115</v>
      </c>
      <c r="D2" s="81" t="s">
        <v>121</v>
      </c>
      <c r="E2" s="80" t="s">
        <v>144</v>
      </c>
      <c r="F2" s="81"/>
    </row>
    <row r="3" spans="1:6" x14ac:dyDescent="0.25">
      <c r="A3" s="80">
        <v>2</v>
      </c>
      <c r="B3" s="81" t="s">
        <v>23</v>
      </c>
      <c r="C3" s="81" t="s">
        <v>115</v>
      </c>
      <c r="D3" s="81" t="s">
        <v>131</v>
      </c>
      <c r="E3" s="80" t="s">
        <v>145</v>
      </c>
      <c r="F3" s="81"/>
    </row>
    <row r="4" spans="1:6" x14ac:dyDescent="0.25">
      <c r="A4" s="80">
        <v>3</v>
      </c>
      <c r="B4" s="81" t="s">
        <v>23</v>
      </c>
      <c r="C4" s="81" t="s">
        <v>116</v>
      </c>
      <c r="D4" s="81" t="s">
        <v>124</v>
      </c>
      <c r="E4" s="80" t="s">
        <v>146</v>
      </c>
      <c r="F4" s="81"/>
    </row>
    <row r="5" spans="1:6" x14ac:dyDescent="0.25">
      <c r="A5" s="80">
        <v>4</v>
      </c>
      <c r="B5" s="81" t="s">
        <v>23</v>
      </c>
      <c r="C5" s="81" t="s">
        <v>115</v>
      </c>
      <c r="D5" s="81" t="s">
        <v>127</v>
      </c>
      <c r="E5" s="80" t="s">
        <v>147</v>
      </c>
      <c r="F5" s="80" t="s">
        <v>148</v>
      </c>
    </row>
    <row r="6" spans="1:6" x14ac:dyDescent="0.25">
      <c r="A6" s="80">
        <v>5</v>
      </c>
      <c r="B6" s="81" t="s">
        <v>23</v>
      </c>
      <c r="C6" s="81" t="s">
        <v>116</v>
      </c>
      <c r="D6" s="81" t="s">
        <v>131</v>
      </c>
      <c r="E6" s="80" t="s">
        <v>149</v>
      </c>
      <c r="F6" s="81"/>
    </row>
    <row r="7" spans="1:6" x14ac:dyDescent="0.25">
      <c r="A7" s="80">
        <v>6</v>
      </c>
      <c r="B7" s="81" t="s">
        <v>23</v>
      </c>
      <c r="C7" s="81" t="s">
        <v>115</v>
      </c>
      <c r="D7" s="81" t="s">
        <v>121</v>
      </c>
      <c r="E7" s="80" t="s">
        <v>150</v>
      </c>
      <c r="F7" s="80" t="s">
        <v>97</v>
      </c>
    </row>
    <row r="8" spans="1:6" x14ac:dyDescent="0.25">
      <c r="A8" s="80">
        <v>7</v>
      </c>
      <c r="B8" s="81" t="s">
        <v>23</v>
      </c>
      <c r="C8" s="81" t="s">
        <v>116</v>
      </c>
      <c r="D8" s="81" t="s">
        <v>124</v>
      </c>
      <c r="E8" s="80" t="s">
        <v>98</v>
      </c>
      <c r="F8" s="80" t="s">
        <v>151</v>
      </c>
    </row>
    <row r="9" spans="1:6" x14ac:dyDescent="0.25">
      <c r="A9" s="80">
        <v>8</v>
      </c>
      <c r="B9" s="81" t="s">
        <v>49</v>
      </c>
      <c r="C9" s="81" t="s">
        <v>118</v>
      </c>
      <c r="D9" s="81" t="s">
        <v>152</v>
      </c>
      <c r="E9" s="80" t="s">
        <v>144</v>
      </c>
      <c r="F9" s="81"/>
    </row>
    <row r="10" spans="1:6" x14ac:dyDescent="0.25">
      <c r="A10" s="80">
        <v>6</v>
      </c>
      <c r="B10" s="81" t="s">
        <v>49</v>
      </c>
      <c r="C10" s="81" t="s">
        <v>118</v>
      </c>
      <c r="D10" s="81"/>
      <c r="E10" s="80" t="s">
        <v>145</v>
      </c>
      <c r="F10" s="81"/>
    </row>
    <row r="11" spans="1:6" x14ac:dyDescent="0.25">
      <c r="A11" s="80">
        <v>7</v>
      </c>
      <c r="B11" s="81" t="s">
        <v>49</v>
      </c>
      <c r="C11" s="81"/>
      <c r="D11" s="81"/>
      <c r="E11" s="81"/>
      <c r="F11" s="81"/>
    </row>
    <row r="12" spans="1:6" x14ac:dyDescent="0.25">
      <c r="A12" s="80">
        <v>8</v>
      </c>
      <c r="B12" s="81" t="s">
        <v>49</v>
      </c>
      <c r="C12" s="81" t="s">
        <v>117</v>
      </c>
      <c r="D12" s="81"/>
      <c r="E12" s="81"/>
      <c r="F12" s="81"/>
    </row>
    <row r="13" spans="1:6" x14ac:dyDescent="0.25">
      <c r="A13" s="80">
        <v>9</v>
      </c>
      <c r="B13" s="81" t="s">
        <v>49</v>
      </c>
      <c r="C13" s="81" t="s">
        <v>117</v>
      </c>
      <c r="D13" s="81"/>
      <c r="E13" s="81"/>
      <c r="F13" s="81"/>
    </row>
    <row r="14" spans="1:6" x14ac:dyDescent="0.25">
      <c r="A14" s="80">
        <v>10</v>
      </c>
      <c r="B14" s="81" t="s">
        <v>49</v>
      </c>
      <c r="C14" s="81" t="s">
        <v>118</v>
      </c>
      <c r="D14" s="81" t="s">
        <v>153</v>
      </c>
      <c r="E14" s="81"/>
      <c r="F14" s="81"/>
    </row>
    <row r="15" spans="1:6" x14ac:dyDescent="0.25">
      <c r="A15" s="80">
        <v>11</v>
      </c>
      <c r="B15" s="81" t="s">
        <v>49</v>
      </c>
      <c r="C15" s="81" t="s">
        <v>117</v>
      </c>
      <c r="D15" s="81"/>
      <c r="E15" s="81"/>
      <c r="F15" s="81"/>
    </row>
    <row r="16" spans="1:6" x14ac:dyDescent="0.25">
      <c r="A16" s="80">
        <v>12</v>
      </c>
      <c r="B16" s="81" t="s">
        <v>23</v>
      </c>
      <c r="C16" s="81" t="s">
        <v>115</v>
      </c>
      <c r="D16" s="81" t="s">
        <v>121</v>
      </c>
      <c r="E16" s="80">
        <v>1</v>
      </c>
      <c r="F16" s="81"/>
    </row>
    <row r="17" spans="1:6" x14ac:dyDescent="0.25">
      <c r="A17" s="80">
        <f t="shared" ref="A17:A85" si="0">A16+1</f>
        <v>13</v>
      </c>
      <c r="B17" s="81" t="s">
        <v>23</v>
      </c>
      <c r="C17" s="81" t="s">
        <v>116</v>
      </c>
      <c r="D17" s="81" t="s">
        <v>122</v>
      </c>
      <c r="E17" s="80">
        <v>2</v>
      </c>
      <c r="F17" s="81"/>
    </row>
    <row r="18" spans="1:6" x14ac:dyDescent="0.25">
      <c r="A18" s="80">
        <f t="shared" si="0"/>
        <v>14</v>
      </c>
      <c r="B18" s="81" t="s">
        <v>23</v>
      </c>
      <c r="C18" s="81" t="s">
        <v>115</v>
      </c>
      <c r="D18" s="81" t="s">
        <v>122</v>
      </c>
      <c r="E18" s="80">
        <v>3</v>
      </c>
      <c r="F18" s="81"/>
    </row>
    <row r="19" spans="1:6" x14ac:dyDescent="0.25">
      <c r="A19" s="80">
        <f t="shared" si="0"/>
        <v>15</v>
      </c>
      <c r="B19" s="81" t="s">
        <v>23</v>
      </c>
      <c r="C19" s="81" t="s">
        <v>115</v>
      </c>
      <c r="D19" s="81" t="s">
        <v>123</v>
      </c>
      <c r="E19" s="80">
        <v>1</v>
      </c>
      <c r="F19" s="81"/>
    </row>
    <row r="20" spans="1:6" x14ac:dyDescent="0.25">
      <c r="A20" s="80">
        <f t="shared" si="0"/>
        <v>16</v>
      </c>
      <c r="B20" s="81" t="s">
        <v>23</v>
      </c>
      <c r="C20" s="81" t="s">
        <v>116</v>
      </c>
      <c r="D20" s="81" t="s">
        <v>124</v>
      </c>
      <c r="E20" s="81"/>
      <c r="F20" s="81"/>
    </row>
    <row r="21" spans="1:6" x14ac:dyDescent="0.25">
      <c r="A21" s="80">
        <f t="shared" si="0"/>
        <v>17</v>
      </c>
      <c r="B21" s="81" t="s">
        <v>49</v>
      </c>
      <c r="C21" s="81" t="s">
        <v>116</v>
      </c>
      <c r="D21" s="81"/>
      <c r="E21" s="80">
        <v>1</v>
      </c>
      <c r="F21" s="81"/>
    </row>
    <row r="22" spans="1:6" x14ac:dyDescent="0.25">
      <c r="A22" s="80">
        <f t="shared" si="0"/>
        <v>18</v>
      </c>
      <c r="B22" s="81" t="s">
        <v>49</v>
      </c>
      <c r="C22" s="81" t="s">
        <v>115</v>
      </c>
      <c r="D22" s="81"/>
      <c r="E22" s="80">
        <v>2</v>
      </c>
      <c r="F22" s="81"/>
    </row>
    <row r="23" spans="1:6" x14ac:dyDescent="0.25">
      <c r="A23" s="80">
        <f t="shared" si="0"/>
        <v>19</v>
      </c>
      <c r="B23" s="81" t="s">
        <v>49</v>
      </c>
      <c r="C23" s="81" t="s">
        <v>116</v>
      </c>
      <c r="D23" s="81"/>
      <c r="E23" s="80">
        <v>1</v>
      </c>
      <c r="F23" s="81"/>
    </row>
    <row r="24" spans="1:6" x14ac:dyDescent="0.25">
      <c r="A24" s="80">
        <f t="shared" si="0"/>
        <v>20</v>
      </c>
      <c r="B24" s="81" t="s">
        <v>49</v>
      </c>
      <c r="C24" s="81" t="s">
        <v>115</v>
      </c>
      <c r="D24" s="81"/>
      <c r="E24" s="80">
        <v>2</v>
      </c>
      <c r="F24" s="81"/>
    </row>
    <row r="25" spans="1:6" x14ac:dyDescent="0.25">
      <c r="A25" s="80">
        <f t="shared" si="0"/>
        <v>21</v>
      </c>
      <c r="B25" s="81" t="s">
        <v>49</v>
      </c>
      <c r="C25" s="81" t="s">
        <v>116</v>
      </c>
      <c r="D25" s="81"/>
      <c r="E25" s="81"/>
      <c r="F25" s="81"/>
    </row>
    <row r="26" spans="1:6" x14ac:dyDescent="0.25">
      <c r="A26" s="80">
        <f t="shared" si="0"/>
        <v>22</v>
      </c>
      <c r="B26" s="81" t="s">
        <v>23</v>
      </c>
      <c r="C26" s="81" t="s">
        <v>115</v>
      </c>
      <c r="D26" s="81" t="s">
        <v>124</v>
      </c>
      <c r="E26" s="80">
        <v>1</v>
      </c>
      <c r="F26" s="81"/>
    </row>
    <row r="27" spans="1:6" x14ac:dyDescent="0.25">
      <c r="A27" s="80">
        <f t="shared" si="0"/>
        <v>23</v>
      </c>
      <c r="B27" s="81" t="s">
        <v>23</v>
      </c>
      <c r="C27" s="81" t="s">
        <v>115</v>
      </c>
      <c r="D27" s="81" t="s">
        <v>127</v>
      </c>
      <c r="E27" s="80">
        <v>2</v>
      </c>
      <c r="F27" s="81"/>
    </row>
    <row r="28" spans="1:6" x14ac:dyDescent="0.25">
      <c r="A28" s="80">
        <f t="shared" si="0"/>
        <v>24</v>
      </c>
      <c r="B28" s="81" t="s">
        <v>23</v>
      </c>
      <c r="C28" s="81" t="s">
        <v>116</v>
      </c>
      <c r="D28" s="81" t="s">
        <v>122</v>
      </c>
      <c r="E28" s="80">
        <v>3</v>
      </c>
      <c r="F28" s="81"/>
    </row>
    <row r="29" spans="1:6" x14ac:dyDescent="0.25">
      <c r="A29" s="80">
        <f t="shared" si="0"/>
        <v>25</v>
      </c>
      <c r="B29" s="81" t="s">
        <v>23</v>
      </c>
      <c r="C29" s="81" t="s">
        <v>116</v>
      </c>
      <c r="D29" s="81" t="s">
        <v>124</v>
      </c>
      <c r="E29" s="80">
        <v>4</v>
      </c>
      <c r="F29" s="81"/>
    </row>
    <row r="30" spans="1:6" x14ac:dyDescent="0.25">
      <c r="A30" s="80">
        <f t="shared" si="0"/>
        <v>26</v>
      </c>
      <c r="B30" s="81" t="s">
        <v>49</v>
      </c>
      <c r="C30" s="81" t="s">
        <v>116</v>
      </c>
      <c r="D30" s="81"/>
      <c r="E30" s="80">
        <v>1</v>
      </c>
      <c r="F30" s="81"/>
    </row>
    <row r="31" spans="1:6" x14ac:dyDescent="0.25">
      <c r="A31" s="80">
        <f t="shared" si="0"/>
        <v>27</v>
      </c>
      <c r="B31" s="81" t="s">
        <v>49</v>
      </c>
      <c r="C31" s="81" t="s">
        <v>115</v>
      </c>
      <c r="D31" s="81"/>
      <c r="E31" s="80">
        <v>2</v>
      </c>
      <c r="F31" s="81"/>
    </row>
    <row r="32" spans="1:6" x14ac:dyDescent="0.25">
      <c r="A32" s="80">
        <f t="shared" si="0"/>
        <v>28</v>
      </c>
      <c r="B32" s="81" t="s">
        <v>49</v>
      </c>
      <c r="C32" s="81" t="s">
        <v>128</v>
      </c>
      <c r="D32" s="81"/>
      <c r="E32" s="80">
        <v>1</v>
      </c>
      <c r="F32" s="81"/>
    </row>
    <row r="33" spans="1:6" x14ac:dyDescent="0.25">
      <c r="A33" s="80">
        <f t="shared" si="0"/>
        <v>29</v>
      </c>
      <c r="B33" s="81" t="s">
        <v>49</v>
      </c>
      <c r="C33" s="81" t="s">
        <v>115</v>
      </c>
      <c r="D33" s="81"/>
      <c r="E33" s="80">
        <v>2</v>
      </c>
      <c r="F33" s="81"/>
    </row>
    <row r="34" spans="1:6" x14ac:dyDescent="0.25">
      <c r="A34" s="80">
        <f t="shared" si="0"/>
        <v>30</v>
      </c>
      <c r="B34" s="81" t="s">
        <v>49</v>
      </c>
      <c r="C34" s="81" t="s">
        <v>116</v>
      </c>
      <c r="D34" s="81"/>
      <c r="E34" s="80">
        <v>3</v>
      </c>
      <c r="F34" s="81"/>
    </row>
    <row r="35" spans="1:6" x14ac:dyDescent="0.25">
      <c r="A35" s="80">
        <f t="shared" si="0"/>
        <v>31</v>
      </c>
      <c r="B35" s="81" t="s">
        <v>49</v>
      </c>
      <c r="C35" s="81" t="s">
        <v>115</v>
      </c>
      <c r="D35" s="81"/>
      <c r="E35" s="80">
        <v>4</v>
      </c>
      <c r="F35" s="81"/>
    </row>
    <row r="36" spans="1:6" x14ac:dyDescent="0.25">
      <c r="A36" s="80">
        <f t="shared" si="0"/>
        <v>32</v>
      </c>
      <c r="B36" s="81" t="s">
        <v>49</v>
      </c>
      <c r="C36" s="81" t="s">
        <v>116</v>
      </c>
      <c r="D36" s="81"/>
      <c r="E36" s="81"/>
      <c r="F36" s="81"/>
    </row>
    <row r="37" spans="1:6" x14ac:dyDescent="0.25">
      <c r="A37" s="80">
        <f t="shared" si="0"/>
        <v>33</v>
      </c>
      <c r="B37" s="81" t="s">
        <v>23</v>
      </c>
      <c r="C37" s="81" t="s">
        <v>115</v>
      </c>
      <c r="D37" s="81" t="s">
        <v>127</v>
      </c>
      <c r="E37" s="80">
        <v>1</v>
      </c>
      <c r="F37" s="81"/>
    </row>
    <row r="38" spans="1:6" x14ac:dyDescent="0.25">
      <c r="A38" s="80">
        <f t="shared" si="0"/>
        <v>34</v>
      </c>
      <c r="B38" s="81" t="s">
        <v>23</v>
      </c>
      <c r="C38" s="81" t="s">
        <v>116</v>
      </c>
      <c r="D38" s="81" t="s">
        <v>129</v>
      </c>
      <c r="E38" s="80">
        <v>2</v>
      </c>
      <c r="F38" s="81"/>
    </row>
    <row r="39" spans="1:6" x14ac:dyDescent="0.25">
      <c r="A39" s="80">
        <f t="shared" si="0"/>
        <v>35</v>
      </c>
      <c r="B39" s="81" t="s">
        <v>23</v>
      </c>
      <c r="C39" s="81" t="s">
        <v>110</v>
      </c>
      <c r="D39" s="81" t="s">
        <v>121</v>
      </c>
      <c r="E39" s="80">
        <v>3</v>
      </c>
      <c r="F39" s="81"/>
    </row>
    <row r="40" spans="1:6" x14ac:dyDescent="0.25">
      <c r="A40" s="80">
        <f t="shared" si="0"/>
        <v>36</v>
      </c>
      <c r="B40" s="81" t="s">
        <v>49</v>
      </c>
      <c r="C40" s="81" t="s">
        <v>130</v>
      </c>
      <c r="D40" s="81"/>
      <c r="E40" s="80">
        <v>1</v>
      </c>
      <c r="F40" s="81"/>
    </row>
    <row r="41" spans="1:6" x14ac:dyDescent="0.25">
      <c r="A41" s="80">
        <f t="shared" si="0"/>
        <v>37</v>
      </c>
      <c r="B41" s="81" t="s">
        <v>49</v>
      </c>
      <c r="C41" s="81" t="s">
        <v>115</v>
      </c>
      <c r="D41" s="81"/>
      <c r="E41" s="80">
        <v>2</v>
      </c>
      <c r="F41" s="81"/>
    </row>
    <row r="42" spans="1:6" x14ac:dyDescent="0.25">
      <c r="A42" s="80">
        <f t="shared" si="0"/>
        <v>38</v>
      </c>
      <c r="B42" s="81" t="s">
        <v>49</v>
      </c>
      <c r="C42" s="81" t="s">
        <v>115</v>
      </c>
      <c r="D42" s="81"/>
      <c r="E42" s="80">
        <v>3</v>
      </c>
      <c r="F42" s="81"/>
    </row>
    <row r="43" spans="1:6" x14ac:dyDescent="0.25">
      <c r="A43" s="80">
        <f t="shared" si="0"/>
        <v>39</v>
      </c>
      <c r="B43" s="81" t="s">
        <v>49</v>
      </c>
      <c r="C43" s="81" t="s">
        <v>67</v>
      </c>
      <c r="D43" s="81"/>
      <c r="E43" s="81"/>
      <c r="F43" s="81"/>
    </row>
    <row r="44" spans="1:6" x14ac:dyDescent="0.25">
      <c r="A44" s="80">
        <f t="shared" si="0"/>
        <v>40</v>
      </c>
      <c r="B44" s="81" t="s">
        <v>23</v>
      </c>
      <c r="C44" s="81" t="s">
        <v>67</v>
      </c>
      <c r="D44" s="81" t="s">
        <v>131</v>
      </c>
      <c r="E44" s="80">
        <v>1</v>
      </c>
      <c r="F44" s="81"/>
    </row>
    <row r="45" spans="1:6" x14ac:dyDescent="0.25">
      <c r="A45" s="80">
        <f t="shared" si="0"/>
        <v>41</v>
      </c>
      <c r="B45" s="81" t="s">
        <v>23</v>
      </c>
      <c r="C45" s="81" t="s">
        <v>67</v>
      </c>
      <c r="D45" s="81" t="s">
        <v>121</v>
      </c>
      <c r="E45" s="80">
        <v>2</v>
      </c>
      <c r="F45" s="81"/>
    </row>
    <row r="46" spans="1:6" x14ac:dyDescent="0.25">
      <c r="A46" s="80">
        <f t="shared" si="0"/>
        <v>42</v>
      </c>
      <c r="B46" s="81" t="s">
        <v>23</v>
      </c>
      <c r="C46" s="81" t="s">
        <v>68</v>
      </c>
      <c r="D46" s="81" t="s">
        <v>121</v>
      </c>
      <c r="E46" s="80">
        <v>3</v>
      </c>
      <c r="F46" s="81"/>
    </row>
    <row r="47" spans="1:6" x14ac:dyDescent="0.25">
      <c r="A47" s="80">
        <f t="shared" si="0"/>
        <v>43</v>
      </c>
      <c r="B47" s="81" t="s">
        <v>23</v>
      </c>
      <c r="C47" s="81" t="s">
        <v>67</v>
      </c>
      <c r="D47" s="81" t="s">
        <v>123</v>
      </c>
      <c r="E47" s="80">
        <v>4</v>
      </c>
      <c r="F47" s="81"/>
    </row>
    <row r="48" spans="1:6" x14ac:dyDescent="0.25">
      <c r="A48" s="80">
        <f t="shared" si="0"/>
        <v>44</v>
      </c>
      <c r="B48" s="81" t="s">
        <v>49</v>
      </c>
      <c r="C48" s="81" t="s">
        <v>67</v>
      </c>
      <c r="D48" s="81"/>
      <c r="E48" s="80">
        <v>1</v>
      </c>
      <c r="F48" s="81"/>
    </row>
    <row r="49" spans="1:6" x14ac:dyDescent="0.25">
      <c r="A49" s="80">
        <f t="shared" si="0"/>
        <v>45</v>
      </c>
      <c r="B49" s="81" t="s">
        <v>49</v>
      </c>
      <c r="C49" s="81" t="s">
        <v>110</v>
      </c>
      <c r="D49" s="81" t="s">
        <v>133</v>
      </c>
      <c r="E49" s="80">
        <v>1</v>
      </c>
      <c r="F49" s="81"/>
    </row>
    <row r="50" spans="1:6" x14ac:dyDescent="0.25">
      <c r="A50" s="80">
        <f t="shared" si="0"/>
        <v>46</v>
      </c>
      <c r="B50" s="81" t="s">
        <v>23</v>
      </c>
      <c r="C50" s="81" t="s">
        <v>67</v>
      </c>
      <c r="D50" s="81" t="s">
        <v>131</v>
      </c>
      <c r="E50" s="80">
        <v>1</v>
      </c>
      <c r="F50" s="81"/>
    </row>
    <row r="51" spans="1:6" x14ac:dyDescent="0.25">
      <c r="A51" s="80">
        <f t="shared" si="0"/>
        <v>47</v>
      </c>
      <c r="B51" s="81" t="s">
        <v>23</v>
      </c>
      <c r="C51" s="81" t="s">
        <v>67</v>
      </c>
      <c r="D51" s="81" t="s">
        <v>131</v>
      </c>
      <c r="E51" s="80">
        <v>2</v>
      </c>
      <c r="F51" s="81"/>
    </row>
    <row r="52" spans="1:6" x14ac:dyDescent="0.25">
      <c r="A52" s="80">
        <f t="shared" si="0"/>
        <v>48</v>
      </c>
      <c r="B52" s="81" t="s">
        <v>49</v>
      </c>
      <c r="C52" s="81" t="s">
        <v>67</v>
      </c>
      <c r="D52" s="81"/>
      <c r="E52" s="80">
        <v>1</v>
      </c>
      <c r="F52" s="81"/>
    </row>
    <row r="53" spans="1:6" x14ac:dyDescent="0.25">
      <c r="A53" s="80">
        <f t="shared" si="0"/>
        <v>49</v>
      </c>
      <c r="B53" s="81" t="s">
        <v>49</v>
      </c>
      <c r="C53" s="81" t="s">
        <v>68</v>
      </c>
      <c r="D53" s="81"/>
      <c r="E53" s="80">
        <v>2</v>
      </c>
      <c r="F53" s="81"/>
    </row>
    <row r="54" spans="1:6" x14ac:dyDescent="0.25">
      <c r="A54" s="80">
        <f t="shared" si="0"/>
        <v>50</v>
      </c>
      <c r="B54" s="81" t="s">
        <v>49</v>
      </c>
      <c r="C54" s="81" t="s">
        <v>68</v>
      </c>
      <c r="D54" s="81"/>
      <c r="E54" s="80">
        <v>3</v>
      </c>
      <c r="F54" s="81"/>
    </row>
    <row r="55" spans="1:6" x14ac:dyDescent="0.25">
      <c r="A55" s="80">
        <f t="shared" si="0"/>
        <v>51</v>
      </c>
      <c r="B55" s="81" t="s">
        <v>49</v>
      </c>
      <c r="C55" s="81" t="s">
        <v>67</v>
      </c>
      <c r="D55" s="81"/>
      <c r="E55" s="80">
        <v>1</v>
      </c>
      <c r="F55" s="81"/>
    </row>
    <row r="56" spans="1:6" x14ac:dyDescent="0.25">
      <c r="A56" s="80">
        <f t="shared" si="0"/>
        <v>52</v>
      </c>
      <c r="B56" s="81" t="s">
        <v>49</v>
      </c>
      <c r="C56" s="81" t="s">
        <v>68</v>
      </c>
      <c r="D56" s="81" t="s">
        <v>134</v>
      </c>
      <c r="E56" s="80">
        <v>2</v>
      </c>
      <c r="F56" s="81"/>
    </row>
    <row r="57" spans="1:6" x14ac:dyDescent="0.25">
      <c r="A57" s="80">
        <f t="shared" si="0"/>
        <v>53</v>
      </c>
      <c r="B57" s="81" t="s">
        <v>49</v>
      </c>
      <c r="C57" s="81" t="s">
        <v>68</v>
      </c>
      <c r="D57" s="81"/>
      <c r="E57" s="80">
        <v>1</v>
      </c>
      <c r="F57" s="81"/>
    </row>
    <row r="58" spans="1:6" x14ac:dyDescent="0.25">
      <c r="A58" s="80">
        <f t="shared" si="0"/>
        <v>54</v>
      </c>
      <c r="B58" s="81" t="s">
        <v>49</v>
      </c>
      <c r="C58" s="81" t="s">
        <v>67</v>
      </c>
      <c r="D58" s="81"/>
      <c r="E58" s="80">
        <v>1</v>
      </c>
      <c r="F58" s="81"/>
    </row>
    <row r="59" spans="1:6" x14ac:dyDescent="0.25">
      <c r="A59" s="80">
        <f t="shared" si="0"/>
        <v>55</v>
      </c>
      <c r="B59" s="81" t="s">
        <v>49</v>
      </c>
      <c r="C59" s="81" t="s">
        <v>67</v>
      </c>
      <c r="D59" s="81"/>
      <c r="E59" s="80">
        <v>1</v>
      </c>
      <c r="F59" s="81"/>
    </row>
    <row r="60" spans="1:6" x14ac:dyDescent="0.25">
      <c r="A60" s="80">
        <f t="shared" si="0"/>
        <v>56</v>
      </c>
      <c r="B60" s="81" t="s">
        <v>23</v>
      </c>
      <c r="C60" s="81" t="s">
        <v>67</v>
      </c>
      <c r="D60" s="81" t="s">
        <v>122</v>
      </c>
      <c r="E60" s="80">
        <v>1</v>
      </c>
      <c r="F60" s="81"/>
    </row>
    <row r="61" spans="1:6" x14ac:dyDescent="0.25">
      <c r="A61" s="80">
        <f t="shared" si="0"/>
        <v>57</v>
      </c>
      <c r="B61" s="81" t="s">
        <v>23</v>
      </c>
      <c r="C61" s="81" t="s">
        <v>68</v>
      </c>
      <c r="D61" s="81" t="s">
        <v>123</v>
      </c>
      <c r="E61" s="80">
        <v>2</v>
      </c>
      <c r="F61" s="81"/>
    </row>
    <row r="62" spans="1:6" x14ac:dyDescent="0.25">
      <c r="A62" s="80">
        <f t="shared" si="0"/>
        <v>58</v>
      </c>
      <c r="B62" s="81" t="s">
        <v>23</v>
      </c>
      <c r="C62" s="81" t="s">
        <v>68</v>
      </c>
      <c r="D62" s="81" t="s">
        <v>121</v>
      </c>
      <c r="E62" s="80">
        <v>3</v>
      </c>
      <c r="F62" s="81"/>
    </row>
    <row r="63" spans="1:6" x14ac:dyDescent="0.25">
      <c r="A63" s="80">
        <f t="shared" si="0"/>
        <v>59</v>
      </c>
      <c r="B63" s="81" t="s">
        <v>23</v>
      </c>
      <c r="C63" s="81" t="s">
        <v>68</v>
      </c>
      <c r="D63" s="81" t="s">
        <v>121</v>
      </c>
      <c r="E63" s="80">
        <v>4</v>
      </c>
      <c r="F63" s="81"/>
    </row>
    <row r="64" spans="1:6" x14ac:dyDescent="0.25">
      <c r="A64" s="80">
        <f t="shared" si="0"/>
        <v>60</v>
      </c>
      <c r="B64" s="81" t="s">
        <v>23</v>
      </c>
      <c r="C64" s="81" t="s">
        <v>68</v>
      </c>
      <c r="D64" s="81" t="s">
        <v>124</v>
      </c>
      <c r="E64" s="80">
        <v>1</v>
      </c>
      <c r="F64" s="81"/>
    </row>
    <row r="65" spans="1:6" x14ac:dyDescent="0.25">
      <c r="A65" s="80">
        <f t="shared" si="0"/>
        <v>61</v>
      </c>
      <c r="B65" s="81" t="s">
        <v>23</v>
      </c>
      <c r="C65" s="81" t="s">
        <v>67</v>
      </c>
      <c r="D65" s="81" t="s">
        <v>121</v>
      </c>
      <c r="E65" s="80">
        <v>2</v>
      </c>
      <c r="F65" s="81"/>
    </row>
    <row r="66" spans="1:6" x14ac:dyDescent="0.25">
      <c r="A66" s="80">
        <f t="shared" si="0"/>
        <v>62</v>
      </c>
      <c r="B66" s="81" t="s">
        <v>23</v>
      </c>
      <c r="C66" s="81" t="s">
        <v>68</v>
      </c>
      <c r="D66" s="81" t="s">
        <v>121</v>
      </c>
      <c r="E66" s="80">
        <v>3</v>
      </c>
      <c r="F66" s="81"/>
    </row>
    <row r="67" spans="1:6" x14ac:dyDescent="0.25">
      <c r="A67" s="80">
        <f t="shared" si="0"/>
        <v>63</v>
      </c>
      <c r="B67" s="81" t="s">
        <v>23</v>
      </c>
      <c r="C67" s="81" t="s">
        <v>68</v>
      </c>
      <c r="D67" s="81" t="s">
        <v>124</v>
      </c>
      <c r="E67" s="80">
        <v>4</v>
      </c>
      <c r="F67" s="81"/>
    </row>
    <row r="68" spans="1:6" x14ac:dyDescent="0.25">
      <c r="A68" s="80">
        <f t="shared" si="0"/>
        <v>64</v>
      </c>
      <c r="B68" s="81" t="s">
        <v>23</v>
      </c>
      <c r="C68" s="81" t="s">
        <v>68</v>
      </c>
      <c r="D68" s="81" t="s">
        <v>122</v>
      </c>
      <c r="E68" s="81"/>
      <c r="F68" s="81"/>
    </row>
    <row r="69" spans="1:6" x14ac:dyDescent="0.25">
      <c r="A69" s="80">
        <f t="shared" si="0"/>
        <v>65</v>
      </c>
      <c r="B69" s="81" t="s">
        <v>49</v>
      </c>
      <c r="C69" s="81" t="s">
        <v>68</v>
      </c>
      <c r="D69" s="81"/>
      <c r="E69" s="80">
        <v>1</v>
      </c>
      <c r="F69" s="81"/>
    </row>
    <row r="70" spans="1:6" x14ac:dyDescent="0.25">
      <c r="A70" s="80">
        <f t="shared" si="0"/>
        <v>66</v>
      </c>
      <c r="B70" s="81" t="s">
        <v>49</v>
      </c>
      <c r="C70" s="81" t="s">
        <v>67</v>
      </c>
      <c r="D70" s="81"/>
      <c r="E70" s="80">
        <v>2</v>
      </c>
      <c r="F70" s="81"/>
    </row>
    <row r="71" spans="1:6" x14ac:dyDescent="0.25">
      <c r="A71" s="80">
        <f t="shared" si="0"/>
        <v>67</v>
      </c>
      <c r="B71" s="81" t="s">
        <v>49</v>
      </c>
      <c r="C71" s="81" t="s">
        <v>68</v>
      </c>
      <c r="D71" s="81"/>
      <c r="E71" s="80">
        <v>3</v>
      </c>
      <c r="F71" s="81"/>
    </row>
    <row r="72" spans="1:6" x14ac:dyDescent="0.25">
      <c r="A72" s="80">
        <f t="shared" si="0"/>
        <v>68</v>
      </c>
      <c r="B72" s="81" t="s">
        <v>49</v>
      </c>
      <c r="C72" s="81" t="s">
        <v>67</v>
      </c>
      <c r="D72" s="81" t="s">
        <v>138</v>
      </c>
      <c r="E72" s="80">
        <v>1</v>
      </c>
      <c r="F72" s="81"/>
    </row>
    <row r="73" spans="1:6" x14ac:dyDescent="0.25">
      <c r="A73" s="80">
        <f t="shared" si="0"/>
        <v>69</v>
      </c>
      <c r="B73" s="81" t="s">
        <v>49</v>
      </c>
      <c r="C73" s="81" t="s">
        <v>67</v>
      </c>
      <c r="D73" s="81"/>
      <c r="E73" s="80">
        <v>2</v>
      </c>
      <c r="F73" s="81"/>
    </row>
    <row r="74" spans="1:6" x14ac:dyDescent="0.25">
      <c r="A74" s="80">
        <f t="shared" si="0"/>
        <v>70</v>
      </c>
      <c r="B74" s="81" t="s">
        <v>49</v>
      </c>
      <c r="C74" s="81" t="s">
        <v>67</v>
      </c>
      <c r="D74" s="81"/>
      <c r="E74" s="80">
        <v>3</v>
      </c>
      <c r="F74" s="81"/>
    </row>
    <row r="75" spans="1:6" x14ac:dyDescent="0.25">
      <c r="A75" s="80">
        <f t="shared" si="0"/>
        <v>71</v>
      </c>
      <c r="B75" s="81" t="s">
        <v>49</v>
      </c>
      <c r="C75" s="81" t="s">
        <v>68</v>
      </c>
      <c r="D75" s="81"/>
      <c r="E75" s="80">
        <v>3</v>
      </c>
      <c r="F75" s="81"/>
    </row>
    <row r="76" spans="1:6" x14ac:dyDescent="0.25">
      <c r="A76" s="80">
        <f t="shared" si="0"/>
        <v>72</v>
      </c>
      <c r="B76" s="81" t="s">
        <v>49</v>
      </c>
      <c r="C76" s="81" t="s">
        <v>139</v>
      </c>
      <c r="D76" s="81"/>
      <c r="E76" s="80">
        <v>3</v>
      </c>
      <c r="F76" s="81"/>
    </row>
    <row r="77" spans="1:6" x14ac:dyDescent="0.25">
      <c r="A77" s="80">
        <f t="shared" si="0"/>
        <v>73</v>
      </c>
      <c r="B77" s="81" t="s">
        <v>49</v>
      </c>
      <c r="C77" s="81" t="s">
        <v>67</v>
      </c>
      <c r="D77" s="81"/>
      <c r="E77" s="80">
        <v>4</v>
      </c>
      <c r="F77" s="81"/>
    </row>
    <row r="78" spans="1:6" x14ac:dyDescent="0.25">
      <c r="A78" s="80">
        <f t="shared" si="0"/>
        <v>74</v>
      </c>
      <c r="B78" s="81" t="s">
        <v>23</v>
      </c>
      <c r="C78" s="81" t="s">
        <v>68</v>
      </c>
      <c r="D78" s="81" t="s">
        <v>127</v>
      </c>
      <c r="E78" s="80">
        <v>1</v>
      </c>
      <c r="F78" s="81"/>
    </row>
    <row r="79" spans="1:6" x14ac:dyDescent="0.25">
      <c r="A79" s="80">
        <f t="shared" si="0"/>
        <v>75</v>
      </c>
      <c r="B79" s="81" t="s">
        <v>23</v>
      </c>
      <c r="C79" s="81" t="s">
        <v>67</v>
      </c>
      <c r="D79" s="81" t="s">
        <v>131</v>
      </c>
      <c r="E79" s="80">
        <v>2</v>
      </c>
      <c r="F79" s="81"/>
    </row>
    <row r="80" spans="1:6" x14ac:dyDescent="0.25">
      <c r="A80" s="80">
        <f t="shared" si="0"/>
        <v>76</v>
      </c>
      <c r="B80" s="81" t="s">
        <v>23</v>
      </c>
      <c r="C80" s="81" t="s">
        <v>68</v>
      </c>
      <c r="D80" s="81" t="s">
        <v>127</v>
      </c>
      <c r="E80" s="80">
        <v>3</v>
      </c>
      <c r="F80" s="81"/>
    </row>
    <row r="81" spans="1:6" x14ac:dyDescent="0.25">
      <c r="A81" s="80">
        <f t="shared" si="0"/>
        <v>77</v>
      </c>
      <c r="B81" s="81" t="s">
        <v>23</v>
      </c>
      <c r="C81" s="81" t="s">
        <v>67</v>
      </c>
      <c r="D81" s="81"/>
      <c r="E81" s="80">
        <v>4</v>
      </c>
      <c r="F81" s="81"/>
    </row>
    <row r="82" spans="1:6" x14ac:dyDescent="0.25">
      <c r="A82" s="80">
        <f t="shared" si="0"/>
        <v>78</v>
      </c>
      <c r="B82" s="81" t="s">
        <v>49</v>
      </c>
      <c r="C82" s="81" t="s">
        <v>68</v>
      </c>
      <c r="D82" s="81"/>
      <c r="E82" s="80">
        <v>1</v>
      </c>
      <c r="F82" s="81"/>
    </row>
    <row r="83" spans="1:6" x14ac:dyDescent="0.25">
      <c r="A83" s="80">
        <f t="shared" si="0"/>
        <v>79</v>
      </c>
      <c r="B83" s="81" t="s">
        <v>49</v>
      </c>
      <c r="C83" s="81" t="s">
        <v>68</v>
      </c>
      <c r="D83" s="81"/>
      <c r="E83" s="80">
        <v>2</v>
      </c>
      <c r="F83" s="81"/>
    </row>
    <row r="84" spans="1:6" x14ac:dyDescent="0.25">
      <c r="A84" s="80">
        <f t="shared" si="0"/>
        <v>80</v>
      </c>
      <c r="B84" s="81" t="s">
        <v>49</v>
      </c>
      <c r="C84" s="81" t="s">
        <v>68</v>
      </c>
      <c r="D84" s="81"/>
      <c r="E84" s="80">
        <v>1</v>
      </c>
      <c r="F84" s="81"/>
    </row>
    <row r="85" spans="1:6" x14ac:dyDescent="0.25">
      <c r="A85" s="80">
        <f t="shared" si="0"/>
        <v>81</v>
      </c>
      <c r="B85" s="81" t="s">
        <v>49</v>
      </c>
      <c r="C85" s="81" t="s">
        <v>67</v>
      </c>
      <c r="D85" s="81"/>
      <c r="E85" s="80">
        <v>2</v>
      </c>
      <c r="F85" s="8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"/>
  <sheetViews>
    <sheetView workbookViewId="0">
      <selection activeCell="G27" sqref="G27"/>
    </sheetView>
  </sheetViews>
  <sheetFormatPr defaultColWidth="12.6640625" defaultRowHeight="15.75" customHeight="1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Time</vt:lpstr>
      <vt:lpstr>Estatisticas Jogadores</vt:lpstr>
      <vt:lpstr>DEFESA</vt:lpstr>
      <vt:lpstr>Jogo 1</vt:lpstr>
      <vt:lpstr>Jogo 2</vt:lpstr>
      <vt:lpstr>Jogo 3</vt:lpstr>
      <vt:lpstr>Paranaense - Bristleback</vt:lpstr>
      <vt:lpstr>Paranaense - Lions</vt:lpstr>
      <vt:lpstr>Paranaense - Croco 2</vt:lpstr>
      <vt:lpstr>Paranaense - Croco 1</vt:lpstr>
      <vt:lpstr>REGIONAL - Istepôs</vt:lpstr>
      <vt:lpstr>STATS IND. ATLETAS</vt:lpstr>
      <vt:lpstr>REGIONAL - Croco 2 </vt:lpstr>
      <vt:lpstr>REGIONAL - Croco 2 - 4 De final</vt:lpstr>
      <vt:lpstr>REGIONAL - Ghosts - Semifinal</vt:lpstr>
      <vt:lpstr>REGIONAL - Blumenau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2025-01-30T19:42:37Z</dcterms:modified>
</cp:coreProperties>
</file>