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0455" windowHeight="438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K11" i="1"/>
  <c r="K10"/>
  <c r="K9"/>
  <c r="K8"/>
  <c r="K7"/>
  <c r="K6"/>
  <c r="K13" l="1"/>
</calcChain>
</file>

<file path=xl/sharedStrings.xml><?xml version="1.0" encoding="utf-8"?>
<sst xmlns="http://schemas.openxmlformats.org/spreadsheetml/2006/main" count="31" uniqueCount="25">
  <si>
    <t xml:space="preserve">Lector de codigos de barra de ranura luz visible USB </t>
  </si>
  <si>
    <t>Impresora térmica Epson TM-T20II</t>
  </si>
  <si>
    <t>Asus Monitor portatil ZenScreen MB16AMT</t>
  </si>
  <si>
    <t>Memoria RAM Corsair DDR4, 2133MHz, 4GB</t>
  </si>
  <si>
    <t>Componente</t>
  </si>
  <si>
    <t>Unidad</t>
  </si>
  <si>
    <t>Cantidad</t>
  </si>
  <si>
    <t>Pieza</t>
  </si>
  <si>
    <t>Intel NUC Kit NUC7I5BNH, Intel Core i5-7260U 2.20GHz (Barebone)</t>
  </si>
  <si>
    <t>Hardware</t>
  </si>
  <si>
    <t xml:space="preserve">Prototipo Urna electrónica: Costo total e individual de componentes </t>
  </si>
  <si>
    <t>Unidad de estado solido Western Digital SSD 240GB M.2 2280 SATA 6Gb s</t>
  </si>
  <si>
    <t xml:space="preserve">Construcción de Gabinete </t>
  </si>
  <si>
    <t xml:space="preserve">Imágen </t>
  </si>
  <si>
    <t>COSTO TOTAL PROTOTIPO URNA ELECTRÓNICA</t>
  </si>
  <si>
    <t xml:space="preserve">• Lectura multidireccional
• Montaje en escritorio o pared
• Múltiples opciones de interfaz
• Soporta caídas repetidas de 5 pies al concreto
• Sellado ambientalmente contra el agua y el polvo.
• Edición avanzada de datos
• Sello ambiental IP54 contra la humedad y el polvo.
</t>
  </si>
  <si>
    <t xml:space="preserve">• Arranque inmediato del sistema
• Fiabilidad de estado sólido
• Bajo consumo de energía 
• Compatible con la mayoría de ordenadores de sobremesa 
• Supervisión del estado del disco con el Panel de control WD SSD 
</t>
  </si>
  <si>
    <t xml:space="preserve">• Pantalla IPS portátil Full HD de 15,6 pulgadas con un perfil ultradelgado de 9 mm y un peso de solo 0,9 kg
• La entrada receptiva e intuitiva con funcionalidad táctil de 10 puntos admite la multitarea de alta productividad
• La potente batería incorporada de 7800 mAh proporciona hasta cuatro horas de uso
• Los puertos USB-C y micro-HDMI de señal híbrida brindan conectividad versátil
</t>
  </si>
  <si>
    <t xml:space="preserve">• Tipo de memoria interna: DDR4
• Memoria interna: 4 GB
• Diseño de memoria: 1 x 4 GB
• Velocidad de memoria del reloj: 2133 MHz
• Latencia CAS: 15
• Factor de Forma: 288-pin DIMM
</t>
  </si>
  <si>
    <t xml:space="preserve">• Frecuencias operativas de 2,2GHz/3,4GHz, con dos núcleos y 4MB de cache. 
• admite hasta 32 GB de RAM de DDR4
• HDMI CEC. Permite activar o desactivar automáticamente el televisor al encender el NUC
• Las opciones de control del ventilador  cuentan con una opción para apagar completamente el ventilador por debajo de ciertos niveles de temperatura de la CPU
• Se puede regular la potencia máxima
</t>
  </si>
  <si>
    <t>Gabinete</t>
  </si>
  <si>
    <t xml:space="preserve">• Diseño ergonómico y de fácil sujeción 
• No permite al votante acceder a los componentes 
• Reduce hasta en un 50% el peso total de la urna 
• Utilizando un molde de inyección de plástico HDPE se tendrá una reducción considerable en el peso final  
</t>
  </si>
  <si>
    <t xml:space="preserve">Importe </t>
  </si>
  <si>
    <t xml:space="preserve">Características generales </t>
  </si>
  <si>
    <t xml:space="preserve">• Compatible con todos los principales sistemas operativos 
• Impresión de hasta 200 mm / segundo
• Alta confiabilidad
• Múltiples funciones de facilidad de uso
• Interfaces duales y opciones de impresión que reducen el uso de papel hasta en un 30%.
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</si>
</sst>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44" fontId="0" fillId="2" borderId="0" xfId="0" applyNumberFormat="1" applyFill="1"/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4" borderId="2" xfId="0" applyFont="1" applyFill="1" applyBorder="1"/>
    <xf numFmtId="0" fontId="2" fillId="2" borderId="4" xfId="0" applyFont="1" applyFill="1" applyBorder="1" applyAlignment="1">
      <alignment horizontal="left" vertical="center" wrapText="1"/>
    </xf>
    <xf numFmtId="0" fontId="0" fillId="0" borderId="8" xfId="0" applyBorder="1"/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/>
    </xf>
    <xf numFmtId="44" fontId="3" fillId="2" borderId="6" xfId="1" applyFont="1" applyFill="1" applyBorder="1" applyAlignment="1">
      <alignment horizontal="center" vertical="center"/>
    </xf>
    <xf numFmtId="44" fontId="3" fillId="2" borderId="10" xfId="1" applyFont="1" applyFill="1" applyBorder="1" applyAlignment="1">
      <alignment horizontal="center" vertical="center"/>
    </xf>
    <xf numFmtId="44" fontId="3" fillId="2" borderId="13" xfId="1" applyFont="1" applyFill="1" applyBorder="1" applyAlignment="1">
      <alignment horizontal="center" vertical="center"/>
    </xf>
    <xf numFmtId="44" fontId="7" fillId="5" borderId="2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44" fontId="3" fillId="2" borderId="6" xfId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textRotation="90" wrapText="1"/>
    </xf>
    <xf numFmtId="0" fontId="4" fillId="3" borderId="0" xfId="0" applyFont="1" applyFill="1" applyAlignment="1">
      <alignment horizontal="center" vertical="center"/>
    </xf>
    <xf numFmtId="0" fontId="8" fillId="4" borderId="7" xfId="0" applyFont="1" applyFill="1" applyBorder="1" applyAlignment="1">
      <alignment horizontal="center" vertical="center" textRotation="90" wrapText="1"/>
    </xf>
    <xf numFmtId="0" fontId="7" fillId="5" borderId="1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541696</xdr:colOff>
      <xdr:row>0</xdr:row>
      <xdr:rowOff>0</xdr:rowOff>
    </xdr:from>
    <xdr:to>
      <xdr:col>3</xdr:col>
      <xdr:colOff>223386</xdr:colOff>
      <xdr:row>4</xdr:row>
      <xdr:rowOff>142569</xdr:rowOff>
    </xdr:to>
    <xdr:pic>
      <xdr:nvPicPr>
        <xdr:cNvPr id="1025" name="Picture 1" descr="Resultado de imagen para instituto tecnologico de saltillo 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500" t="7000" r="20000" b="8333"/>
        <a:stretch>
          <a:fillRect/>
        </a:stretch>
      </xdr:blipFill>
      <xdr:spPr bwMode="auto">
        <a:xfrm>
          <a:off x="1309841" y="0"/>
          <a:ext cx="1217980" cy="123333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313406</xdr:colOff>
      <xdr:row>0</xdr:row>
      <xdr:rowOff>0</xdr:rowOff>
    </xdr:from>
    <xdr:to>
      <xdr:col>15</xdr:col>
      <xdr:colOff>28111</xdr:colOff>
      <xdr:row>3</xdr:row>
      <xdr:rowOff>153629</xdr:rowOff>
    </xdr:to>
    <xdr:pic>
      <xdr:nvPicPr>
        <xdr:cNvPr id="1026" name="Picture 2" descr="Resultado de imagen para instituto electoral de coahuil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4072" t="5714" r="25352" b="8209"/>
        <a:stretch>
          <a:fillRect/>
        </a:stretch>
      </xdr:blipFill>
      <xdr:spPr bwMode="auto">
        <a:xfrm>
          <a:off x="18364817" y="0"/>
          <a:ext cx="2787286" cy="1044677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5</xdr:row>
      <xdr:rowOff>304800</xdr:rowOff>
    </xdr:to>
    <xdr:sp macro="" textlink="">
      <xdr:nvSpPr>
        <xdr:cNvPr id="1027" name="AutoShape 3" descr="lector de codigos de barras de ranura luz visible usb"/>
        <xdr:cNvSpPr>
          <a:spLocks noChangeAspect="1" noChangeArrowheads="1"/>
        </xdr:cNvSpPr>
      </xdr:nvSpPr>
      <xdr:spPr bwMode="auto">
        <a:xfrm>
          <a:off x="5676900" y="1295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5</xdr:row>
      <xdr:rowOff>304800</xdr:rowOff>
    </xdr:to>
    <xdr:sp macro="" textlink="">
      <xdr:nvSpPr>
        <xdr:cNvPr id="1029" name="AutoShape 5" descr="lector de codigos de barras de ranura luz visible usb"/>
        <xdr:cNvSpPr>
          <a:spLocks noChangeAspect="1" noChangeArrowheads="1"/>
        </xdr:cNvSpPr>
      </xdr:nvSpPr>
      <xdr:spPr bwMode="auto">
        <a:xfrm>
          <a:off x="11477625" y="1295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184547</xdr:colOff>
      <xdr:row>5</xdr:row>
      <xdr:rowOff>167880</xdr:rowOff>
    </xdr:from>
    <xdr:to>
      <xdr:col>7</xdr:col>
      <xdr:colOff>2262188</xdr:colOff>
      <xdr:row>5</xdr:row>
      <xdr:rowOff>2156484</xdr:rowOff>
    </xdr:to>
    <xdr:pic>
      <xdr:nvPicPr>
        <xdr:cNvPr id="1031" name="Picture 7" descr="Resultado de imagen para Lector De Codigos De Barras De Ranura Luz Visible Usb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272242" y="1477568"/>
          <a:ext cx="2077641" cy="1988604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384957</xdr:colOff>
      <xdr:row>6</xdr:row>
      <xdr:rowOff>156220</xdr:rowOff>
    </xdr:from>
    <xdr:to>
      <xdr:col>7</xdr:col>
      <xdr:colOff>2295315</xdr:colOff>
      <xdr:row>6</xdr:row>
      <xdr:rowOff>1593899</xdr:rowOff>
    </xdr:to>
    <xdr:pic>
      <xdr:nvPicPr>
        <xdr:cNvPr id="9" name="8 Imagen" descr="Resultado de imagen para Epson TM-T20II Direct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092901" y="4365655"/>
          <a:ext cx="1910358" cy="14376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278067</xdr:colOff>
      <xdr:row>7</xdr:row>
      <xdr:rowOff>137652</xdr:rowOff>
    </xdr:from>
    <xdr:to>
      <xdr:col>7</xdr:col>
      <xdr:colOff>2462864</xdr:colOff>
      <xdr:row>7</xdr:row>
      <xdr:rowOff>1743210</xdr:rowOff>
    </xdr:to>
    <xdr:pic>
      <xdr:nvPicPr>
        <xdr:cNvPr id="12" name="11 Imagen" descr="Resultado de imagen para Unidad de estado solido Western Digital SSD 240GB M.2 2280 SATA 6Gb s"/>
        <xdr:cNvPicPr/>
      </xdr:nvPicPr>
      <xdr:blipFill>
        <a:blip xmlns:r="http://schemas.openxmlformats.org/officeDocument/2006/relationships" r:embed="rId5" cstate="print"/>
        <a:srcRect l="7906" t="29469" r="6065" b="36232"/>
        <a:stretch>
          <a:fillRect/>
        </a:stretch>
      </xdr:blipFill>
      <xdr:spPr bwMode="auto">
        <a:xfrm>
          <a:off x="10986011" y="5714386"/>
          <a:ext cx="2184797" cy="16055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216137</xdr:colOff>
      <xdr:row>8</xdr:row>
      <xdr:rowOff>447694</xdr:rowOff>
    </xdr:from>
    <xdr:to>
      <xdr:col>7</xdr:col>
      <xdr:colOff>2445583</xdr:colOff>
      <xdr:row>8</xdr:row>
      <xdr:rowOff>2219939</xdr:rowOff>
    </xdr:to>
    <xdr:pic>
      <xdr:nvPicPr>
        <xdr:cNvPr id="13" name="12 Imagen" descr="Imagen relacionada"/>
        <xdr:cNvPicPr/>
      </xdr:nvPicPr>
      <xdr:blipFill>
        <a:blip xmlns:r="http://schemas.openxmlformats.org/officeDocument/2006/relationships" r:embed="rId6" cstate="print"/>
        <a:srcRect t="16185" b="12139"/>
        <a:stretch>
          <a:fillRect/>
        </a:stretch>
      </xdr:blipFill>
      <xdr:spPr bwMode="auto">
        <a:xfrm>
          <a:off x="10924081" y="8313500"/>
          <a:ext cx="2229446" cy="17722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337369</xdr:colOff>
      <xdr:row>9</xdr:row>
      <xdr:rowOff>133350</xdr:rowOff>
    </xdr:from>
    <xdr:to>
      <xdr:col>7</xdr:col>
      <xdr:colOff>2359646</xdr:colOff>
      <xdr:row>9</xdr:row>
      <xdr:rowOff>1295765</xdr:rowOff>
    </xdr:to>
    <xdr:pic>
      <xdr:nvPicPr>
        <xdr:cNvPr id="14" name="13 Imagen" descr="Resultado de imagen para Memoria RAM Corsair DDR4, 2133MHz, 4GB"/>
        <xdr:cNvPicPr/>
      </xdr:nvPicPr>
      <xdr:blipFill>
        <a:blip xmlns:r="http://schemas.openxmlformats.org/officeDocument/2006/relationships" r:embed="rId7" cstate="print"/>
        <a:srcRect t="27504" b="27221"/>
        <a:stretch>
          <a:fillRect/>
        </a:stretch>
      </xdr:blipFill>
      <xdr:spPr bwMode="auto">
        <a:xfrm>
          <a:off x="11045313" y="10242140"/>
          <a:ext cx="2022277" cy="11624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79734</xdr:colOff>
      <xdr:row>10</xdr:row>
      <xdr:rowOff>523779</xdr:rowOff>
    </xdr:from>
    <xdr:to>
      <xdr:col>7</xdr:col>
      <xdr:colOff>2561961</xdr:colOff>
      <xdr:row>10</xdr:row>
      <xdr:rowOff>2196896</xdr:rowOff>
    </xdr:to>
    <xdr:pic>
      <xdr:nvPicPr>
        <xdr:cNvPr id="1033" name="Picture 9" descr="Resultado de imagen para Intel NUC Kit NUC7I5BNH, Intel Core i5-7260U 2.20GHz (Barebone)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 t="24841" b="8917"/>
        <a:stretch>
          <a:fillRect/>
        </a:stretch>
      </xdr:blipFill>
      <xdr:spPr bwMode="auto">
        <a:xfrm>
          <a:off x="10787678" y="12476118"/>
          <a:ext cx="2482227" cy="1673117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199718</xdr:colOff>
      <xdr:row>11</xdr:row>
      <xdr:rowOff>153629</xdr:rowOff>
    </xdr:from>
    <xdr:to>
      <xdr:col>7</xdr:col>
      <xdr:colOff>2427339</xdr:colOff>
      <xdr:row>11</xdr:row>
      <xdr:rowOff>1981814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9"/>
        <a:srcRect l="48765" t="12049" r="14932" b="28460"/>
        <a:stretch>
          <a:fillRect/>
        </a:stretch>
      </xdr:blipFill>
      <xdr:spPr bwMode="auto">
        <a:xfrm>
          <a:off x="10907662" y="14640847"/>
          <a:ext cx="2227621" cy="18281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3"/>
  <sheetViews>
    <sheetView tabSelected="1" zoomScale="48" zoomScaleNormal="48" workbookViewId="0">
      <selection activeCell="N6" sqref="N6:U9"/>
    </sheetView>
  </sheetViews>
  <sheetFormatPr baseColWidth="10" defaultRowHeight="15"/>
  <cols>
    <col min="1" max="3" width="11.42578125" style="1"/>
    <col min="4" max="4" width="7.5703125" style="1" customWidth="1"/>
    <col min="5" max="5" width="14.85546875" style="1" customWidth="1"/>
    <col min="6" max="6" width="42.140625" style="1" customWidth="1"/>
    <col min="7" max="7" width="61.5703125" style="1" customWidth="1"/>
    <col min="8" max="8" width="39.7109375" style="1" customWidth="1"/>
    <col min="9" max="9" width="15.5703125" style="1" bestFit="1" customWidth="1"/>
    <col min="10" max="10" width="19.140625" style="1" bestFit="1" customWidth="1"/>
    <col min="11" max="11" width="28.28515625" style="1" customWidth="1"/>
    <col min="12" max="13" width="11.42578125" style="1"/>
    <col min="14" max="14" width="11.5703125" style="1" bestFit="1" customWidth="1"/>
    <col min="15" max="16384" width="11.42578125" style="1"/>
  </cols>
  <sheetData>
    <row r="2" spans="1:16" ht="31.5" customHeight="1">
      <c r="A2" s="21" t="s">
        <v>10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24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ht="15.75" thickBot="1"/>
    <row r="5" spans="1:16" ht="32.25" thickBot="1">
      <c r="E5" s="6"/>
      <c r="F5" s="4" t="s">
        <v>4</v>
      </c>
      <c r="G5" s="3" t="s">
        <v>23</v>
      </c>
      <c r="H5" s="4" t="s">
        <v>13</v>
      </c>
      <c r="I5" s="3" t="s">
        <v>5</v>
      </c>
      <c r="J5" s="3" t="s">
        <v>6</v>
      </c>
      <c r="K5" s="5" t="s">
        <v>22</v>
      </c>
    </row>
    <row r="6" spans="1:16" ht="192" customHeight="1" thickBot="1">
      <c r="E6" s="22" t="s">
        <v>9</v>
      </c>
      <c r="F6" s="26" t="s">
        <v>0</v>
      </c>
      <c r="G6" s="7" t="s">
        <v>15</v>
      </c>
      <c r="H6" s="8"/>
      <c r="I6" s="9" t="s">
        <v>7</v>
      </c>
      <c r="J6" s="9">
        <v>1</v>
      </c>
      <c r="K6" s="14">
        <f>2329*J6</f>
        <v>2329</v>
      </c>
      <c r="L6"/>
    </row>
    <row r="7" spans="1:16" ht="137.25" customHeight="1" thickBot="1">
      <c r="E7" s="22"/>
      <c r="F7" s="27" t="s">
        <v>1</v>
      </c>
      <c r="G7" s="10" t="s">
        <v>24</v>
      </c>
      <c r="H7" s="10"/>
      <c r="I7" s="11" t="s">
        <v>7</v>
      </c>
      <c r="J7" s="11">
        <v>1</v>
      </c>
      <c r="K7" s="15">
        <f>3182*J7</f>
        <v>3182</v>
      </c>
    </row>
    <row r="8" spans="1:16" ht="150.75" thickBot="1">
      <c r="E8" s="22"/>
      <c r="F8" s="26" t="s">
        <v>11</v>
      </c>
      <c r="G8" s="7" t="s">
        <v>16</v>
      </c>
      <c r="H8" s="7"/>
      <c r="I8" s="9" t="s">
        <v>7</v>
      </c>
      <c r="J8" s="9">
        <v>1</v>
      </c>
      <c r="K8" s="14">
        <f>757*J8</f>
        <v>757</v>
      </c>
    </row>
    <row r="9" spans="1:16" ht="207" thickBot="1">
      <c r="E9" s="22"/>
      <c r="F9" s="26" t="s">
        <v>2</v>
      </c>
      <c r="G9" s="7" t="s">
        <v>17</v>
      </c>
      <c r="H9" s="7"/>
      <c r="I9" s="9" t="s">
        <v>7</v>
      </c>
      <c r="J9" s="9">
        <v>1</v>
      </c>
      <c r="K9" s="14">
        <f>7939*J9</f>
        <v>7939</v>
      </c>
    </row>
    <row r="10" spans="1:16" ht="115.5" customHeight="1" thickBot="1">
      <c r="E10" s="22"/>
      <c r="F10" s="27" t="s">
        <v>3</v>
      </c>
      <c r="G10" s="10" t="s">
        <v>18</v>
      </c>
      <c r="H10" s="10"/>
      <c r="I10" s="11" t="s">
        <v>7</v>
      </c>
      <c r="J10" s="11">
        <v>2</v>
      </c>
      <c r="K10" s="15">
        <f>436*J10</f>
        <v>872</v>
      </c>
      <c r="N10" s="2"/>
    </row>
    <row r="11" spans="1:16" ht="220.5" customHeight="1" thickBot="1">
      <c r="E11" s="22"/>
      <c r="F11" s="28" t="s">
        <v>8</v>
      </c>
      <c r="G11" s="12" t="s">
        <v>19</v>
      </c>
      <c r="H11" s="12"/>
      <c r="I11" s="13" t="s">
        <v>7</v>
      </c>
      <c r="J11" s="13">
        <v>1</v>
      </c>
      <c r="K11" s="16">
        <f>8459*J11</f>
        <v>8459</v>
      </c>
    </row>
    <row r="12" spans="1:16" ht="167.25" customHeight="1" thickBot="1">
      <c r="E12" s="20" t="s">
        <v>20</v>
      </c>
      <c r="F12" s="29" t="s">
        <v>12</v>
      </c>
      <c r="G12" s="7" t="s">
        <v>21</v>
      </c>
      <c r="H12" s="7"/>
      <c r="I12" s="18" t="s">
        <v>7</v>
      </c>
      <c r="J12" s="18">
        <v>1</v>
      </c>
      <c r="K12" s="19">
        <v>2500</v>
      </c>
    </row>
    <row r="13" spans="1:16" ht="61.5" customHeight="1" thickBot="1">
      <c r="E13" s="23" t="s">
        <v>14</v>
      </c>
      <c r="F13" s="24"/>
      <c r="G13" s="24"/>
      <c r="H13" s="24"/>
      <c r="I13" s="24"/>
      <c r="J13" s="25"/>
      <c r="K13" s="17">
        <f>SUM(K6:K12)</f>
        <v>26038</v>
      </c>
    </row>
  </sheetData>
  <mergeCells count="3">
    <mergeCell ref="A2:P3"/>
    <mergeCell ref="E6:E11"/>
    <mergeCell ref="E13:J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vasquez</dc:creator>
  <cp:lastModifiedBy>monica vasquez</cp:lastModifiedBy>
  <dcterms:created xsi:type="dcterms:W3CDTF">2020-01-15T19:51:26Z</dcterms:created>
  <dcterms:modified xsi:type="dcterms:W3CDTF">2020-01-17T18:50:32Z</dcterms:modified>
</cp:coreProperties>
</file>