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onta\Desktop\"/>
    </mc:Choice>
  </mc:AlternateContent>
  <xr:revisionPtr revIDLastSave="0" documentId="13_ncr:1_{FCF2F41B-ED51-4ADE-896C-01D9EEF40DA3}" xr6:coauthVersionLast="47" xr6:coauthVersionMax="47" xr10:uidLastSave="{00000000-0000-0000-0000-000000000000}"/>
  <bookViews>
    <workbookView xWindow="2880" yWindow="-16320" windowWidth="29040" windowHeight="15720" xr2:uid="{00000000-000D-0000-FFFF-FFFF00000000}"/>
  </bookViews>
  <sheets>
    <sheet name="Parcheggio_NON_RIUSCITO" sheetId="1" r:id="rId1"/>
    <sheet name="Frutta" sheetId="2" r:id="rId2"/>
  </sheets>
  <definedNames>
    <definedName name="_xlnm._FilterDatabase" localSheetId="1" hidden="1">Frutta!$A$1:$E$47</definedName>
    <definedName name="_xlnm._FilterDatabase" localSheetId="0" hidden="1">Parcheggio_NON_RIUSCITO!$A$1:$D$1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F6" i="2"/>
  <c r="F5" i="2"/>
  <c r="F4" i="2"/>
  <c r="F3" i="2"/>
  <c r="F2" i="2"/>
  <c r="E3" i="2"/>
  <c r="E4" i="2"/>
  <c r="E5" i="2"/>
  <c r="E6" i="2"/>
  <c r="E2" i="2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5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<sst xmlns="http://schemas.openxmlformats.org/spreadsheetml/2006/main" count="162" uniqueCount="114">
  <si>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</si>
  <si>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</si>
  <si>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</si>
  <si>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</si>
  <si>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</si>
  <si>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</si>
  <si>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</si>
  <si>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</si>
  <si>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</si>
  <si>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</si>
  <si>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</si>
  <si>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</si>
  <si>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</si>
  <si>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</si>
  <si>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</si>
  <si>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</si>
  <si>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</si>
  <si>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</si>
  <si>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</si>
  <si>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</si>
  <si>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</si>
  <si>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</si>
  <si>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</si>
  <si>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</si>
  <si>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</si>
  <si>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</si>
  <si>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</si>
  <si>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</si>
  <si>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</si>
  <si>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</si>
  <si>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</si>
  <si>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</si>
  <si>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</si>
  <si>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</si>
  <si>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</si>
  <si>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</si>
  <si>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</si>
  <si>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</si>
  <si>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</si>
  <si>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</si>
  <si>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</si>
  <si>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</si>
  <si>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</si>
  <si>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</si>
  <si>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</si>
  <si>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</si>
  <si>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</si>
  <si>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</si>
  <si>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</si>
  <si>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</si>
  <si>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</si>
  <si>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</si>
  <si>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</si>
  <si>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</si>
  <si>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</si>
  <si>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</si>
  <si>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</si>
  <si>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</si>
  <si>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</si>
  <si>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</si>
  <si>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</si>
  <si>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</si>
  <si>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</si>
  <si>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</si>
  <si>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</si>
  <si>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</si>
  <si>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</si>
  <si>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</si>
  <si>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</si>
  <si>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</si>
  <si>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</si>
  <si>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</si>
  <si>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</si>
  <si>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</si>
  <si>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</si>
  <si>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</si>
  <si>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</si>
  <si>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</si>
  <si>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</si>
  <si>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</si>
  <si>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</si>
  <si>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</si>
  <si>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</si>
  <si>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</si>
  <si>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</si>
  <si>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</si>
  <si>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</si>
  <si>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</si>
  <si>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</si>
  <si>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</si>
  <si>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</si>
  <si>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</si>
  <si>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</si>
  <si>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</si>
  <si>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</si>
  <si>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</si>
  <si>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</si>
  <si>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</si>
  <si>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</si>
  <si>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</si>
  <si>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</si>
  <si>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</si>
  <si>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</si>
  <si>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</si>
  <si>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</si>
  <si>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</si>
  <si>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</si>
  <si>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</si>
  <si>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</si>
  <si>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</si>
  <si>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SOGGETTO</t>
  </si>
  <si>
    <t>CONTEGGIO</t>
  </si>
  <si>
    <t>COSTO MELE &gt;80gr.</t>
  </si>
  <si>
    <t>TOTALE FRUTTI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</si>
</sst>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0" fontId="2" fillId="2" borderId="0" xfId="0" applyFont="1" applyFill="1"/>
    <xf numFmtId="0" fontId="4" fillId="0" borderId="0" xfId="0" applyFon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164" fontId="4" fillId="0" borderId="0" xfId="0" applyNumberFormat="1" applyFont="1"/>
  </cellXfs>
  <cellStyles count="1">
    <cellStyle name="Normale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7CCE23-4048-4C23-B7AB-28A6EE28D786}" name="Tabella2" displayName="Tabella2" ref="A1:D101" totalsRowShown="0" headerRowDxfId="11">
  <autoFilter ref="A1:D101" xr:uid="{287CCE23-4048-4C23-B7AB-28A6EE28D786}"/>
  <tableColumns count="4">
    <tableColumn id="1" xr3:uid="{BC1CB39C-4C9F-4902-AFBA-31CBB2BCC761}" name="TARGA" dataDxfId="10"/>
    <tableColumn id="2" xr3:uid="{444C32B0-5423-4E4F-94F9-BAD39AD6AD86}" name="ORE PARCHEGGIATE" dataDxfId="9"/>
    <tableColumn id="3" xr3:uid="{59442CA9-568C-4838-86FE-89E61169DA30}" name="TIPOLOGIA VEICOLO">
      <calculatedColumnFormula>_xlfn.CONCAT(A2&amp;2)</calculatedColumnFormula>
    </tableColumn>
    <tableColumn id="4" xr3:uid="{21C13A45-D839-47E7-BC93-409D8B61789A}" name="COST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B5D1D-DF4A-42BF-92EA-22B01D659652}" name="Tabella1" displayName="Tabella1" ref="A1:G47" totalsRowShown="0" headerRowDxfId="8" dataDxfId="7">
  <autoFilter ref="A1:G47" xr:uid="{D73B5D1D-DF4A-42BF-92EA-22B01D659652}"/>
  <tableColumns count="7">
    <tableColumn id="1" xr3:uid="{6C6B6E37-93F7-45A0-9F11-63BA288A9F91}" name="FRUTTA" dataDxfId="6"/>
    <tableColumn id="2" xr3:uid="{9EBC9622-DCA4-490C-BAAE-E35060908BA4}" name="PESO" dataDxfId="5"/>
    <tableColumn id="3" xr3:uid="{2A473803-FDE2-444F-BD51-08512BCB2213}" name="COSTO" dataDxfId="4"/>
    <tableColumn id="4" xr3:uid="{D1CCE729-3F9C-457F-A983-1DE771EF44BA}" name="SOGGETTO" dataDxfId="3"/>
    <tableColumn id="5" xr3:uid="{8E863280-0B4F-4D5E-8B76-893FBAE5D586}" name="CONTEGGIO" dataDxfId="2"/>
    <tableColumn id="6" xr3:uid="{FCCCE8B3-B854-4685-9116-7A161111C730}" name="TOTALE FRUTTI" dataDxfId="1"/>
    <tableColumn id="7" xr3:uid="{4D9CE8E8-956C-4B84-8C5A-339E2727FEBD}" name="COSTO MELE &gt;80gr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Z101"/>
  <sheetViews>
    <sheetView tabSelected="1" workbookViewId="0">
      <pane ySplit="1" topLeftCell="A2" activePane="bottomLeft" state="frozen"/>
      <selection pane="bottomLeft" activeCell="G31" sqref="G31"/>
    </sheetView>
  </sheetViews>
  <sheetFormatPr defaultColWidth="12.6328125" defaultRowHeight="15.75" customHeight="1" x14ac:dyDescent="0.25"/>
  <cols>
    <col min="1" max="1" width="10.1796875" bestFit="1" customWidth="1"/>
    <col min="2" max="2" width="24.36328125" bestFit="1" customWidth="1"/>
    <col min="3" max="3" width="23.6328125" bestFit="1" customWidth="1"/>
    <col min="4" max="4" width="10.36328125" bestFit="1" customWidth="1"/>
  </cols>
  <sheetData>
    <row r="1" spans="1:26" ht="14" x14ac:dyDescent="0.3">
      <c r="A1" s="1" t="s">
        <v>0</v>
      </c>
      <c r="B1" s="1" t="s">
        <v>1</v>
      </c>
      <c r="C1" s="1" t="s">
        <v>2</v>
      </c>
      <c r="D1" s="5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48</v>
      </c>
      <c r="B2" s="3">
        <v>2</v>
      </c>
      <c r="C2" t="str">
        <f>_xlfn.CONCAT(A2&amp;0)</f>
        <v>AB012QR0</v>
      </c>
      <c r="D2" s="4"/>
    </row>
    <row r="3" spans="1:26" ht="15.75" customHeight="1" x14ac:dyDescent="0.25">
      <c r="A3" s="2" t="s">
        <v>36</v>
      </c>
      <c r="B3" s="3">
        <v>0.5</v>
      </c>
      <c r="C3" t="str">
        <f t="shared" ref="C3:C26" si="0">_xlfn.CONCAT(A3&amp;0)</f>
        <v>AB123QR0</v>
      </c>
      <c r="D3" s="4"/>
    </row>
    <row r="4" spans="1:26" ht="15.75" customHeight="1" x14ac:dyDescent="0.25">
      <c r="A4" s="2" t="s">
        <v>23</v>
      </c>
      <c r="B4" s="3">
        <v>9</v>
      </c>
      <c r="C4" t="str">
        <f t="shared" si="0"/>
        <v>AB234QR0</v>
      </c>
      <c r="D4" s="4"/>
    </row>
    <row r="5" spans="1:26" ht="15.75" customHeight="1" x14ac:dyDescent="0.25">
      <c r="A5" s="2" t="s">
        <v>10</v>
      </c>
      <c r="B5" s="3">
        <v>7.5</v>
      </c>
      <c r="C5" t="str">
        <f t="shared" si="0"/>
        <v>AB345QR0</v>
      </c>
      <c r="D5" s="4"/>
    </row>
    <row r="6" spans="1:26" ht="15.75" customHeight="1" x14ac:dyDescent="0.25">
      <c r="A6" s="2" t="s">
        <v>100</v>
      </c>
      <c r="B6" s="3">
        <v>10</v>
      </c>
      <c r="C6" t="str">
        <f t="shared" si="0"/>
        <v>AB567QR0</v>
      </c>
      <c r="D6" s="4"/>
    </row>
    <row r="7" spans="1:26" ht="15.75" customHeight="1" x14ac:dyDescent="0.25">
      <c r="A7" s="2" t="s">
        <v>87</v>
      </c>
      <c r="B7" s="3">
        <v>8</v>
      </c>
      <c r="C7" t="str">
        <f t="shared" si="0"/>
        <v>AB678QR0</v>
      </c>
      <c r="D7" s="4"/>
    </row>
    <row r="8" spans="1:26" ht="15.75" customHeight="1" x14ac:dyDescent="0.25">
      <c r="A8" s="2" t="s">
        <v>74</v>
      </c>
      <c r="B8" s="3">
        <v>6</v>
      </c>
      <c r="C8" t="str">
        <f t="shared" si="0"/>
        <v>AB789QR0</v>
      </c>
      <c r="D8" s="4"/>
    </row>
    <row r="9" spans="1:26" ht="15.75" customHeight="1" x14ac:dyDescent="0.25">
      <c r="A9" s="2" t="s">
        <v>61</v>
      </c>
      <c r="B9" s="3">
        <v>4</v>
      </c>
      <c r="C9" t="str">
        <f t="shared" si="0"/>
        <v>AB901QR0</v>
      </c>
      <c r="D9" s="4"/>
    </row>
    <row r="10" spans="1:26" ht="15.75" customHeight="1" x14ac:dyDescent="0.25">
      <c r="A10" s="2" t="s">
        <v>4</v>
      </c>
      <c r="B10" s="3">
        <v>1.5</v>
      </c>
      <c r="C10" t="str">
        <f t="shared" si="0"/>
        <v>AC234DF0</v>
      </c>
      <c r="D10" s="4"/>
    </row>
    <row r="11" spans="1:26" ht="15.75" customHeight="1" x14ac:dyDescent="0.25">
      <c r="A11" s="2" t="s">
        <v>75</v>
      </c>
      <c r="B11" s="3">
        <v>7</v>
      </c>
      <c r="C11" t="str">
        <f t="shared" si="0"/>
        <v>CD012ST0</v>
      </c>
      <c r="D11" s="4"/>
    </row>
    <row r="12" spans="1:26" ht="15.75" customHeight="1" x14ac:dyDescent="0.25">
      <c r="A12" s="2" t="s">
        <v>62</v>
      </c>
      <c r="B12" s="3">
        <v>5</v>
      </c>
      <c r="C12" t="str">
        <f t="shared" si="0"/>
        <v>CD234ST0</v>
      </c>
      <c r="D12" s="4"/>
    </row>
    <row r="13" spans="1:26" ht="15.75" customHeight="1" x14ac:dyDescent="0.25">
      <c r="A13" s="2" t="s">
        <v>49</v>
      </c>
      <c r="B13" s="3">
        <v>3</v>
      </c>
      <c r="C13" t="str">
        <f t="shared" si="0"/>
        <v>CD345ST0</v>
      </c>
      <c r="D13" s="4"/>
    </row>
    <row r="14" spans="1:26" ht="15.75" customHeight="1" x14ac:dyDescent="0.25">
      <c r="A14" s="2" t="s">
        <v>37</v>
      </c>
      <c r="B14" s="3">
        <v>1</v>
      </c>
      <c r="C14" t="str">
        <f t="shared" si="0"/>
        <v>CD456ST0</v>
      </c>
      <c r="D14" s="4"/>
    </row>
    <row r="15" spans="1:26" ht="15.75" customHeight="1" x14ac:dyDescent="0.25">
      <c r="A15" s="2" t="s">
        <v>24</v>
      </c>
      <c r="B15" s="3">
        <v>10</v>
      </c>
      <c r="C15" t="str">
        <f t="shared" si="0"/>
        <v>CD567ST0</v>
      </c>
      <c r="D15" s="4"/>
    </row>
    <row r="16" spans="1:26" ht="15.75" customHeight="1" x14ac:dyDescent="0.25">
      <c r="A16" s="2" t="s">
        <v>11</v>
      </c>
      <c r="B16" s="3">
        <v>8.5</v>
      </c>
      <c r="C16" t="str">
        <f t="shared" si="0"/>
        <v>CD678ST0</v>
      </c>
      <c r="D16" s="4"/>
    </row>
    <row r="17" spans="1:4" ht="15.75" customHeight="1" x14ac:dyDescent="0.25">
      <c r="A17" s="2" t="s">
        <v>101</v>
      </c>
      <c r="B17" s="3">
        <v>0.5</v>
      </c>
      <c r="C17" t="str">
        <f t="shared" si="0"/>
        <v>CD890ST0</v>
      </c>
      <c r="D17" s="4"/>
    </row>
    <row r="18" spans="1:4" ht="15.75" customHeight="1" x14ac:dyDescent="0.25">
      <c r="A18" s="2" t="s">
        <v>88</v>
      </c>
      <c r="B18" s="3">
        <v>9</v>
      </c>
      <c r="C18" t="str">
        <f t="shared" si="0"/>
        <v>CD901ST0</v>
      </c>
      <c r="D18" s="4"/>
    </row>
    <row r="19" spans="1:4" ht="15.75" customHeight="1" x14ac:dyDescent="0.25">
      <c r="A19" s="2" t="s">
        <v>102</v>
      </c>
      <c r="B19" s="3">
        <v>1</v>
      </c>
      <c r="C19" t="str">
        <f t="shared" si="0"/>
        <v>EF123UV0</v>
      </c>
      <c r="D19" s="4"/>
    </row>
    <row r="20" spans="1:4" ht="15.75" customHeight="1" x14ac:dyDescent="0.25">
      <c r="A20" s="2" t="s">
        <v>89</v>
      </c>
      <c r="B20" s="3">
        <v>10</v>
      </c>
      <c r="C20" t="str">
        <f t="shared" si="0"/>
        <v>EF234UV0</v>
      </c>
      <c r="D20" s="4"/>
    </row>
    <row r="21" spans="1:4" ht="15.75" customHeight="1" x14ac:dyDescent="0.25">
      <c r="A21" s="2" t="s">
        <v>76</v>
      </c>
      <c r="B21" s="3">
        <v>8</v>
      </c>
      <c r="C21" t="str">
        <f t="shared" si="0"/>
        <v>EF345UV0</v>
      </c>
      <c r="D21" s="4"/>
    </row>
    <row r="22" spans="1:4" ht="15.75" customHeight="1" x14ac:dyDescent="0.25">
      <c r="A22" s="2" t="s">
        <v>63</v>
      </c>
      <c r="B22" s="3">
        <v>6</v>
      </c>
      <c r="C22" t="str">
        <f t="shared" si="0"/>
        <v>EF567UV0</v>
      </c>
      <c r="D22" s="4"/>
    </row>
    <row r="23" spans="1:4" ht="15.75" customHeight="1" x14ac:dyDescent="0.25">
      <c r="A23" s="2" t="s">
        <v>50</v>
      </c>
      <c r="B23" s="3">
        <v>4</v>
      </c>
      <c r="C23" t="str">
        <f t="shared" si="0"/>
        <v>EF678UV0</v>
      </c>
      <c r="D23" s="4"/>
    </row>
    <row r="24" spans="1:4" ht="15.75" customHeight="1" x14ac:dyDescent="0.25">
      <c r="A24" s="2" t="s">
        <v>38</v>
      </c>
      <c r="B24" s="3">
        <v>2</v>
      </c>
      <c r="C24" t="str">
        <f t="shared" si="0"/>
        <v>EF789UV0</v>
      </c>
      <c r="D24" s="4"/>
    </row>
    <row r="25" spans="1:4" ht="15.75" customHeight="1" x14ac:dyDescent="0.25">
      <c r="A25" s="2" t="s">
        <v>25</v>
      </c>
      <c r="B25" s="3">
        <v>0.5</v>
      </c>
      <c r="C25" t="str">
        <f t="shared" si="0"/>
        <v>EF890UV0</v>
      </c>
      <c r="D25" s="4"/>
    </row>
    <row r="26" spans="1:4" ht="15.75" customHeight="1" x14ac:dyDescent="0.25">
      <c r="A26" s="2" t="s">
        <v>12</v>
      </c>
      <c r="B26" s="3">
        <v>9.5</v>
      </c>
      <c r="C26" t="str">
        <f t="shared" si="0"/>
        <v>EF901UV0</v>
      </c>
      <c r="D26" s="4"/>
    </row>
    <row r="27" spans="1:4" ht="15.75" customHeight="1" x14ac:dyDescent="0.25">
      <c r="A27" s="2" t="s">
        <v>39</v>
      </c>
      <c r="B27" s="3">
        <v>3</v>
      </c>
      <c r="C27" t="str">
        <f>_xlfn.CONCAT(A27&amp;1)</f>
        <v>GH012WX1</v>
      </c>
      <c r="D27" s="4"/>
    </row>
    <row r="28" spans="1:4" ht="15.75" customHeight="1" x14ac:dyDescent="0.25">
      <c r="A28" s="2" t="s">
        <v>26</v>
      </c>
      <c r="B28" s="3">
        <v>1</v>
      </c>
      <c r="C28" t="str">
        <f t="shared" ref="C28:C55" si="1">_xlfn.CONCAT(A28&amp;1)</f>
        <v>GH123WX1</v>
      </c>
      <c r="D28" s="4"/>
    </row>
    <row r="29" spans="1:4" ht="15.75" customHeight="1" x14ac:dyDescent="0.25">
      <c r="A29" s="2" t="s">
        <v>13</v>
      </c>
      <c r="B29" s="3">
        <v>10</v>
      </c>
      <c r="C29" t="str">
        <f t="shared" si="1"/>
        <v>GH234WX1</v>
      </c>
      <c r="D29" s="4"/>
    </row>
    <row r="30" spans="1:4" ht="15.75" customHeight="1" x14ac:dyDescent="0.25">
      <c r="A30" s="2" t="s">
        <v>90</v>
      </c>
      <c r="B30" s="3">
        <v>0.5</v>
      </c>
      <c r="C30" t="str">
        <f t="shared" si="1"/>
        <v>GH567WX1</v>
      </c>
      <c r="D30" s="4"/>
    </row>
    <row r="31" spans="1:4" ht="15.75" customHeight="1" x14ac:dyDescent="0.25">
      <c r="A31" s="2" t="s">
        <v>77</v>
      </c>
      <c r="B31" s="3">
        <v>9</v>
      </c>
      <c r="C31" t="str">
        <f t="shared" si="1"/>
        <v>GH678WX1</v>
      </c>
      <c r="D31" s="4"/>
    </row>
    <row r="32" spans="1:4" ht="15.75" customHeight="1" x14ac:dyDescent="0.25">
      <c r="A32" s="2" t="s">
        <v>64</v>
      </c>
      <c r="B32" s="3">
        <v>7</v>
      </c>
      <c r="C32" t="str">
        <f t="shared" si="1"/>
        <v>GH890WX1</v>
      </c>
      <c r="D32" s="4"/>
    </row>
    <row r="33" spans="1:4" ht="12.5" x14ac:dyDescent="0.25">
      <c r="A33" s="2" t="s">
        <v>51</v>
      </c>
      <c r="B33" s="3">
        <v>5</v>
      </c>
      <c r="C33" t="str">
        <f t="shared" si="1"/>
        <v>GH901WX1</v>
      </c>
      <c r="D33" s="4"/>
    </row>
    <row r="34" spans="1:4" ht="12.5" x14ac:dyDescent="0.25">
      <c r="A34" s="2" t="s">
        <v>65</v>
      </c>
      <c r="B34" s="3">
        <v>8</v>
      </c>
      <c r="C34" t="str">
        <f t="shared" si="1"/>
        <v>IJ123YZ1</v>
      </c>
      <c r="D34" s="4"/>
    </row>
    <row r="35" spans="1:4" ht="12.5" x14ac:dyDescent="0.25">
      <c r="A35" s="2" t="s">
        <v>52</v>
      </c>
      <c r="B35" s="3">
        <v>6</v>
      </c>
      <c r="C35" t="str">
        <f t="shared" si="1"/>
        <v>IJ234YZ1</v>
      </c>
      <c r="D35" s="4"/>
    </row>
    <row r="36" spans="1:4" ht="12.5" x14ac:dyDescent="0.25">
      <c r="A36" s="2" t="s">
        <v>40</v>
      </c>
      <c r="B36" s="3">
        <v>4</v>
      </c>
      <c r="C36" t="str">
        <f t="shared" si="1"/>
        <v>IJ345YZ1</v>
      </c>
      <c r="D36" s="4"/>
    </row>
    <row r="37" spans="1:4" ht="12.5" x14ac:dyDescent="0.25">
      <c r="A37" s="2" t="s">
        <v>27</v>
      </c>
      <c r="B37" s="3">
        <v>2</v>
      </c>
      <c r="C37" t="str">
        <f t="shared" si="1"/>
        <v>IJ456YZ1</v>
      </c>
      <c r="D37" s="4"/>
    </row>
    <row r="38" spans="1:4" ht="12.5" x14ac:dyDescent="0.25">
      <c r="A38" s="2" t="s">
        <v>14</v>
      </c>
      <c r="B38" s="3">
        <v>0.5</v>
      </c>
      <c r="C38" t="str">
        <f t="shared" si="1"/>
        <v>IJ567YZ1</v>
      </c>
      <c r="D38" s="4"/>
    </row>
    <row r="39" spans="1:4" ht="12.5" x14ac:dyDescent="0.25">
      <c r="A39" s="2" t="s">
        <v>91</v>
      </c>
      <c r="B39" s="3">
        <v>1</v>
      </c>
      <c r="C39" t="str">
        <f t="shared" si="1"/>
        <v>IJ890YZ1</v>
      </c>
      <c r="D39" s="4"/>
    </row>
    <row r="40" spans="1:4" ht="12.5" x14ac:dyDescent="0.25">
      <c r="A40" s="2" t="s">
        <v>78</v>
      </c>
      <c r="B40" s="3">
        <v>10</v>
      </c>
      <c r="C40" t="str">
        <f t="shared" si="1"/>
        <v>IJ901YZ1</v>
      </c>
      <c r="D40" s="4"/>
    </row>
    <row r="41" spans="1:4" ht="12.5" x14ac:dyDescent="0.25">
      <c r="A41" s="2" t="s">
        <v>92</v>
      </c>
      <c r="B41" s="3">
        <v>2</v>
      </c>
      <c r="C41" t="str">
        <f t="shared" si="1"/>
        <v>KL123AB1</v>
      </c>
      <c r="D41" s="4"/>
    </row>
    <row r="42" spans="1:4" ht="12.5" x14ac:dyDescent="0.25">
      <c r="A42" s="2" t="s">
        <v>79</v>
      </c>
      <c r="B42" s="3">
        <v>0.5</v>
      </c>
      <c r="C42" t="str">
        <f t="shared" si="1"/>
        <v>KL234AB1</v>
      </c>
      <c r="D42" s="4"/>
    </row>
    <row r="43" spans="1:4" ht="12.5" x14ac:dyDescent="0.25">
      <c r="A43" s="2" t="s">
        <v>66</v>
      </c>
      <c r="B43" s="3">
        <v>9</v>
      </c>
      <c r="C43" t="str">
        <f t="shared" si="1"/>
        <v>KL456AB1</v>
      </c>
      <c r="D43" s="4"/>
    </row>
    <row r="44" spans="1:4" ht="12.5" x14ac:dyDescent="0.25">
      <c r="A44" s="2" t="s">
        <v>53</v>
      </c>
      <c r="B44" s="3">
        <v>7</v>
      </c>
      <c r="C44" t="str">
        <f t="shared" si="1"/>
        <v>KL567AB1</v>
      </c>
      <c r="D44" s="4"/>
    </row>
    <row r="45" spans="1:4" ht="12.5" x14ac:dyDescent="0.25">
      <c r="A45" s="2" t="s">
        <v>41</v>
      </c>
      <c r="B45" s="3">
        <v>5</v>
      </c>
      <c r="C45" t="str">
        <f t="shared" si="1"/>
        <v>KL678AB1</v>
      </c>
      <c r="D45" s="4"/>
    </row>
    <row r="46" spans="1:4" ht="12.5" x14ac:dyDescent="0.25">
      <c r="A46" s="2" t="s">
        <v>28</v>
      </c>
      <c r="B46" s="3">
        <v>3</v>
      </c>
      <c r="C46" t="str">
        <f t="shared" si="1"/>
        <v>KL789AB1</v>
      </c>
      <c r="D46" s="4"/>
    </row>
    <row r="47" spans="1:4" ht="12.5" x14ac:dyDescent="0.25">
      <c r="A47" s="2" t="s">
        <v>15</v>
      </c>
      <c r="B47" s="3">
        <v>1</v>
      </c>
      <c r="C47" t="str">
        <f t="shared" si="1"/>
        <v>KL890AB1</v>
      </c>
      <c r="D47" s="4"/>
    </row>
    <row r="48" spans="1:4" ht="12.5" x14ac:dyDescent="0.25">
      <c r="A48" s="2" t="s">
        <v>5</v>
      </c>
      <c r="B48" s="3">
        <v>2.5</v>
      </c>
      <c r="C48" t="str">
        <f t="shared" si="1"/>
        <v>LM789GH1</v>
      </c>
      <c r="D48" s="4"/>
    </row>
    <row r="49" spans="1:4" ht="12.5" x14ac:dyDescent="0.25">
      <c r="A49" s="2" t="s">
        <v>29</v>
      </c>
      <c r="B49" s="3">
        <v>4</v>
      </c>
      <c r="C49" t="str">
        <f t="shared" si="1"/>
        <v>MN012CD1</v>
      </c>
      <c r="D49" s="4"/>
    </row>
    <row r="50" spans="1:4" ht="12.5" x14ac:dyDescent="0.25">
      <c r="A50" s="2" t="s">
        <v>16</v>
      </c>
      <c r="B50" s="3">
        <v>2</v>
      </c>
      <c r="C50" t="str">
        <f t="shared" si="1"/>
        <v>MN123CD1</v>
      </c>
      <c r="D50" s="4"/>
    </row>
    <row r="51" spans="1:4" ht="12.5" x14ac:dyDescent="0.25">
      <c r="A51" s="2" t="s">
        <v>93</v>
      </c>
      <c r="B51" s="3">
        <v>3</v>
      </c>
      <c r="C51" t="str">
        <f t="shared" si="1"/>
        <v>MN456CD1</v>
      </c>
      <c r="D51" s="4"/>
    </row>
    <row r="52" spans="1:4" ht="12.5" x14ac:dyDescent="0.25">
      <c r="A52" s="2" t="s">
        <v>80</v>
      </c>
      <c r="B52" s="3">
        <v>1</v>
      </c>
      <c r="C52" t="str">
        <f t="shared" si="1"/>
        <v>MN567CD1</v>
      </c>
      <c r="D52" s="4"/>
    </row>
    <row r="53" spans="1:4" ht="12.5" x14ac:dyDescent="0.25">
      <c r="A53" s="2" t="s">
        <v>67</v>
      </c>
      <c r="B53" s="3">
        <v>10</v>
      </c>
      <c r="C53" t="str">
        <f t="shared" si="1"/>
        <v>MN789CD1</v>
      </c>
      <c r="D53" s="4"/>
    </row>
    <row r="54" spans="1:4" ht="12.5" x14ac:dyDescent="0.25">
      <c r="A54" s="2" t="s">
        <v>54</v>
      </c>
      <c r="B54" s="3">
        <v>8</v>
      </c>
      <c r="C54" t="str">
        <f t="shared" si="1"/>
        <v>MN890CD1</v>
      </c>
      <c r="D54" s="4"/>
    </row>
    <row r="55" spans="1:4" ht="12.5" x14ac:dyDescent="0.25">
      <c r="A55" s="2" t="s">
        <v>42</v>
      </c>
      <c r="B55" s="3">
        <v>6</v>
      </c>
      <c r="C55" t="str">
        <f t="shared" si="1"/>
        <v>MN901CD1</v>
      </c>
      <c r="D55" s="4"/>
    </row>
    <row r="56" spans="1:4" ht="12.5" x14ac:dyDescent="0.25">
      <c r="A56" s="2" t="s">
        <v>68</v>
      </c>
      <c r="B56" s="3">
        <v>0.5</v>
      </c>
      <c r="C56" t="str">
        <f>_xlfn.CONCAT(A56&amp;2)</f>
        <v>OP012EF2</v>
      </c>
    </row>
    <row r="57" spans="1:4" ht="12.5" x14ac:dyDescent="0.25">
      <c r="A57" s="2" t="s">
        <v>55</v>
      </c>
      <c r="B57" s="3">
        <v>9</v>
      </c>
      <c r="C57" t="str">
        <f t="shared" ref="C57:C101" si="2">_xlfn.CONCAT(A57&amp;2)</f>
        <v>OP123EF2</v>
      </c>
    </row>
    <row r="58" spans="1:4" ht="12.5" x14ac:dyDescent="0.25">
      <c r="A58" s="2" t="s">
        <v>43</v>
      </c>
      <c r="B58" s="3">
        <v>7</v>
      </c>
      <c r="C58" t="str">
        <f t="shared" si="2"/>
        <v>OP234EF2</v>
      </c>
    </row>
    <row r="59" spans="1:4" ht="12.5" x14ac:dyDescent="0.25">
      <c r="A59" s="2" t="s">
        <v>30</v>
      </c>
      <c r="B59" s="3">
        <v>5</v>
      </c>
      <c r="C59" t="str">
        <f t="shared" si="2"/>
        <v>OP345EF2</v>
      </c>
    </row>
    <row r="60" spans="1:4" ht="12.5" x14ac:dyDescent="0.25">
      <c r="A60" s="2" t="s">
        <v>17</v>
      </c>
      <c r="B60" s="3">
        <v>3</v>
      </c>
      <c r="C60" t="str">
        <f t="shared" si="2"/>
        <v>OP456EF2</v>
      </c>
    </row>
    <row r="61" spans="1:4" ht="12.5" x14ac:dyDescent="0.25">
      <c r="A61" s="2" t="s">
        <v>94</v>
      </c>
      <c r="B61" s="3">
        <v>4</v>
      </c>
      <c r="C61" t="str">
        <f t="shared" si="2"/>
        <v>OP789EF2</v>
      </c>
    </row>
    <row r="62" spans="1:4" ht="12.5" x14ac:dyDescent="0.25">
      <c r="A62" s="2" t="s">
        <v>81</v>
      </c>
      <c r="B62" s="3">
        <v>2</v>
      </c>
      <c r="C62" t="str">
        <f t="shared" si="2"/>
        <v>OP890EF2</v>
      </c>
    </row>
    <row r="63" spans="1:4" ht="12.5" x14ac:dyDescent="0.25">
      <c r="A63" s="2" t="s">
        <v>6</v>
      </c>
      <c r="B63" s="3">
        <v>3.5</v>
      </c>
      <c r="C63" t="str">
        <f t="shared" si="2"/>
        <v>PQ456IJ2</v>
      </c>
    </row>
    <row r="64" spans="1:4" ht="12.5" x14ac:dyDescent="0.25">
      <c r="A64" s="2" t="s">
        <v>95</v>
      </c>
      <c r="B64" s="3">
        <v>5</v>
      </c>
      <c r="C64" t="str">
        <f t="shared" si="2"/>
        <v>QR012GH2</v>
      </c>
    </row>
    <row r="65" spans="1:3" ht="12.5" x14ac:dyDescent="0.25">
      <c r="A65" s="2" t="s">
        <v>82</v>
      </c>
      <c r="B65" s="3">
        <v>3</v>
      </c>
      <c r="C65" t="str">
        <f t="shared" si="2"/>
        <v>QR123GH2</v>
      </c>
    </row>
    <row r="66" spans="1:3" ht="12.5" x14ac:dyDescent="0.25">
      <c r="A66" s="2" t="s">
        <v>69</v>
      </c>
      <c r="B66" s="3">
        <v>1</v>
      </c>
      <c r="C66" t="str">
        <f t="shared" si="2"/>
        <v>QR345GH2</v>
      </c>
    </row>
    <row r="67" spans="1:3" ht="12.5" x14ac:dyDescent="0.25">
      <c r="A67" s="2" t="s">
        <v>56</v>
      </c>
      <c r="B67" s="3">
        <v>10</v>
      </c>
      <c r="C67" t="str">
        <f t="shared" si="2"/>
        <v>QR456GH2</v>
      </c>
    </row>
    <row r="68" spans="1:3" ht="12.5" x14ac:dyDescent="0.25">
      <c r="A68" s="2" t="s">
        <v>44</v>
      </c>
      <c r="B68" s="3">
        <v>8</v>
      </c>
      <c r="C68" t="str">
        <f t="shared" si="2"/>
        <v>QR567GH2</v>
      </c>
    </row>
    <row r="69" spans="1:3" ht="12.5" x14ac:dyDescent="0.25">
      <c r="A69" s="2" t="s">
        <v>31</v>
      </c>
      <c r="B69" s="3">
        <v>6</v>
      </c>
      <c r="C69" t="str">
        <f t="shared" si="2"/>
        <v>QR678GH2</v>
      </c>
    </row>
    <row r="70" spans="1:3" ht="12.5" x14ac:dyDescent="0.25">
      <c r="A70" s="2" t="s">
        <v>18</v>
      </c>
      <c r="B70" s="3">
        <v>4</v>
      </c>
      <c r="C70" t="str">
        <f t="shared" si="2"/>
        <v>QR789GH2</v>
      </c>
    </row>
    <row r="71" spans="1:3" ht="12.5" x14ac:dyDescent="0.25">
      <c r="A71" s="2" t="s">
        <v>19</v>
      </c>
      <c r="B71" s="3">
        <v>5</v>
      </c>
      <c r="C71" t="str">
        <f t="shared" si="2"/>
        <v>ST012IJ2</v>
      </c>
    </row>
    <row r="72" spans="1:3" ht="12.5" x14ac:dyDescent="0.25">
      <c r="A72" s="2" t="s">
        <v>96</v>
      </c>
      <c r="B72" s="3">
        <v>6</v>
      </c>
      <c r="C72" t="str">
        <f t="shared" si="2"/>
        <v>ST345IJ2</v>
      </c>
    </row>
    <row r="73" spans="1:3" ht="12.5" x14ac:dyDescent="0.25">
      <c r="A73" s="2" t="s">
        <v>83</v>
      </c>
      <c r="B73" s="3">
        <v>4</v>
      </c>
      <c r="C73" t="str">
        <f t="shared" si="2"/>
        <v>ST456IJ2</v>
      </c>
    </row>
    <row r="74" spans="1:3" ht="12.5" x14ac:dyDescent="0.25">
      <c r="A74" s="2" t="s">
        <v>70</v>
      </c>
      <c r="B74" s="3">
        <v>2</v>
      </c>
      <c r="C74" t="str">
        <f t="shared" si="2"/>
        <v>ST678IJ2</v>
      </c>
    </row>
    <row r="75" spans="1:3" ht="12.5" x14ac:dyDescent="0.25">
      <c r="A75" s="2" t="s">
        <v>57</v>
      </c>
      <c r="B75" s="3">
        <v>0.5</v>
      </c>
      <c r="C75" t="str">
        <f t="shared" si="2"/>
        <v>ST789IJ2</v>
      </c>
    </row>
    <row r="76" spans="1:3" ht="12.5" x14ac:dyDescent="0.25">
      <c r="A76" s="2" t="s">
        <v>45</v>
      </c>
      <c r="B76" s="3">
        <v>9</v>
      </c>
      <c r="C76" t="str">
        <f t="shared" si="2"/>
        <v>ST890IJ2</v>
      </c>
    </row>
    <row r="77" spans="1:3" ht="12.5" x14ac:dyDescent="0.25">
      <c r="A77" s="2" t="s">
        <v>32</v>
      </c>
      <c r="B77" s="3">
        <v>7</v>
      </c>
      <c r="C77" t="str">
        <f t="shared" si="2"/>
        <v>ST901IJ2</v>
      </c>
    </row>
    <row r="78" spans="1:3" ht="12.5" x14ac:dyDescent="0.25">
      <c r="A78" s="2" t="s">
        <v>58</v>
      </c>
      <c r="B78" s="3">
        <v>1</v>
      </c>
      <c r="C78" t="str">
        <f t="shared" si="2"/>
        <v>UV012KL2</v>
      </c>
    </row>
    <row r="79" spans="1:3" ht="12.5" x14ac:dyDescent="0.25">
      <c r="A79" s="2" t="s">
        <v>7</v>
      </c>
      <c r="B79" s="3">
        <v>4.5</v>
      </c>
      <c r="C79" t="str">
        <f t="shared" si="2"/>
        <v>UV123KL2</v>
      </c>
    </row>
    <row r="80" spans="1:3" ht="12.5" x14ac:dyDescent="0.25">
      <c r="A80" s="2" t="s">
        <v>7</v>
      </c>
      <c r="B80" s="3">
        <v>10</v>
      </c>
      <c r="C80" t="str">
        <f t="shared" si="2"/>
        <v>UV123KL2</v>
      </c>
    </row>
    <row r="81" spans="1:3" ht="12.5" x14ac:dyDescent="0.25">
      <c r="A81" s="2" t="s">
        <v>33</v>
      </c>
      <c r="B81" s="3">
        <v>8</v>
      </c>
      <c r="C81" t="str">
        <f t="shared" si="2"/>
        <v>UV234KL2</v>
      </c>
    </row>
    <row r="82" spans="1:3" ht="12.5" x14ac:dyDescent="0.25">
      <c r="A82" s="2" t="s">
        <v>20</v>
      </c>
      <c r="B82" s="3">
        <v>6</v>
      </c>
      <c r="C82" t="str">
        <f t="shared" si="2"/>
        <v>UV345KL2</v>
      </c>
    </row>
    <row r="83" spans="1:3" ht="12.5" x14ac:dyDescent="0.25">
      <c r="A83" s="2" t="s">
        <v>97</v>
      </c>
      <c r="B83" s="3">
        <v>7</v>
      </c>
      <c r="C83" t="str">
        <f t="shared" si="2"/>
        <v>UV678KL2</v>
      </c>
    </row>
    <row r="84" spans="1:3" ht="12.5" x14ac:dyDescent="0.25">
      <c r="A84" s="2" t="s">
        <v>84</v>
      </c>
      <c r="B84" s="3">
        <v>5</v>
      </c>
      <c r="C84" t="str">
        <f t="shared" si="2"/>
        <v>UV789KL2</v>
      </c>
    </row>
    <row r="85" spans="1:3" ht="12.5" x14ac:dyDescent="0.25">
      <c r="A85" s="2" t="s">
        <v>71</v>
      </c>
      <c r="B85" s="3">
        <v>3</v>
      </c>
      <c r="C85" t="str">
        <f t="shared" si="2"/>
        <v>UV890KL2</v>
      </c>
    </row>
    <row r="86" spans="1:3" ht="12.5" x14ac:dyDescent="0.25">
      <c r="A86" s="2" t="s">
        <v>85</v>
      </c>
      <c r="B86" s="3">
        <v>6</v>
      </c>
      <c r="C86" t="str">
        <f t="shared" si="2"/>
        <v>WX012MN2</v>
      </c>
    </row>
    <row r="87" spans="1:3" ht="12.5" x14ac:dyDescent="0.25">
      <c r="A87" s="2" t="s">
        <v>72</v>
      </c>
      <c r="B87" s="3">
        <v>4</v>
      </c>
      <c r="C87" t="str">
        <f t="shared" si="2"/>
        <v>WX123MN2</v>
      </c>
    </row>
    <row r="88" spans="1:3" ht="12.5" x14ac:dyDescent="0.25">
      <c r="A88" s="2" t="s">
        <v>59</v>
      </c>
      <c r="B88" s="3">
        <v>2</v>
      </c>
      <c r="C88" t="str">
        <f t="shared" si="2"/>
        <v>WX345MN2</v>
      </c>
    </row>
    <row r="89" spans="1:3" ht="12.5" x14ac:dyDescent="0.25">
      <c r="A89" s="2" t="s">
        <v>46</v>
      </c>
      <c r="B89" s="3">
        <v>0.5</v>
      </c>
      <c r="C89" t="str">
        <f t="shared" si="2"/>
        <v>WX456MN2</v>
      </c>
    </row>
    <row r="90" spans="1:3" ht="12.5" x14ac:dyDescent="0.25">
      <c r="A90" s="2" t="s">
        <v>34</v>
      </c>
      <c r="B90" s="3">
        <v>9</v>
      </c>
      <c r="C90" t="str">
        <f t="shared" si="2"/>
        <v>WX567MN2</v>
      </c>
    </row>
    <row r="91" spans="1:3" ht="12.5" x14ac:dyDescent="0.25">
      <c r="A91" s="2" t="s">
        <v>21</v>
      </c>
      <c r="B91" s="3">
        <v>7</v>
      </c>
      <c r="C91" t="str">
        <f t="shared" si="2"/>
        <v>WX678MN2</v>
      </c>
    </row>
    <row r="92" spans="1:3" ht="12.5" x14ac:dyDescent="0.25">
      <c r="A92" s="2" t="s">
        <v>8</v>
      </c>
      <c r="B92" s="3">
        <v>5.5</v>
      </c>
      <c r="C92" t="str">
        <f t="shared" si="2"/>
        <v>WX789MN2</v>
      </c>
    </row>
    <row r="93" spans="1:3" ht="12.5" x14ac:dyDescent="0.25">
      <c r="A93" s="2" t="s">
        <v>98</v>
      </c>
      <c r="B93" s="3">
        <v>8</v>
      </c>
      <c r="C93" t="str">
        <f t="shared" si="2"/>
        <v>WX901MN2</v>
      </c>
    </row>
    <row r="94" spans="1:3" ht="12.5" x14ac:dyDescent="0.25">
      <c r="A94" s="2" t="s">
        <v>9</v>
      </c>
      <c r="B94" s="3">
        <v>6.5</v>
      </c>
      <c r="C94" t="str">
        <f t="shared" si="2"/>
        <v>YZ012OP2</v>
      </c>
    </row>
    <row r="95" spans="1:3" ht="12.5" x14ac:dyDescent="0.25">
      <c r="A95" s="2" t="s">
        <v>99</v>
      </c>
      <c r="B95" s="3">
        <v>9</v>
      </c>
      <c r="C95" t="str">
        <f t="shared" si="2"/>
        <v>YZ234OP2</v>
      </c>
    </row>
    <row r="96" spans="1:3" ht="12.5" x14ac:dyDescent="0.25">
      <c r="A96" s="2" t="s">
        <v>86</v>
      </c>
      <c r="B96" s="3">
        <v>7</v>
      </c>
      <c r="C96" t="str">
        <f t="shared" si="2"/>
        <v>YZ345OP2</v>
      </c>
    </row>
    <row r="97" spans="1:3" ht="12.5" x14ac:dyDescent="0.25">
      <c r="A97" s="2" t="s">
        <v>73</v>
      </c>
      <c r="B97" s="3">
        <v>5</v>
      </c>
      <c r="C97" t="str">
        <f t="shared" si="2"/>
        <v>YZ456OP2</v>
      </c>
    </row>
    <row r="98" spans="1:3" ht="12.5" x14ac:dyDescent="0.25">
      <c r="A98" s="2" t="s">
        <v>60</v>
      </c>
      <c r="B98" s="3">
        <v>3</v>
      </c>
      <c r="C98" t="str">
        <f t="shared" si="2"/>
        <v>YZ678OP2</v>
      </c>
    </row>
    <row r="99" spans="1:3" ht="12.5" x14ac:dyDescent="0.25">
      <c r="A99" s="2" t="s">
        <v>47</v>
      </c>
      <c r="B99" s="3">
        <v>1</v>
      </c>
      <c r="C99" t="str">
        <f t="shared" si="2"/>
        <v>YZ789OP2</v>
      </c>
    </row>
    <row r="100" spans="1:3" ht="12.5" x14ac:dyDescent="0.25">
      <c r="A100" s="2" t="s">
        <v>35</v>
      </c>
      <c r="B100" s="3">
        <v>10</v>
      </c>
      <c r="C100" t="str">
        <f t="shared" si="2"/>
        <v>YZ890OP2</v>
      </c>
    </row>
    <row r="101" spans="1:3" ht="12.5" x14ac:dyDescent="0.25">
      <c r="A101" s="2" t="s">
        <v>22</v>
      </c>
      <c r="B101" s="3">
        <v>8</v>
      </c>
      <c r="C101" t="str">
        <f t="shared" si="2"/>
        <v>YZ901OP2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8"/>
  <sheetViews>
    <sheetView workbookViewId="0">
      <pane ySplit="1" topLeftCell="A2" activePane="bottomLeft" state="frozen"/>
      <selection pane="bottomLeft" activeCell="G10" sqref="G10"/>
    </sheetView>
  </sheetViews>
  <sheetFormatPr defaultColWidth="12.6328125" defaultRowHeight="14" x14ac:dyDescent="0.3"/>
  <cols>
    <col min="1" max="1" width="11.26953125" style="6" bestFit="1" customWidth="1"/>
    <col min="2" max="2" width="8.7265625" style="6" bestFit="1" customWidth="1"/>
    <col min="3" max="3" width="10.36328125" style="6" bestFit="1" customWidth="1"/>
    <col min="4" max="4" width="14.7265625" style="6" bestFit="1" customWidth="1"/>
    <col min="5" max="5" width="15.453125" style="6" bestFit="1" customWidth="1"/>
    <col min="6" max="6" width="19.26953125" style="6" bestFit="1" customWidth="1"/>
    <col min="7" max="7" width="22.90625" style="6" bestFit="1" customWidth="1"/>
    <col min="8" max="16384" width="12.6328125" style="6"/>
  </cols>
  <sheetData>
    <row r="1" spans="1:26" x14ac:dyDescent="0.3">
      <c r="A1" s="1" t="s">
        <v>103</v>
      </c>
      <c r="B1" s="1" t="s">
        <v>104</v>
      </c>
      <c r="C1" s="1" t="s">
        <v>3</v>
      </c>
      <c r="D1" s="1" t="s">
        <v>110</v>
      </c>
      <c r="E1" s="1" t="s">
        <v>111</v>
      </c>
      <c r="F1" s="1" t="s">
        <v>113</v>
      </c>
      <c r="G1" s="1" t="s">
        <v>112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7" t="s">
        <v>107</v>
      </c>
      <c r="B2" s="8">
        <v>40</v>
      </c>
      <c r="C2" s="9">
        <v>60</v>
      </c>
      <c r="D2" s="6" t="s">
        <v>107</v>
      </c>
      <c r="E2" s="6">
        <f>COUNTIFS($A$2:$A$47,D2)</f>
        <v>11</v>
      </c>
      <c r="F2" s="6">
        <f>SUMIF($A$2:$A$47,"Arancia",$B$2:$B$47)</f>
        <v>555</v>
      </c>
      <c r="G2" s="10">
        <f>SUMIF(B2:B47,"&gt;=80",C2:C47)</f>
        <v>230</v>
      </c>
    </row>
    <row r="3" spans="1:26" x14ac:dyDescent="0.3">
      <c r="A3" s="7" t="s">
        <v>107</v>
      </c>
      <c r="B3" s="8">
        <v>60</v>
      </c>
      <c r="C3" s="9">
        <v>55</v>
      </c>
      <c r="D3" s="6" t="s">
        <v>106</v>
      </c>
      <c r="E3" s="6">
        <f t="shared" ref="E3:E6" si="0">COUNTIFS($A$2:$A$47,D3)</f>
        <v>14</v>
      </c>
      <c r="F3" s="6">
        <f>SUMIF($A$2:$A$47,"Banana",$B$2:$B$47)</f>
        <v>755</v>
      </c>
    </row>
    <row r="4" spans="1:26" x14ac:dyDescent="0.3">
      <c r="A4" s="7" t="s">
        <v>107</v>
      </c>
      <c r="B4" s="8">
        <v>80</v>
      </c>
      <c r="C4" s="10">
        <v>0</v>
      </c>
      <c r="D4" s="6" t="s">
        <v>105</v>
      </c>
      <c r="E4" s="6">
        <f t="shared" si="0"/>
        <v>11</v>
      </c>
      <c r="F4" s="6">
        <f>SUMIF($A$2:$A$47,"Mela",$B$2:$B$47)</f>
        <v>525</v>
      </c>
    </row>
    <row r="5" spans="1:26" x14ac:dyDescent="0.3">
      <c r="A5" s="7" t="s">
        <v>107</v>
      </c>
      <c r="B5" s="8">
        <v>55</v>
      </c>
      <c r="C5" s="9">
        <v>30</v>
      </c>
      <c r="D5" s="6" t="s">
        <v>108</v>
      </c>
      <c r="E5" s="6">
        <f t="shared" si="0"/>
        <v>7</v>
      </c>
      <c r="F5" s="6">
        <f>SUMIF($A$2:$A$47,"Pera",$B$2:$B$47)</f>
        <v>380</v>
      </c>
    </row>
    <row r="6" spans="1:26" x14ac:dyDescent="0.3">
      <c r="A6" s="7" t="s">
        <v>107</v>
      </c>
      <c r="B6" s="8">
        <v>60</v>
      </c>
      <c r="C6" s="9">
        <v>30</v>
      </c>
      <c r="D6" s="6" t="s">
        <v>109</v>
      </c>
      <c r="E6" s="6">
        <f t="shared" si="0"/>
        <v>3</v>
      </c>
      <c r="F6" s="6">
        <f>SUMIF($A$2:$A$47,"Uva",$B$2:$B$47)</f>
        <v>160</v>
      </c>
    </row>
    <row r="7" spans="1:26" x14ac:dyDescent="0.3">
      <c r="A7" s="7" t="s">
        <v>107</v>
      </c>
      <c r="B7" s="8">
        <v>60</v>
      </c>
      <c r="C7" s="9">
        <v>50</v>
      </c>
    </row>
    <row r="8" spans="1:26" x14ac:dyDescent="0.3">
      <c r="A8" s="7" t="s">
        <v>107</v>
      </c>
      <c r="B8" s="8">
        <v>65</v>
      </c>
      <c r="C8" s="9">
        <v>45</v>
      </c>
    </row>
    <row r="9" spans="1:26" x14ac:dyDescent="0.3">
      <c r="A9" s="7" t="s">
        <v>107</v>
      </c>
      <c r="B9" s="8">
        <v>35</v>
      </c>
      <c r="C9" s="9">
        <v>60</v>
      </c>
    </row>
    <row r="10" spans="1:26" x14ac:dyDescent="0.3">
      <c r="A10" s="7" t="s">
        <v>107</v>
      </c>
      <c r="B10" s="8">
        <v>55</v>
      </c>
      <c r="C10" s="9">
        <v>70</v>
      </c>
    </row>
    <row r="11" spans="1:26" x14ac:dyDescent="0.3">
      <c r="A11" s="7" t="s">
        <v>107</v>
      </c>
      <c r="B11" s="8">
        <v>20</v>
      </c>
      <c r="C11" s="9">
        <v>95</v>
      </c>
    </row>
    <row r="12" spans="1:26" x14ac:dyDescent="0.3">
      <c r="A12" s="7" t="s">
        <v>107</v>
      </c>
      <c r="B12" s="8">
        <v>25</v>
      </c>
      <c r="C12" s="9">
        <v>0</v>
      </c>
    </row>
    <row r="13" spans="1:26" x14ac:dyDescent="0.3">
      <c r="A13" s="7" t="s">
        <v>106</v>
      </c>
      <c r="B13" s="8">
        <v>70</v>
      </c>
      <c r="C13" s="9">
        <v>80</v>
      </c>
    </row>
    <row r="14" spans="1:26" x14ac:dyDescent="0.3">
      <c r="A14" s="7" t="s">
        <v>106</v>
      </c>
      <c r="B14" s="8">
        <v>50</v>
      </c>
      <c r="C14" s="9">
        <v>40</v>
      </c>
    </row>
    <row r="15" spans="1:26" x14ac:dyDescent="0.3">
      <c r="A15" s="7" t="s">
        <v>106</v>
      </c>
      <c r="B15" s="8">
        <v>25</v>
      </c>
      <c r="C15" s="9">
        <v>85</v>
      </c>
    </row>
    <row r="16" spans="1:26" x14ac:dyDescent="0.3">
      <c r="A16" s="7" t="s">
        <v>106</v>
      </c>
      <c r="B16" s="8">
        <v>40</v>
      </c>
      <c r="C16" s="9">
        <v>45</v>
      </c>
    </row>
    <row r="17" spans="1:3" x14ac:dyDescent="0.3">
      <c r="A17" s="7" t="s">
        <v>106</v>
      </c>
      <c r="B17" s="8">
        <v>45</v>
      </c>
      <c r="C17" s="9">
        <v>80</v>
      </c>
    </row>
    <row r="18" spans="1:3" x14ac:dyDescent="0.3">
      <c r="A18" s="7" t="s">
        <v>106</v>
      </c>
      <c r="B18" s="8">
        <v>35</v>
      </c>
      <c r="C18" s="9">
        <v>0</v>
      </c>
    </row>
    <row r="19" spans="1:3" x14ac:dyDescent="0.3">
      <c r="A19" s="7" t="s">
        <v>106</v>
      </c>
      <c r="B19" s="8">
        <v>45</v>
      </c>
      <c r="C19" s="9">
        <v>55</v>
      </c>
    </row>
    <row r="20" spans="1:3" x14ac:dyDescent="0.3">
      <c r="A20" s="7" t="s">
        <v>106</v>
      </c>
      <c r="B20" s="8">
        <v>80</v>
      </c>
      <c r="C20" s="9">
        <v>95</v>
      </c>
    </row>
    <row r="21" spans="1:3" x14ac:dyDescent="0.3">
      <c r="A21" s="7" t="s">
        <v>106</v>
      </c>
      <c r="B21" s="8">
        <v>55</v>
      </c>
      <c r="C21" s="9">
        <v>65</v>
      </c>
    </row>
    <row r="22" spans="1:3" x14ac:dyDescent="0.3">
      <c r="A22" s="7" t="s">
        <v>106</v>
      </c>
      <c r="B22" s="8">
        <v>25</v>
      </c>
      <c r="C22" s="9">
        <v>80</v>
      </c>
    </row>
    <row r="23" spans="1:3" x14ac:dyDescent="0.3">
      <c r="A23" s="7" t="s">
        <v>106</v>
      </c>
      <c r="B23" s="8">
        <v>80</v>
      </c>
      <c r="C23" s="9">
        <v>30</v>
      </c>
    </row>
    <row r="24" spans="1:3" x14ac:dyDescent="0.3">
      <c r="A24" s="7" t="s">
        <v>106</v>
      </c>
      <c r="B24" s="8">
        <v>70</v>
      </c>
      <c r="C24" s="9">
        <v>85</v>
      </c>
    </row>
    <row r="25" spans="1:3" x14ac:dyDescent="0.3">
      <c r="A25" s="7" t="s">
        <v>106</v>
      </c>
      <c r="B25" s="8">
        <v>90</v>
      </c>
      <c r="C25" s="9">
        <v>75</v>
      </c>
    </row>
    <row r="26" spans="1:3" x14ac:dyDescent="0.3">
      <c r="A26" s="7" t="s">
        <v>106</v>
      </c>
      <c r="B26" s="8">
        <v>45</v>
      </c>
      <c r="C26" s="9">
        <v>0</v>
      </c>
    </row>
    <row r="27" spans="1:3" x14ac:dyDescent="0.3">
      <c r="A27" s="7" t="s">
        <v>105</v>
      </c>
      <c r="B27" s="8">
        <v>55</v>
      </c>
      <c r="C27" s="9">
        <v>0</v>
      </c>
    </row>
    <row r="28" spans="1:3" x14ac:dyDescent="0.3">
      <c r="A28" s="7" t="s">
        <v>105</v>
      </c>
      <c r="B28" s="8">
        <v>20</v>
      </c>
      <c r="C28" s="9">
        <v>100</v>
      </c>
    </row>
    <row r="29" spans="1:3" x14ac:dyDescent="0.3">
      <c r="A29" s="7" t="s">
        <v>105</v>
      </c>
      <c r="B29" s="8">
        <v>45</v>
      </c>
      <c r="C29" s="9">
        <v>0</v>
      </c>
    </row>
    <row r="30" spans="1:3" x14ac:dyDescent="0.3">
      <c r="A30" s="7" t="s">
        <v>105</v>
      </c>
      <c r="B30" s="8">
        <v>65</v>
      </c>
      <c r="C30" s="9">
        <v>65</v>
      </c>
    </row>
    <row r="31" spans="1:3" x14ac:dyDescent="0.3">
      <c r="A31" s="7" t="s">
        <v>105</v>
      </c>
      <c r="B31" s="8">
        <v>25</v>
      </c>
      <c r="C31" s="9">
        <v>60</v>
      </c>
    </row>
    <row r="32" spans="1:3" x14ac:dyDescent="0.3">
      <c r="A32" s="7" t="s">
        <v>105</v>
      </c>
      <c r="B32" s="8">
        <v>70</v>
      </c>
      <c r="C32" s="9">
        <v>40</v>
      </c>
    </row>
    <row r="33" spans="1:3" x14ac:dyDescent="0.3">
      <c r="A33" s="7" t="s">
        <v>105</v>
      </c>
      <c r="B33" s="8">
        <v>40</v>
      </c>
      <c r="C33" s="9">
        <v>75</v>
      </c>
    </row>
    <row r="34" spans="1:3" x14ac:dyDescent="0.3">
      <c r="A34" s="7" t="s">
        <v>105</v>
      </c>
      <c r="B34" s="8">
        <v>45</v>
      </c>
      <c r="C34" s="9">
        <v>0</v>
      </c>
    </row>
    <row r="35" spans="1:3" x14ac:dyDescent="0.3">
      <c r="A35" s="7" t="s">
        <v>105</v>
      </c>
      <c r="B35" s="8">
        <v>60</v>
      </c>
      <c r="C35" s="9">
        <v>100</v>
      </c>
    </row>
    <row r="36" spans="1:3" x14ac:dyDescent="0.3">
      <c r="A36" s="7" t="s">
        <v>105</v>
      </c>
      <c r="B36" s="8">
        <v>40</v>
      </c>
      <c r="C36" s="9">
        <v>50</v>
      </c>
    </row>
    <row r="37" spans="1:3" x14ac:dyDescent="0.3">
      <c r="A37" s="7" t="s">
        <v>105</v>
      </c>
      <c r="B37" s="8">
        <v>60</v>
      </c>
      <c r="C37" s="9">
        <v>65</v>
      </c>
    </row>
    <row r="38" spans="1:3" x14ac:dyDescent="0.3">
      <c r="A38" s="7" t="s">
        <v>108</v>
      </c>
      <c r="B38" s="8">
        <v>90</v>
      </c>
      <c r="C38" s="9">
        <v>30</v>
      </c>
    </row>
    <row r="39" spans="1:3" x14ac:dyDescent="0.3">
      <c r="A39" s="7" t="s">
        <v>108</v>
      </c>
      <c r="B39" s="8">
        <v>35</v>
      </c>
      <c r="C39" s="9">
        <v>50</v>
      </c>
    </row>
    <row r="40" spans="1:3" x14ac:dyDescent="0.3">
      <c r="A40" s="7" t="s">
        <v>108</v>
      </c>
      <c r="B40" s="8">
        <v>70</v>
      </c>
      <c r="C40" s="9">
        <v>0</v>
      </c>
    </row>
    <row r="41" spans="1:3" x14ac:dyDescent="0.3">
      <c r="A41" s="7" t="s">
        <v>108</v>
      </c>
      <c r="B41" s="8">
        <v>25</v>
      </c>
      <c r="C41" s="9">
        <v>70</v>
      </c>
    </row>
    <row r="42" spans="1:3" x14ac:dyDescent="0.3">
      <c r="A42" s="7" t="s">
        <v>108</v>
      </c>
      <c r="B42" s="8">
        <v>70</v>
      </c>
      <c r="C42" s="9">
        <v>30</v>
      </c>
    </row>
    <row r="43" spans="1:3" x14ac:dyDescent="0.3">
      <c r="A43" s="7" t="s">
        <v>108</v>
      </c>
      <c r="B43" s="8">
        <v>40</v>
      </c>
      <c r="C43" s="9">
        <v>0</v>
      </c>
    </row>
    <row r="44" spans="1:3" x14ac:dyDescent="0.3">
      <c r="A44" s="7" t="s">
        <v>108</v>
      </c>
      <c r="B44" s="8">
        <v>50</v>
      </c>
      <c r="C44" s="9">
        <v>45</v>
      </c>
    </row>
    <row r="45" spans="1:3" x14ac:dyDescent="0.3">
      <c r="A45" s="7" t="s">
        <v>109</v>
      </c>
      <c r="B45" s="8">
        <v>60</v>
      </c>
      <c r="C45" s="9">
        <v>95</v>
      </c>
    </row>
    <row r="46" spans="1:3" x14ac:dyDescent="0.3">
      <c r="A46" s="7" t="s">
        <v>109</v>
      </c>
      <c r="B46" s="8">
        <v>35</v>
      </c>
      <c r="C46" s="9">
        <v>0</v>
      </c>
    </row>
    <row r="47" spans="1:3" x14ac:dyDescent="0.3">
      <c r="A47" s="7" t="s">
        <v>109</v>
      </c>
      <c r="B47" s="8">
        <v>65</v>
      </c>
      <c r="C47" s="9">
        <v>55</v>
      </c>
    </row>
    <row r="48" spans="1:3" x14ac:dyDescent="0.3">
      <c r="C48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Parcheggio_NON_RIUSCITO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Montalbano</cp:lastModifiedBy>
  <dcterms:modified xsi:type="dcterms:W3CDTF">2025-04-21T20:15:07Z</dcterms:modified>
</cp:coreProperties>
</file>