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2570" activeTab="1"/>
  </bookViews>
  <sheets>
    <sheet name="結果一覧" sheetId="1" r:id="rId1"/>
    <sheet name="t検定結果" sheetId="2" r:id="rId2"/>
    <sheet name="全体用演算" sheetId="3" state="hidden" r:id="rId3"/>
  </sheets>
  <calcPr calcId="145621"/>
</workbook>
</file>

<file path=xl/calcChain.xml><?xml version="1.0" encoding="utf-8"?>
<calcChain xmlns="http://schemas.openxmlformats.org/spreadsheetml/2006/main">
  <c r="A20" i="3" l="1"/>
  <c r="B20" i="3"/>
  <c r="A21" i="3"/>
  <c r="B21" i="3"/>
  <c r="A22" i="3"/>
  <c r="B22" i="3"/>
  <c r="A23" i="3"/>
  <c r="B23" i="3"/>
  <c r="A24" i="3"/>
  <c r="B24" i="3"/>
  <c r="A25" i="3"/>
  <c r="B25" i="3"/>
  <c r="A26" i="3"/>
  <c r="B26" i="3"/>
  <c r="A27" i="3"/>
  <c r="B27" i="3"/>
  <c r="A28" i="3"/>
  <c r="B28" i="3"/>
  <c r="A29" i="3"/>
  <c r="B29" i="3"/>
  <c r="A30" i="3"/>
  <c r="B30" i="3"/>
  <c r="A31" i="3"/>
  <c r="B31" i="3"/>
  <c r="A32" i="3"/>
  <c r="B32" i="3"/>
  <c r="A33" i="3"/>
  <c r="B33" i="3"/>
  <c r="A34" i="3"/>
  <c r="B34" i="3"/>
  <c r="B19" i="3"/>
  <c r="A19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3" i="3"/>
  <c r="H20" i="1"/>
  <c r="H21" i="1"/>
  <c r="H22" i="1"/>
  <c r="I20" i="1"/>
  <c r="I21" i="1"/>
  <c r="I22" i="1"/>
  <c r="D20" i="1"/>
  <c r="D21" i="1"/>
  <c r="D22" i="1"/>
  <c r="E20" i="1"/>
  <c r="E21" i="1"/>
  <c r="E22" i="1"/>
  <c r="B20" i="1"/>
  <c r="B21" i="1"/>
  <c r="B22" i="1"/>
  <c r="C20" i="1"/>
  <c r="C21" i="1"/>
  <c r="C22" i="1"/>
  <c r="F20" i="1"/>
  <c r="F21" i="1"/>
  <c r="F22" i="1"/>
  <c r="G20" i="1"/>
  <c r="G21" i="1"/>
  <c r="G22" i="1"/>
</calcChain>
</file>

<file path=xl/sharedStrings.xml><?xml version="1.0" encoding="utf-8"?>
<sst xmlns="http://schemas.openxmlformats.org/spreadsheetml/2006/main" count="96" uniqueCount="55">
  <si>
    <t>ステップ数</t>
    <rPh sb="4" eb="5">
      <t>スウ</t>
    </rPh>
    <phoneticPr fontId="1"/>
  </si>
  <si>
    <t>計測時間</t>
    <rPh sb="0" eb="4">
      <t>ケイソクジカン</t>
    </rPh>
    <phoneticPr fontId="1"/>
  </si>
  <si>
    <t>1回目</t>
    <rPh sb="1" eb="3">
      <t>カイメ</t>
    </rPh>
    <phoneticPr fontId="1"/>
  </si>
  <si>
    <t>2回目</t>
    <rPh sb="1" eb="3">
      <t>カイメ</t>
    </rPh>
    <phoneticPr fontId="1"/>
  </si>
  <si>
    <t>3回目</t>
    <rPh sb="1" eb="3">
      <t>カイメ</t>
    </rPh>
    <phoneticPr fontId="1"/>
  </si>
  <si>
    <t>4回目</t>
    <rPh sb="1" eb="3">
      <t>カイメ</t>
    </rPh>
    <phoneticPr fontId="1"/>
  </si>
  <si>
    <t>5回目</t>
    <rPh sb="1" eb="3">
      <t>カイメ</t>
    </rPh>
    <phoneticPr fontId="1"/>
  </si>
  <si>
    <t>6回目</t>
    <rPh sb="1" eb="3">
      <t>カイメ</t>
    </rPh>
    <phoneticPr fontId="1"/>
  </si>
  <si>
    <t>7回目</t>
    <rPh sb="1" eb="3">
      <t>カイメ</t>
    </rPh>
    <phoneticPr fontId="1"/>
  </si>
  <si>
    <t>8回目</t>
    <rPh sb="1" eb="3">
      <t>カイメ</t>
    </rPh>
    <phoneticPr fontId="1"/>
  </si>
  <si>
    <t>9回目</t>
    <rPh sb="1" eb="3">
      <t>カイメ</t>
    </rPh>
    <phoneticPr fontId="1"/>
  </si>
  <si>
    <t>10回目</t>
    <rPh sb="2" eb="4">
      <t>カイメ</t>
    </rPh>
    <phoneticPr fontId="1"/>
  </si>
  <si>
    <t>11回目</t>
    <rPh sb="2" eb="4">
      <t>カイメ</t>
    </rPh>
    <phoneticPr fontId="1"/>
  </si>
  <si>
    <t>12回目</t>
    <rPh sb="2" eb="4">
      <t>カイメ</t>
    </rPh>
    <phoneticPr fontId="1"/>
  </si>
  <si>
    <t>13回目</t>
    <rPh sb="2" eb="4">
      <t>カイメ</t>
    </rPh>
    <phoneticPr fontId="1"/>
  </si>
  <si>
    <t>14回目</t>
    <rPh sb="2" eb="4">
      <t>カイメ</t>
    </rPh>
    <phoneticPr fontId="1"/>
  </si>
  <si>
    <t>15回目</t>
    <rPh sb="2" eb="4">
      <t>カイメ</t>
    </rPh>
    <phoneticPr fontId="1"/>
  </si>
  <si>
    <t>平均</t>
    <rPh sb="0" eb="2">
      <t>ヘイキン</t>
    </rPh>
    <phoneticPr fontId="1"/>
  </si>
  <si>
    <t>改善前</t>
    <rPh sb="0" eb="3">
      <t>カイゼンマエ</t>
    </rPh>
    <phoneticPr fontId="1"/>
  </si>
  <si>
    <t>MAX</t>
    <phoneticPr fontId="1"/>
  </si>
  <si>
    <t>改善後</t>
    <rPh sb="0" eb="2">
      <t>カイゼン</t>
    </rPh>
    <rPh sb="2" eb="3">
      <t>ゴ</t>
    </rPh>
    <phoneticPr fontId="1"/>
  </si>
  <si>
    <t>分散</t>
  </si>
  <si>
    <t>分散</t>
    <rPh sb="0" eb="2">
      <t>ブンサン</t>
    </rPh>
    <phoneticPr fontId="1"/>
  </si>
  <si>
    <t>t-検定: 分散が等しくないと仮定した２標本による検定</t>
  </si>
  <si>
    <t>変数 1</t>
  </si>
  <si>
    <t>変数 2</t>
  </si>
  <si>
    <t>平均</t>
  </si>
  <si>
    <t>観測数</t>
  </si>
  <si>
    <t>仮説平均との差異</t>
  </si>
  <si>
    <t>自由度</t>
  </si>
  <si>
    <t xml:space="preserve">t </t>
  </si>
  <si>
    <t>P(T&lt;=t) 片側</t>
  </si>
  <si>
    <t>t 境界値 片側</t>
  </si>
  <si>
    <t>P(T&lt;=t) 両側</t>
  </si>
  <si>
    <t>t 境界値 両側</t>
  </si>
  <si>
    <t>回</t>
    <rPh sb="0" eb="1">
      <t>カイ</t>
    </rPh>
    <phoneticPr fontId="1"/>
  </si>
  <si>
    <t>ターゲット位置がセンター</t>
    <rPh sb="5" eb="7">
      <t>イチ</t>
    </rPh>
    <phoneticPr fontId="1"/>
  </si>
  <si>
    <t>ターゲット位置が端</t>
    <rPh sb="5" eb="7">
      <t>イチ</t>
    </rPh>
    <rPh sb="8" eb="9">
      <t>ハジ</t>
    </rPh>
    <phoneticPr fontId="1"/>
  </si>
  <si>
    <t>16回目</t>
    <rPh sb="2" eb="4">
      <t>カイメ</t>
    </rPh>
    <phoneticPr fontId="1"/>
  </si>
  <si>
    <t>改善前</t>
  </si>
  <si>
    <t>改善後</t>
    <rPh sb="0" eb="3">
      <t>カイゼンゴ</t>
    </rPh>
    <phoneticPr fontId="1"/>
  </si>
  <si>
    <t>ステップ数</t>
    <rPh sb="4" eb="5">
      <t>スウ</t>
    </rPh>
    <phoneticPr fontId="1"/>
  </si>
  <si>
    <t>H0(帰無仮説)：更改前より更改後において、ステップ数の平均が改善されたとは言えない。</t>
    <rPh sb="3" eb="7">
      <t>キムカセツ</t>
    </rPh>
    <rPh sb="9" eb="11">
      <t>コウカイ</t>
    </rPh>
    <rPh sb="11" eb="12">
      <t>マエ</t>
    </rPh>
    <rPh sb="14" eb="17">
      <t>コウカイゴ</t>
    </rPh>
    <rPh sb="26" eb="27">
      <t>スウ</t>
    </rPh>
    <rPh sb="28" eb="30">
      <t>ヘイキン</t>
    </rPh>
    <rPh sb="31" eb="33">
      <t>カイゼン</t>
    </rPh>
    <rPh sb="38" eb="39">
      <t>イ</t>
    </rPh>
    <phoneticPr fontId="1"/>
  </si>
  <si>
    <t>■改善前後の効果を示す全体のt検定</t>
    <rPh sb="1" eb="3">
      <t>カイゼン</t>
    </rPh>
    <rPh sb="3" eb="5">
      <t>ゼンゴ</t>
    </rPh>
    <rPh sb="6" eb="8">
      <t>コウカ</t>
    </rPh>
    <rPh sb="9" eb="10">
      <t>シメ</t>
    </rPh>
    <rPh sb="11" eb="13">
      <t>ゼンタイ</t>
    </rPh>
    <rPh sb="15" eb="17">
      <t>ケンテイ</t>
    </rPh>
    <phoneticPr fontId="1"/>
  </si>
  <si>
    <t>■改善前後の効果を示すターゲットが真ん中付近の際のt検定</t>
    <rPh sb="1" eb="3">
      <t>カイゼン</t>
    </rPh>
    <rPh sb="3" eb="5">
      <t>ゼンゴ</t>
    </rPh>
    <rPh sb="6" eb="8">
      <t>コウカ</t>
    </rPh>
    <rPh sb="9" eb="10">
      <t>シメ</t>
    </rPh>
    <rPh sb="17" eb="18">
      <t>マ</t>
    </rPh>
    <rPh sb="19" eb="22">
      <t>ナカフキン</t>
    </rPh>
    <rPh sb="23" eb="24">
      <t>サイ</t>
    </rPh>
    <rPh sb="26" eb="28">
      <t>ケンテイ</t>
    </rPh>
    <phoneticPr fontId="1"/>
  </si>
  <si>
    <t>■改善前後の効果を示すターゲットが端付近の際のt検定</t>
    <rPh sb="1" eb="3">
      <t>カイゼン</t>
    </rPh>
    <rPh sb="3" eb="5">
      <t>ゼンゴ</t>
    </rPh>
    <rPh sb="6" eb="8">
      <t>コウカ</t>
    </rPh>
    <rPh sb="9" eb="10">
      <t>シメ</t>
    </rPh>
    <rPh sb="17" eb="18">
      <t>ハジ</t>
    </rPh>
    <rPh sb="18" eb="20">
      <t>フキン</t>
    </rPh>
    <rPh sb="21" eb="22">
      <t>サイ</t>
    </rPh>
    <rPh sb="24" eb="26">
      <t>ケンテイ</t>
    </rPh>
    <phoneticPr fontId="1"/>
  </si>
  <si>
    <t>結論：</t>
  </si>
  <si>
    <t>結論：</t>
    <rPh sb="0" eb="2">
      <t>ケツロン</t>
    </rPh>
    <phoneticPr fontId="1"/>
  </si>
  <si>
    <t>有意水準:5%</t>
    <rPh sb="0" eb="2">
      <t>ユウイ</t>
    </rPh>
    <rPh sb="2" eb="4">
      <t>スイジュン</t>
    </rPh>
    <phoneticPr fontId="1"/>
  </si>
  <si>
    <t>H1(対立仮設)：更改前より更改後において、ステップ数の平均が改善されたと言える。</t>
    <rPh sb="3" eb="5">
      <t>タイリツ</t>
    </rPh>
    <rPh sb="5" eb="7">
      <t>カセツ</t>
    </rPh>
    <phoneticPr fontId="1"/>
  </si>
  <si>
    <t>P(T&lt;=t) 片側</t>
    <phoneticPr fontId="1"/>
  </si>
  <si>
    <t>t境界値片側よりt値は低いため、帰無仮説どおり更改後が更改前より改善されたとは言えない。</t>
    <rPh sb="1" eb="3">
      <t>キョウカイ</t>
    </rPh>
    <rPh sb="3" eb="4">
      <t>チ</t>
    </rPh>
    <rPh sb="4" eb="6">
      <t>カタガワ</t>
    </rPh>
    <rPh sb="9" eb="10">
      <t>チ</t>
    </rPh>
    <rPh sb="11" eb="12">
      <t>ヒク</t>
    </rPh>
    <rPh sb="16" eb="20">
      <t>キムカセツ</t>
    </rPh>
    <rPh sb="23" eb="25">
      <t>コウカイ</t>
    </rPh>
    <rPh sb="25" eb="26">
      <t>ゴ</t>
    </rPh>
    <rPh sb="27" eb="29">
      <t>コウカイ</t>
    </rPh>
    <rPh sb="29" eb="30">
      <t>マエ</t>
    </rPh>
    <rPh sb="32" eb="34">
      <t>カイゼン</t>
    </rPh>
    <rPh sb="39" eb="40">
      <t>イ</t>
    </rPh>
    <phoneticPr fontId="1"/>
  </si>
  <si>
    <t>t境界値片側よりt値は低いため、帰無仮説どおり更改後が更改前より改善されたとは言えない。</t>
    <phoneticPr fontId="1"/>
  </si>
  <si>
    <t>ただ、P(T&lt;=t) 片側が有意水準10%より低いため、甘い見方をすれば、</t>
    <rPh sb="14" eb="18">
      <t>ユウイスイジュン</t>
    </rPh>
    <rPh sb="23" eb="24">
      <t>ヒク</t>
    </rPh>
    <rPh sb="28" eb="29">
      <t>アマ</t>
    </rPh>
    <rPh sb="30" eb="32">
      <t>ミカタ</t>
    </rPh>
    <phoneticPr fontId="1"/>
  </si>
  <si>
    <t>初期配置のターゲットが真ん中付近の場合のみ改善されたといえるかもしれない。</t>
    <rPh sb="0" eb="4">
      <t>ショキハイチ</t>
    </rPh>
    <rPh sb="14" eb="16">
      <t>フキン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</si>
</sst>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sz val="11"/>
      <name val="ＭＳ Ｐゴシック"/>
      <family val="2"/>
      <charset val="128"/>
      <scheme val="minor"/>
    </font>
    <font>
      <sz val="11"/>
      <color rgb="FFFF0000"/>
      <name val="ＭＳ Ｐ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2" borderId="6" xfId="0" applyFill="1" applyBorder="1">
      <alignment vertical="center"/>
    </xf>
    <xf numFmtId="0" fontId="0" fillId="2" borderId="7" xfId="0" applyFill="1" applyBorder="1">
      <alignment vertical="center"/>
    </xf>
    <xf numFmtId="0" fontId="0" fillId="2" borderId="8" xfId="0" applyFill="1" applyBorder="1">
      <alignment vertical="center"/>
    </xf>
    <xf numFmtId="0" fontId="0" fillId="2" borderId="0" xfId="0" applyFill="1">
      <alignment vertical="center"/>
    </xf>
    <xf numFmtId="0" fontId="0" fillId="2" borderId="1" xfId="0" applyFill="1" applyBorder="1">
      <alignment vertical="center"/>
    </xf>
    <xf numFmtId="0" fontId="0" fillId="2" borderId="0" xfId="0" applyFill="1" applyBorder="1">
      <alignment vertical="center"/>
    </xf>
    <xf numFmtId="0" fontId="0" fillId="3" borderId="1" xfId="0" applyFill="1" applyBorder="1">
      <alignment vertical="center"/>
    </xf>
    <xf numFmtId="0" fontId="0" fillId="4" borderId="1" xfId="0" applyFill="1" applyBorder="1">
      <alignment vertical="center"/>
    </xf>
    <xf numFmtId="0" fontId="0" fillId="2" borderId="5" xfId="0" applyFont="1" applyFill="1" applyBorder="1" applyAlignment="1">
      <alignment horizontal="center" vertical="center"/>
    </xf>
    <xf numFmtId="0" fontId="0" fillId="2" borderId="0" xfId="0" applyFill="1" applyBorder="1" applyAlignment="1">
      <alignment vertical="center"/>
    </xf>
    <xf numFmtId="0" fontId="0" fillId="2" borderId="4" xfId="0" applyFill="1" applyBorder="1" applyAlignment="1">
      <alignment vertical="center"/>
    </xf>
    <xf numFmtId="0" fontId="2" fillId="2" borderId="0" xfId="0" applyFont="1" applyFill="1">
      <alignment vertical="center"/>
    </xf>
    <xf numFmtId="0" fontId="3" fillId="2" borderId="0" xfId="0" applyFont="1" applyFill="1">
      <alignment vertical="center"/>
    </xf>
    <xf numFmtId="0" fontId="4" fillId="2" borderId="0" xfId="0" applyFont="1" applyFill="1">
      <alignment vertical="center"/>
    </xf>
    <xf numFmtId="0" fontId="0" fillId="3" borderId="1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workbookViewId="0">
      <selection activeCell="B62" sqref="B62"/>
    </sheetView>
  </sheetViews>
  <sheetFormatPr defaultRowHeight="13.5"/>
  <cols>
    <col min="1" max="2" width="9" style="4"/>
    <col min="3" max="3" width="13" style="4" customWidth="1"/>
    <col min="4" max="5" width="9" style="4"/>
    <col min="6" max="6" width="13.75" style="4" customWidth="1"/>
    <col min="7" max="16384" width="9" style="4"/>
  </cols>
  <sheetData>
    <row r="1" spans="1:10">
      <c r="A1" s="1"/>
      <c r="B1" s="15" t="s">
        <v>18</v>
      </c>
      <c r="C1" s="15"/>
      <c r="D1" s="15"/>
      <c r="E1" s="15"/>
      <c r="F1" s="15" t="s">
        <v>20</v>
      </c>
      <c r="G1" s="15"/>
      <c r="H1" s="15"/>
      <c r="I1" s="15"/>
    </row>
    <row r="2" spans="1:10">
      <c r="A2" s="2"/>
      <c r="B2" s="15" t="s">
        <v>36</v>
      </c>
      <c r="C2" s="15"/>
      <c r="D2" s="15" t="s">
        <v>37</v>
      </c>
      <c r="E2" s="15"/>
      <c r="F2" s="15" t="s">
        <v>36</v>
      </c>
      <c r="G2" s="15"/>
      <c r="H2" s="15" t="s">
        <v>37</v>
      </c>
      <c r="I2" s="15"/>
    </row>
    <row r="3" spans="1:10">
      <c r="A3" s="3" t="s">
        <v>35</v>
      </c>
      <c r="B3" s="7" t="s">
        <v>1</v>
      </c>
      <c r="C3" s="7" t="s">
        <v>0</v>
      </c>
      <c r="D3" s="7" t="s">
        <v>1</v>
      </c>
      <c r="E3" s="7" t="s">
        <v>0</v>
      </c>
      <c r="F3" s="7" t="s">
        <v>1</v>
      </c>
      <c r="G3" s="7" t="s">
        <v>0</v>
      </c>
      <c r="H3" s="7" t="s">
        <v>1</v>
      </c>
      <c r="I3" s="7" t="s">
        <v>0</v>
      </c>
    </row>
    <row r="4" spans="1:10" hidden="1">
      <c r="A4" s="5" t="s">
        <v>2</v>
      </c>
      <c r="B4" s="5">
        <v>78.81</v>
      </c>
      <c r="C4" s="5">
        <v>33</v>
      </c>
      <c r="D4" s="5">
        <v>75.010000000000005</v>
      </c>
      <c r="E4" s="5">
        <v>23</v>
      </c>
      <c r="F4" s="5">
        <v>445.16</v>
      </c>
      <c r="G4" s="5">
        <v>21</v>
      </c>
      <c r="H4" s="5">
        <v>823.87</v>
      </c>
      <c r="I4" s="5">
        <v>38</v>
      </c>
    </row>
    <row r="5" spans="1:10" hidden="1">
      <c r="A5" s="5" t="s">
        <v>3</v>
      </c>
      <c r="B5" s="5">
        <v>144.04</v>
      </c>
      <c r="C5" s="5">
        <v>52</v>
      </c>
      <c r="D5" s="5">
        <v>55.17</v>
      </c>
      <c r="E5" s="5">
        <v>25</v>
      </c>
      <c r="F5" s="5">
        <v>372.26</v>
      </c>
      <c r="G5" s="5">
        <v>17</v>
      </c>
      <c r="H5" s="5">
        <v>838.69</v>
      </c>
      <c r="I5" s="5">
        <v>38</v>
      </c>
    </row>
    <row r="6" spans="1:10" hidden="1">
      <c r="A6" s="5" t="s">
        <v>4</v>
      </c>
      <c r="B6" s="5">
        <v>77.38</v>
      </c>
      <c r="C6" s="5">
        <v>29</v>
      </c>
      <c r="D6" s="5">
        <v>112.65</v>
      </c>
      <c r="E6" s="5">
        <v>46</v>
      </c>
      <c r="F6" s="5">
        <v>957.72</v>
      </c>
      <c r="G6" s="5">
        <v>43</v>
      </c>
      <c r="H6" s="5">
        <v>706.42</v>
      </c>
      <c r="I6" s="5">
        <v>32</v>
      </c>
    </row>
    <row r="7" spans="1:10" hidden="1">
      <c r="A7" s="5" t="s">
        <v>5</v>
      </c>
      <c r="B7" s="5">
        <v>111.96</v>
      </c>
      <c r="C7" s="5">
        <v>43</v>
      </c>
      <c r="D7" s="5">
        <v>141.34</v>
      </c>
      <c r="E7" s="5">
        <v>60</v>
      </c>
      <c r="F7" s="5">
        <v>502.51</v>
      </c>
      <c r="G7" s="5">
        <v>23</v>
      </c>
      <c r="H7" s="5">
        <v>691.9</v>
      </c>
      <c r="I7" s="5">
        <v>32</v>
      </c>
    </row>
    <row r="8" spans="1:10" hidden="1">
      <c r="A8" s="5" t="s">
        <v>6</v>
      </c>
      <c r="B8" s="5">
        <v>53.86</v>
      </c>
      <c r="C8" s="5">
        <v>21</v>
      </c>
      <c r="D8" s="5">
        <v>115.96</v>
      </c>
      <c r="E8" s="5">
        <v>48</v>
      </c>
      <c r="F8" s="5">
        <v>660.76</v>
      </c>
      <c r="G8" s="5">
        <v>30</v>
      </c>
      <c r="H8" s="5">
        <v>591.64</v>
      </c>
      <c r="I8" s="5">
        <v>28</v>
      </c>
      <c r="J8" s="6"/>
    </row>
    <row r="9" spans="1:10" hidden="1">
      <c r="A9" s="5" t="s">
        <v>7</v>
      </c>
      <c r="B9" s="5">
        <v>149.51</v>
      </c>
      <c r="C9" s="5">
        <v>57</v>
      </c>
      <c r="D9" s="5">
        <v>53.93</v>
      </c>
      <c r="E9" s="5">
        <v>24</v>
      </c>
      <c r="F9" s="5">
        <v>1268.6400000000001</v>
      </c>
      <c r="G9" s="5">
        <v>58</v>
      </c>
      <c r="H9" s="5">
        <v>1949.07</v>
      </c>
      <c r="I9" s="5">
        <v>89</v>
      </c>
      <c r="J9" s="6"/>
    </row>
    <row r="10" spans="1:10" hidden="1">
      <c r="A10" s="5" t="s">
        <v>8</v>
      </c>
      <c r="B10" s="5">
        <v>114.67</v>
      </c>
      <c r="C10" s="5">
        <v>44</v>
      </c>
      <c r="D10" s="5">
        <v>145.79</v>
      </c>
      <c r="E10" s="5">
        <v>62</v>
      </c>
      <c r="F10" s="5">
        <v>559.74</v>
      </c>
      <c r="G10" s="5">
        <v>26</v>
      </c>
      <c r="H10" s="5">
        <v>665.76</v>
      </c>
      <c r="I10" s="5">
        <v>31</v>
      </c>
      <c r="J10" s="6"/>
    </row>
    <row r="11" spans="1:10" hidden="1">
      <c r="A11" s="5" t="s">
        <v>9</v>
      </c>
      <c r="B11" s="5">
        <v>91.19</v>
      </c>
      <c r="C11" s="5">
        <v>35</v>
      </c>
      <c r="D11" s="5">
        <v>108.51</v>
      </c>
      <c r="E11" s="5">
        <v>47</v>
      </c>
      <c r="F11" s="5">
        <v>381.92</v>
      </c>
      <c r="G11" s="5">
        <v>18</v>
      </c>
      <c r="H11" s="5">
        <v>826.26</v>
      </c>
      <c r="I11" s="5">
        <v>38</v>
      </c>
      <c r="J11" s="6"/>
    </row>
    <row r="12" spans="1:10" hidden="1">
      <c r="A12" s="5" t="s">
        <v>10</v>
      </c>
      <c r="B12" s="5">
        <v>105.17</v>
      </c>
      <c r="C12" s="5">
        <v>41</v>
      </c>
      <c r="D12" s="5">
        <v>110.27</v>
      </c>
      <c r="E12" s="5">
        <v>51</v>
      </c>
      <c r="F12" s="5">
        <v>699.44</v>
      </c>
      <c r="G12" s="5">
        <v>32</v>
      </c>
      <c r="H12" s="5">
        <v>984.16</v>
      </c>
      <c r="I12" s="5">
        <v>45</v>
      </c>
      <c r="J12" s="6"/>
    </row>
    <row r="13" spans="1:10" hidden="1">
      <c r="A13" s="5" t="s">
        <v>11</v>
      </c>
      <c r="B13" s="5">
        <v>83.35</v>
      </c>
      <c r="C13" s="5">
        <v>32</v>
      </c>
      <c r="D13" s="5">
        <v>70.599999999999994</v>
      </c>
      <c r="E13" s="5">
        <v>31</v>
      </c>
      <c r="F13" s="5">
        <v>1009.66</v>
      </c>
      <c r="G13" s="5">
        <v>46</v>
      </c>
      <c r="H13" s="5">
        <v>690.23</v>
      </c>
      <c r="I13" s="5">
        <v>32</v>
      </c>
      <c r="J13" s="6"/>
    </row>
    <row r="14" spans="1:10" hidden="1">
      <c r="A14" s="5" t="s">
        <v>12</v>
      </c>
      <c r="B14" s="5">
        <v>199.07</v>
      </c>
      <c r="C14" s="5">
        <v>74</v>
      </c>
      <c r="D14" s="5">
        <v>69.25</v>
      </c>
      <c r="E14" s="5">
        <v>29</v>
      </c>
      <c r="F14" s="5">
        <v>662.35</v>
      </c>
      <c r="G14" s="5">
        <v>30</v>
      </c>
      <c r="H14" s="5">
        <v>809.32</v>
      </c>
      <c r="I14" s="5">
        <v>37</v>
      </c>
      <c r="J14" s="6"/>
    </row>
    <row r="15" spans="1:10" hidden="1">
      <c r="A15" s="5" t="s">
        <v>13</v>
      </c>
      <c r="B15" s="5">
        <v>50.94</v>
      </c>
      <c r="C15" s="5">
        <v>20</v>
      </c>
      <c r="D15" s="5">
        <v>104</v>
      </c>
      <c r="E15" s="5">
        <v>45</v>
      </c>
      <c r="F15" s="5">
        <v>774.66</v>
      </c>
      <c r="G15" s="5">
        <v>35</v>
      </c>
      <c r="H15" s="5">
        <v>684.82</v>
      </c>
      <c r="I15" s="5">
        <v>31</v>
      </c>
      <c r="J15" s="6"/>
    </row>
    <row r="16" spans="1:10" hidden="1">
      <c r="A16" s="5" t="s">
        <v>14</v>
      </c>
      <c r="B16" s="5">
        <v>54.9</v>
      </c>
      <c r="C16" s="5">
        <v>22</v>
      </c>
      <c r="D16" s="5">
        <v>71.27</v>
      </c>
      <c r="E16" s="5">
        <v>31</v>
      </c>
      <c r="F16" s="5">
        <v>1075.47</v>
      </c>
      <c r="G16" s="5">
        <v>48</v>
      </c>
      <c r="H16" s="5">
        <v>523.57000000000005</v>
      </c>
      <c r="I16" s="5">
        <v>24</v>
      </c>
      <c r="J16" s="6"/>
    </row>
    <row r="17" spans="1:10" hidden="1">
      <c r="A17" s="5" t="s">
        <v>15</v>
      </c>
      <c r="B17" s="5">
        <v>123.35</v>
      </c>
      <c r="C17" s="5">
        <v>48</v>
      </c>
      <c r="D17" s="5">
        <v>82.17</v>
      </c>
      <c r="E17" s="5">
        <v>34</v>
      </c>
      <c r="F17" s="5">
        <v>702.93</v>
      </c>
      <c r="G17" s="5">
        <v>32</v>
      </c>
      <c r="H17" s="5">
        <v>956.87</v>
      </c>
      <c r="I17" s="5">
        <v>43</v>
      </c>
      <c r="J17" s="6"/>
    </row>
    <row r="18" spans="1:10" hidden="1">
      <c r="A18" s="5" t="s">
        <v>16</v>
      </c>
      <c r="B18" s="5">
        <v>128.85</v>
      </c>
      <c r="C18" s="5">
        <v>49</v>
      </c>
      <c r="D18" s="5">
        <v>91.2</v>
      </c>
      <c r="E18" s="5">
        <v>38</v>
      </c>
      <c r="F18" s="5">
        <v>1131.56</v>
      </c>
      <c r="G18" s="5">
        <v>51</v>
      </c>
      <c r="H18" s="5">
        <v>903.61</v>
      </c>
      <c r="I18" s="5">
        <v>41</v>
      </c>
      <c r="J18" s="6"/>
    </row>
    <row r="19" spans="1:10" hidden="1">
      <c r="A19" s="5" t="s">
        <v>38</v>
      </c>
      <c r="B19" s="5">
        <v>94.16</v>
      </c>
      <c r="C19" s="5">
        <v>40</v>
      </c>
      <c r="D19" s="5">
        <v>88.6</v>
      </c>
      <c r="E19" s="5">
        <v>38</v>
      </c>
      <c r="F19" s="5">
        <v>594.01</v>
      </c>
      <c r="G19" s="5">
        <v>27</v>
      </c>
      <c r="H19" s="5">
        <v>743.17</v>
      </c>
      <c r="I19" s="5">
        <v>34</v>
      </c>
      <c r="J19" s="6"/>
    </row>
    <row r="20" spans="1:10">
      <c r="A20" s="5" t="s">
        <v>17</v>
      </c>
      <c r="B20" s="5">
        <f t="shared" ref="B20:I20" si="0">AVERAGE(B4:B19)</f>
        <v>103.82562499999999</v>
      </c>
      <c r="C20" s="5">
        <f t="shared" si="0"/>
        <v>40</v>
      </c>
      <c r="D20" s="5">
        <f t="shared" si="0"/>
        <v>93.482500000000002</v>
      </c>
      <c r="E20" s="5">
        <f t="shared" si="0"/>
        <v>39.5</v>
      </c>
      <c r="F20" s="5">
        <f t="shared" si="0"/>
        <v>737.42437499999994</v>
      </c>
      <c r="G20" s="5">
        <f t="shared" si="0"/>
        <v>33.5625</v>
      </c>
      <c r="H20" s="5">
        <f t="shared" si="0"/>
        <v>836.83500000000004</v>
      </c>
      <c r="I20" s="5">
        <f t="shared" si="0"/>
        <v>38.3125</v>
      </c>
      <c r="J20" s="6"/>
    </row>
    <row r="21" spans="1:10">
      <c r="A21" s="5" t="s">
        <v>19</v>
      </c>
      <c r="B21" s="5">
        <f t="shared" ref="B21:I21" si="1">MAX(B4:B19)</f>
        <v>199.07</v>
      </c>
      <c r="C21" s="5">
        <f t="shared" si="1"/>
        <v>74</v>
      </c>
      <c r="D21" s="5">
        <f t="shared" si="1"/>
        <v>145.79</v>
      </c>
      <c r="E21" s="5">
        <f t="shared" si="1"/>
        <v>62</v>
      </c>
      <c r="F21" s="5">
        <f t="shared" si="1"/>
        <v>1268.6400000000001</v>
      </c>
      <c r="G21" s="5">
        <f t="shared" si="1"/>
        <v>58</v>
      </c>
      <c r="H21" s="5">
        <f t="shared" si="1"/>
        <v>1949.07</v>
      </c>
      <c r="I21" s="5">
        <f t="shared" si="1"/>
        <v>89</v>
      </c>
      <c r="J21" s="6"/>
    </row>
    <row r="22" spans="1:10">
      <c r="A22" s="5" t="s">
        <v>22</v>
      </c>
      <c r="B22" s="5">
        <f t="shared" ref="B22:I22" si="2">VAR(B4:B19)</f>
        <v>1576.8934929166726</v>
      </c>
      <c r="C22" s="5">
        <f t="shared" si="2"/>
        <v>206.93333333333334</v>
      </c>
      <c r="D22" s="5">
        <f t="shared" si="2"/>
        <v>776.80200666666497</v>
      </c>
      <c r="E22" s="5">
        <f t="shared" si="2"/>
        <v>151.46666666666667</v>
      </c>
      <c r="F22" s="5">
        <f t="shared" si="2"/>
        <v>76163.597212916866</v>
      </c>
      <c r="G22" s="5">
        <f t="shared" si="2"/>
        <v>151.46250000000001</v>
      </c>
      <c r="H22" s="5">
        <f t="shared" si="2"/>
        <v>103839.34930666673</v>
      </c>
      <c r="I22" s="5">
        <f t="shared" si="2"/>
        <v>213.42916666666667</v>
      </c>
      <c r="J22" s="6"/>
    </row>
    <row r="23" spans="1:10">
      <c r="H23" s="6"/>
      <c r="I23" s="6"/>
      <c r="J23" s="6"/>
    </row>
    <row r="24" spans="1:10">
      <c r="H24" s="6"/>
      <c r="I24" s="6"/>
      <c r="J24" s="6"/>
    </row>
  </sheetData>
  <mergeCells count="6">
    <mergeCell ref="B2:C2"/>
    <mergeCell ref="D2:E2"/>
    <mergeCell ref="B1:E1"/>
    <mergeCell ref="F1:I1"/>
    <mergeCell ref="F2:G2"/>
    <mergeCell ref="H2:I2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47"/>
  <sheetViews>
    <sheetView tabSelected="1" topLeftCell="A10" workbookViewId="0">
      <selection activeCell="B49" sqref="B49"/>
    </sheetView>
  </sheetViews>
  <sheetFormatPr defaultRowHeight="13.5"/>
  <cols>
    <col min="1" max="1" width="9" style="4"/>
    <col min="2" max="2" width="18.625" style="4" customWidth="1"/>
    <col min="3" max="10" width="9" style="4"/>
    <col min="11" max="11" width="16.875" style="4" customWidth="1"/>
    <col min="12" max="12" width="12.75" style="4" customWidth="1"/>
    <col min="13" max="13" width="16.875" style="4" customWidth="1"/>
    <col min="14" max="16384" width="9" style="4"/>
  </cols>
  <sheetData>
    <row r="1" spans="2:4">
      <c r="B1" s="4" t="s">
        <v>43</v>
      </c>
    </row>
    <row r="3" spans="2:4">
      <c r="B3" s="4" t="s">
        <v>42</v>
      </c>
    </row>
    <row r="4" spans="2:4">
      <c r="B4" s="4" t="s">
        <v>49</v>
      </c>
    </row>
    <row r="6" spans="2:4">
      <c r="B6" s="13" t="s">
        <v>48</v>
      </c>
    </row>
    <row r="7" spans="2:4">
      <c r="B7" s="4" t="s">
        <v>23</v>
      </c>
    </row>
    <row r="8" spans="2:4" ht="14.25" thickBot="1"/>
    <row r="9" spans="2:4">
      <c r="B9" s="9"/>
      <c r="C9" s="9" t="s">
        <v>24</v>
      </c>
      <c r="D9" s="9" t="s">
        <v>25</v>
      </c>
    </row>
    <row r="10" spans="2:4">
      <c r="B10" s="10" t="s">
        <v>26</v>
      </c>
      <c r="C10" s="10">
        <v>39.75</v>
      </c>
      <c r="D10" s="10">
        <v>38.90625</v>
      </c>
    </row>
    <row r="11" spans="2:4">
      <c r="B11" s="10" t="s">
        <v>21</v>
      </c>
      <c r="C11" s="10">
        <v>173.48387096774192</v>
      </c>
      <c r="D11" s="10">
        <v>176.92641129032259</v>
      </c>
    </row>
    <row r="12" spans="2:4">
      <c r="B12" s="10" t="s">
        <v>27</v>
      </c>
      <c r="C12" s="10">
        <v>32</v>
      </c>
      <c r="D12" s="10">
        <v>32</v>
      </c>
    </row>
    <row r="13" spans="2:4">
      <c r="B13" s="10" t="s">
        <v>28</v>
      </c>
      <c r="C13" s="10">
        <v>0</v>
      </c>
      <c r="D13" s="10"/>
    </row>
    <row r="14" spans="2:4">
      <c r="B14" s="10" t="s">
        <v>29</v>
      </c>
      <c r="C14" s="10">
        <v>62</v>
      </c>
      <c r="D14" s="10"/>
    </row>
    <row r="15" spans="2:4">
      <c r="B15" s="10" t="s">
        <v>30</v>
      </c>
      <c r="C15" s="10">
        <v>0.25497661679198219</v>
      </c>
      <c r="D15" s="10"/>
    </row>
    <row r="16" spans="2:4">
      <c r="B16" s="10" t="s">
        <v>31</v>
      </c>
      <c r="C16" s="10">
        <v>0.39979252829879286</v>
      </c>
      <c r="D16" s="10"/>
    </row>
    <row r="17" spans="2:13">
      <c r="B17" s="10" t="s">
        <v>32</v>
      </c>
      <c r="C17" s="10">
        <v>1.6698041625120112</v>
      </c>
      <c r="D17" s="10"/>
    </row>
    <row r="18" spans="2:13">
      <c r="B18" s="10" t="s">
        <v>33</v>
      </c>
      <c r="C18" s="10">
        <v>0.79958505659758572</v>
      </c>
      <c r="D18" s="10"/>
    </row>
    <row r="19" spans="2:13" ht="14.25" thickBot="1">
      <c r="B19" s="11" t="s">
        <v>34</v>
      </c>
      <c r="C19" s="11">
        <v>1.9989715170333793</v>
      </c>
      <c r="D19" s="11"/>
    </row>
    <row r="20" spans="2:13">
      <c r="B20" s="10"/>
      <c r="C20" s="10"/>
      <c r="D20" s="10"/>
    </row>
    <row r="21" spans="2:13">
      <c r="B21" s="12" t="s">
        <v>46</v>
      </c>
    </row>
    <row r="22" spans="2:13">
      <c r="B22" s="12" t="s">
        <v>51</v>
      </c>
    </row>
    <row r="24" spans="2:13">
      <c r="B24" s="4" t="s">
        <v>44</v>
      </c>
      <c r="K24" s="4" t="s">
        <v>45</v>
      </c>
    </row>
    <row r="26" spans="2:13">
      <c r="B26" s="4" t="s">
        <v>42</v>
      </c>
      <c r="K26" s="4" t="s">
        <v>42</v>
      </c>
    </row>
    <row r="27" spans="2:13">
      <c r="B27" s="4" t="s">
        <v>49</v>
      </c>
      <c r="K27" s="4" t="s">
        <v>49</v>
      </c>
    </row>
    <row r="29" spans="2:13">
      <c r="B29" s="13" t="s">
        <v>48</v>
      </c>
      <c r="K29" s="13" t="s">
        <v>48</v>
      </c>
    </row>
    <row r="30" spans="2:13">
      <c r="B30" s="4" t="s">
        <v>23</v>
      </c>
      <c r="K30" s="4" t="s">
        <v>23</v>
      </c>
    </row>
    <row r="31" spans="2:13" ht="14.25" thickBot="1"/>
    <row r="32" spans="2:13">
      <c r="B32" s="9"/>
      <c r="C32" s="9" t="s">
        <v>24</v>
      </c>
      <c r="D32" s="9" t="s">
        <v>25</v>
      </c>
      <c r="K32" s="9"/>
      <c r="L32" s="9" t="s">
        <v>24</v>
      </c>
      <c r="M32" s="9" t="s">
        <v>25</v>
      </c>
    </row>
    <row r="33" spans="2:13">
      <c r="B33" s="10" t="s">
        <v>26</v>
      </c>
      <c r="C33" s="10">
        <v>40</v>
      </c>
      <c r="D33" s="10">
        <v>33.5625</v>
      </c>
      <c r="K33" s="10" t="s">
        <v>26</v>
      </c>
      <c r="L33" s="10">
        <v>39.5</v>
      </c>
      <c r="M33" s="10">
        <v>38.3125</v>
      </c>
    </row>
    <row r="34" spans="2:13">
      <c r="B34" s="10" t="s">
        <v>21</v>
      </c>
      <c r="C34" s="10">
        <v>206.93333333333334</v>
      </c>
      <c r="D34" s="10">
        <v>151.46250000000001</v>
      </c>
      <c r="K34" s="10" t="s">
        <v>21</v>
      </c>
      <c r="L34" s="10">
        <v>151.46666666666667</v>
      </c>
      <c r="M34" s="10">
        <v>213.42916666666667</v>
      </c>
    </row>
    <row r="35" spans="2:13">
      <c r="B35" s="10" t="s">
        <v>27</v>
      </c>
      <c r="C35" s="10">
        <v>16</v>
      </c>
      <c r="D35" s="10">
        <v>16</v>
      </c>
      <c r="K35" s="10" t="s">
        <v>27</v>
      </c>
      <c r="L35" s="10">
        <v>16</v>
      </c>
      <c r="M35" s="10">
        <v>16</v>
      </c>
    </row>
    <row r="36" spans="2:13">
      <c r="B36" s="10" t="s">
        <v>28</v>
      </c>
      <c r="C36" s="10">
        <v>0</v>
      </c>
      <c r="D36" s="10"/>
      <c r="K36" s="10" t="s">
        <v>28</v>
      </c>
      <c r="L36" s="10">
        <v>0</v>
      </c>
      <c r="M36" s="10"/>
    </row>
    <row r="37" spans="2:13">
      <c r="B37" s="10" t="s">
        <v>29</v>
      </c>
      <c r="C37" s="10">
        <v>29</v>
      </c>
      <c r="D37" s="10"/>
      <c r="K37" s="10" t="s">
        <v>29</v>
      </c>
      <c r="L37" s="10">
        <v>29</v>
      </c>
      <c r="M37" s="10"/>
    </row>
    <row r="38" spans="2:13">
      <c r="B38" s="10" t="s">
        <v>30</v>
      </c>
      <c r="C38" s="10">
        <v>1.360178035267535</v>
      </c>
      <c r="D38" s="10"/>
      <c r="K38" s="10" t="s">
        <v>30</v>
      </c>
      <c r="L38" s="10">
        <v>0.24866184833197091</v>
      </c>
      <c r="M38" s="10"/>
    </row>
    <row r="39" spans="2:13">
      <c r="B39" s="10" t="s">
        <v>50</v>
      </c>
      <c r="C39" s="10">
        <v>9.2126973691273886E-2</v>
      </c>
      <c r="D39" s="10"/>
      <c r="K39" s="10" t="s">
        <v>31</v>
      </c>
      <c r="L39" s="10">
        <v>0.40268747532729848</v>
      </c>
      <c r="M39" s="10"/>
    </row>
    <row r="40" spans="2:13">
      <c r="B40" s="10" t="s">
        <v>32</v>
      </c>
      <c r="C40" s="10">
        <v>1.6991270265334986</v>
      </c>
      <c r="D40" s="10"/>
      <c r="K40" s="10" t="s">
        <v>32</v>
      </c>
      <c r="L40" s="10">
        <v>1.6991270265334986</v>
      </c>
      <c r="M40" s="10"/>
    </row>
    <row r="41" spans="2:13">
      <c r="B41" s="10" t="s">
        <v>33</v>
      </c>
      <c r="C41" s="10">
        <v>0.18425394738254777</v>
      </c>
      <c r="D41" s="10"/>
      <c r="K41" s="10" t="s">
        <v>33</v>
      </c>
      <c r="L41" s="10">
        <v>0.80537495065459697</v>
      </c>
      <c r="M41" s="10"/>
    </row>
    <row r="42" spans="2:13" ht="14.25" thickBot="1">
      <c r="B42" s="11" t="s">
        <v>34</v>
      </c>
      <c r="C42" s="11">
        <v>2.0452296421327048</v>
      </c>
      <c r="D42" s="11"/>
      <c r="K42" s="11" t="s">
        <v>34</v>
      </c>
      <c r="L42" s="11">
        <v>2.0452296421327048</v>
      </c>
      <c r="M42" s="11"/>
    </row>
    <row r="44" spans="2:13">
      <c r="B44" s="12" t="s">
        <v>47</v>
      </c>
      <c r="K44" s="12" t="s">
        <v>47</v>
      </c>
    </row>
    <row r="45" spans="2:13">
      <c r="B45" s="12" t="s">
        <v>52</v>
      </c>
      <c r="K45" s="12" t="s">
        <v>52</v>
      </c>
    </row>
    <row r="46" spans="2:13">
      <c r="B46" s="12" t="s">
        <v>53</v>
      </c>
    </row>
    <row r="47" spans="2:13">
      <c r="B47" s="14" t="s">
        <v>54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4"/>
  <sheetViews>
    <sheetView workbookViewId="0">
      <selection activeCell="F32" sqref="F32"/>
    </sheetView>
  </sheetViews>
  <sheetFormatPr defaultRowHeight="13.5"/>
  <cols>
    <col min="1" max="1" width="19.125" style="4" customWidth="1"/>
    <col min="2" max="2" width="22" style="4" customWidth="1"/>
    <col min="3" max="16384" width="9" style="4"/>
  </cols>
  <sheetData>
    <row r="1" spans="1:2">
      <c r="A1" s="16" t="s">
        <v>41</v>
      </c>
      <c r="B1" s="17"/>
    </row>
    <row r="2" spans="1:2">
      <c r="A2" s="8" t="s">
        <v>39</v>
      </c>
      <c r="B2" s="8" t="s">
        <v>40</v>
      </c>
    </row>
    <row r="3" spans="1:2">
      <c r="A3" s="5">
        <f>結果一覧!C4</f>
        <v>33</v>
      </c>
      <c r="B3" s="5">
        <f>結果一覧!E4</f>
        <v>23</v>
      </c>
    </row>
    <row r="4" spans="1:2">
      <c r="A4" s="5">
        <f>結果一覧!C5</f>
        <v>52</v>
      </c>
      <c r="B4" s="5">
        <f>結果一覧!E5</f>
        <v>25</v>
      </c>
    </row>
    <row r="5" spans="1:2">
      <c r="A5" s="5">
        <f>結果一覧!C6</f>
        <v>29</v>
      </c>
      <c r="B5" s="5">
        <f>結果一覧!E6</f>
        <v>46</v>
      </c>
    </row>
    <row r="6" spans="1:2">
      <c r="A6" s="5">
        <f>結果一覧!C7</f>
        <v>43</v>
      </c>
      <c r="B6" s="5">
        <f>結果一覧!E7</f>
        <v>60</v>
      </c>
    </row>
    <row r="7" spans="1:2">
      <c r="A7" s="5">
        <f>結果一覧!C8</f>
        <v>21</v>
      </c>
      <c r="B7" s="5">
        <f>結果一覧!E8</f>
        <v>48</v>
      </c>
    </row>
    <row r="8" spans="1:2">
      <c r="A8" s="5">
        <f>結果一覧!C9</f>
        <v>57</v>
      </c>
      <c r="B8" s="5">
        <f>結果一覧!E9</f>
        <v>24</v>
      </c>
    </row>
    <row r="9" spans="1:2">
      <c r="A9" s="5">
        <f>結果一覧!C10</f>
        <v>44</v>
      </c>
      <c r="B9" s="5">
        <f>結果一覧!E10</f>
        <v>62</v>
      </c>
    </row>
    <row r="10" spans="1:2">
      <c r="A10" s="5">
        <f>結果一覧!C11</f>
        <v>35</v>
      </c>
      <c r="B10" s="5">
        <f>結果一覧!E11</f>
        <v>47</v>
      </c>
    </row>
    <row r="11" spans="1:2">
      <c r="A11" s="5">
        <f>結果一覧!C12</f>
        <v>41</v>
      </c>
      <c r="B11" s="5">
        <f>結果一覧!E12</f>
        <v>51</v>
      </c>
    </row>
    <row r="12" spans="1:2">
      <c r="A12" s="5">
        <f>結果一覧!C13</f>
        <v>32</v>
      </c>
      <c r="B12" s="5">
        <f>結果一覧!E13</f>
        <v>31</v>
      </c>
    </row>
    <row r="13" spans="1:2">
      <c r="A13" s="5">
        <f>結果一覧!C14</f>
        <v>74</v>
      </c>
      <c r="B13" s="5">
        <f>結果一覧!E14</f>
        <v>29</v>
      </c>
    </row>
    <row r="14" spans="1:2">
      <c r="A14" s="5">
        <f>結果一覧!C15</f>
        <v>20</v>
      </c>
      <c r="B14" s="5">
        <f>結果一覧!E15</f>
        <v>45</v>
      </c>
    </row>
    <row r="15" spans="1:2">
      <c r="A15" s="5">
        <f>結果一覧!C16</f>
        <v>22</v>
      </c>
      <c r="B15" s="5">
        <f>結果一覧!E16</f>
        <v>31</v>
      </c>
    </row>
    <row r="16" spans="1:2">
      <c r="A16" s="5">
        <f>結果一覧!C17</f>
        <v>48</v>
      </c>
      <c r="B16" s="5">
        <f>結果一覧!E17</f>
        <v>34</v>
      </c>
    </row>
    <row r="17" spans="1:2">
      <c r="A17" s="5">
        <f>結果一覧!C18</f>
        <v>49</v>
      </c>
      <c r="B17" s="5">
        <f>結果一覧!E18</f>
        <v>38</v>
      </c>
    </row>
    <row r="18" spans="1:2">
      <c r="A18" s="5">
        <f>結果一覧!C19</f>
        <v>40</v>
      </c>
      <c r="B18" s="5">
        <f>結果一覧!E19</f>
        <v>38</v>
      </c>
    </row>
    <row r="19" spans="1:2">
      <c r="A19" s="5">
        <f>結果一覧!E4</f>
        <v>23</v>
      </c>
      <c r="B19" s="5">
        <f>結果一覧!I4</f>
        <v>38</v>
      </c>
    </row>
    <row r="20" spans="1:2">
      <c r="A20" s="5">
        <f>結果一覧!E5</f>
        <v>25</v>
      </c>
      <c r="B20" s="5">
        <f>結果一覧!I5</f>
        <v>38</v>
      </c>
    </row>
    <row r="21" spans="1:2">
      <c r="A21" s="5">
        <f>結果一覧!E6</f>
        <v>46</v>
      </c>
      <c r="B21" s="5">
        <f>結果一覧!I6</f>
        <v>32</v>
      </c>
    </row>
    <row r="22" spans="1:2">
      <c r="A22" s="5">
        <f>結果一覧!E7</f>
        <v>60</v>
      </c>
      <c r="B22" s="5">
        <f>結果一覧!I7</f>
        <v>32</v>
      </c>
    </row>
    <row r="23" spans="1:2">
      <c r="A23" s="5">
        <f>結果一覧!E8</f>
        <v>48</v>
      </c>
      <c r="B23" s="5">
        <f>結果一覧!I8</f>
        <v>28</v>
      </c>
    </row>
    <row r="24" spans="1:2">
      <c r="A24" s="5">
        <f>結果一覧!E9</f>
        <v>24</v>
      </c>
      <c r="B24" s="5">
        <f>結果一覧!I9</f>
        <v>89</v>
      </c>
    </row>
    <row r="25" spans="1:2">
      <c r="A25" s="5">
        <f>結果一覧!E10</f>
        <v>62</v>
      </c>
      <c r="B25" s="5">
        <f>結果一覧!I10</f>
        <v>31</v>
      </c>
    </row>
    <row r="26" spans="1:2">
      <c r="A26" s="5">
        <f>結果一覧!E11</f>
        <v>47</v>
      </c>
      <c r="B26" s="5">
        <f>結果一覧!I11</f>
        <v>38</v>
      </c>
    </row>
    <row r="27" spans="1:2">
      <c r="A27" s="5">
        <f>結果一覧!E12</f>
        <v>51</v>
      </c>
      <c r="B27" s="5">
        <f>結果一覧!I12</f>
        <v>45</v>
      </c>
    </row>
    <row r="28" spans="1:2">
      <c r="A28" s="5">
        <f>結果一覧!E13</f>
        <v>31</v>
      </c>
      <c r="B28" s="5">
        <f>結果一覧!I13</f>
        <v>32</v>
      </c>
    </row>
    <row r="29" spans="1:2">
      <c r="A29" s="5">
        <f>結果一覧!E14</f>
        <v>29</v>
      </c>
      <c r="B29" s="5">
        <f>結果一覧!I14</f>
        <v>37</v>
      </c>
    </row>
    <row r="30" spans="1:2">
      <c r="A30" s="5">
        <f>結果一覧!E15</f>
        <v>45</v>
      </c>
      <c r="B30" s="5">
        <f>結果一覧!I15</f>
        <v>31</v>
      </c>
    </row>
    <row r="31" spans="1:2">
      <c r="A31" s="5">
        <f>結果一覧!E16</f>
        <v>31</v>
      </c>
      <c r="B31" s="5">
        <f>結果一覧!I16</f>
        <v>24</v>
      </c>
    </row>
    <row r="32" spans="1:2">
      <c r="A32" s="5">
        <f>結果一覧!E17</f>
        <v>34</v>
      </c>
      <c r="B32" s="5">
        <f>結果一覧!I17</f>
        <v>43</v>
      </c>
    </row>
    <row r="33" spans="1:2">
      <c r="A33" s="5">
        <f>結果一覧!E18</f>
        <v>38</v>
      </c>
      <c r="B33" s="5">
        <f>結果一覧!I18</f>
        <v>41</v>
      </c>
    </row>
    <row r="34" spans="1:2">
      <c r="A34" s="5">
        <f>結果一覧!E19</f>
        <v>38</v>
      </c>
      <c r="B34" s="5">
        <f>結果一覧!I19</f>
        <v>34</v>
      </c>
    </row>
  </sheetData>
  <mergeCells count="1">
    <mergeCell ref="A1:B1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結果一覧</vt:lpstr>
      <vt:lpstr>t検定結果</vt:lpstr>
      <vt:lpstr>全体用演算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M-OneFloor</dc:creator>
  <cp:lastModifiedBy>M-OneFloor</cp:lastModifiedBy>
  <dcterms:created xsi:type="dcterms:W3CDTF">2025-05-10T12:53:49Z</dcterms:created>
  <dcterms:modified xsi:type="dcterms:W3CDTF">2025-05-11T09:18:46Z</dcterms:modified>
</cp:coreProperties>
</file>