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ackup\Unemat\Disciplinas_2024_2\Gerencia_de_projetos_de_software_2024_2\Aula3\"/>
    </mc:Choice>
  </mc:AlternateContent>
  <xr:revisionPtr revIDLastSave="0" documentId="13_ncr:1_{D0F06E20-5C16-4627-B883-EB97153DD88A}" xr6:coauthVersionLast="47" xr6:coauthVersionMax="47" xr10:uidLastSave="{00000000-0000-0000-0000-000000000000}"/>
  <bookViews>
    <workbookView xWindow="-108" yWindow="-108" windowWidth="23256" windowHeight="12576" activeTab="2" xr2:uid="{2D6AF689-2A99-4B1C-B583-77C8ED486E3C}"/>
  </bookViews>
  <sheets>
    <sheet name="Cronograma" sheetId="1" r:id="rId1"/>
    <sheet name="Orçamento" sheetId="2" r:id="rId2"/>
    <sheet name="Cronograma_Detalhad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2" l="1"/>
  <c r="E38" i="2"/>
  <c r="E34" i="2"/>
  <c r="E39" i="2"/>
  <c r="E36" i="2"/>
  <c r="E35" i="2"/>
  <c r="E33" i="2"/>
  <c r="E28" i="2"/>
  <c r="E27" i="2"/>
  <c r="E26" i="2"/>
  <c r="E25" i="2"/>
  <c r="E24" i="2"/>
  <c r="E18" i="2"/>
  <c r="E17" i="2"/>
  <c r="E16" i="2"/>
  <c r="E15" i="2"/>
  <c r="E14" i="2"/>
  <c r="E8" i="2"/>
  <c r="E7" i="2"/>
  <c r="E6" i="2"/>
  <c r="E5" i="2"/>
  <c r="E4" i="2"/>
  <c r="E40" i="2" l="1"/>
  <c r="E42" i="2" s="1"/>
  <c r="E43" i="2" s="1"/>
  <c r="E44" i="2" s="1"/>
  <c r="E29" i="2"/>
  <c r="E19" i="2"/>
  <c r="E9" i="2"/>
</calcChain>
</file>

<file path=xl/sharedStrings.xml><?xml version="1.0" encoding="utf-8"?>
<sst xmlns="http://schemas.openxmlformats.org/spreadsheetml/2006/main" count="82" uniqueCount="59">
  <si>
    <t>Lista de tarefas</t>
  </si>
  <si>
    <t>Analise de requisitos preliminar</t>
  </si>
  <si>
    <t>Projeto básico, TAP</t>
  </si>
  <si>
    <t>Detalhamento do projeto</t>
  </si>
  <si>
    <t>Projeto de BD</t>
  </si>
  <si>
    <t>Teste de performance no BD</t>
  </si>
  <si>
    <t>Prototipação de telas</t>
  </si>
  <si>
    <t>Validação e homologação</t>
  </si>
  <si>
    <t>Teste em homologação</t>
  </si>
  <si>
    <t>Teste em produção</t>
  </si>
  <si>
    <t>Deploy final</t>
  </si>
  <si>
    <t>Manutenção</t>
  </si>
  <si>
    <t>Treinamento</t>
  </si>
  <si>
    <t>S1</t>
  </si>
  <si>
    <t>S2</t>
  </si>
  <si>
    <t>S3</t>
  </si>
  <si>
    <t>S4</t>
  </si>
  <si>
    <t>S5</t>
  </si>
  <si>
    <t>M1</t>
  </si>
  <si>
    <t>M2</t>
  </si>
  <si>
    <t>M3</t>
  </si>
  <si>
    <t>Popular o BD (com dados de testes)</t>
  </si>
  <si>
    <t>Programação da versão aceite</t>
  </si>
  <si>
    <t>1. Pessoal</t>
  </si>
  <si>
    <t>Descrição</t>
  </si>
  <si>
    <t>Qtde</t>
  </si>
  <si>
    <t>Valor unitário</t>
  </si>
  <si>
    <t>Total unitário</t>
  </si>
  <si>
    <t>Total 1</t>
  </si>
  <si>
    <t>Programador</t>
  </si>
  <si>
    <t>Analista de sistema</t>
  </si>
  <si>
    <t>Gestor</t>
  </si>
  <si>
    <t>2 Material permanente</t>
  </si>
  <si>
    <t>Notebook</t>
  </si>
  <si>
    <t>Monitor 24"</t>
  </si>
  <si>
    <t>Mouse</t>
  </si>
  <si>
    <t>Impressora</t>
  </si>
  <si>
    <t>Total 2</t>
  </si>
  <si>
    <t>3 Material consumo</t>
  </si>
  <si>
    <t>Papel A4</t>
  </si>
  <si>
    <t>Tonner</t>
  </si>
  <si>
    <t>Café</t>
  </si>
  <si>
    <t>4 Serviços de terceiro</t>
  </si>
  <si>
    <t>Total 3</t>
  </si>
  <si>
    <t>Total 4</t>
  </si>
  <si>
    <t>Internet</t>
  </si>
  <si>
    <t>Provedor IDE RAD</t>
  </si>
  <si>
    <t>Energia</t>
  </si>
  <si>
    <t>Água</t>
  </si>
  <si>
    <t>Ferramenta IDE RAD</t>
  </si>
  <si>
    <t>DBA, Fax, diarista</t>
  </si>
  <si>
    <t>Sub total</t>
  </si>
  <si>
    <t>5% reserva técnica</t>
  </si>
  <si>
    <t>Total geral</t>
  </si>
  <si>
    <t>Aluguel</t>
  </si>
  <si>
    <t>DataInicio</t>
  </si>
  <si>
    <t>DataFim</t>
  </si>
  <si>
    <t>Responsavel</t>
  </si>
  <si>
    <t>Duração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</si>
</sst>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0" fillId="0" borderId="2" xfId="0" applyBorder="1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7" xfId="0" applyFill="1" applyBorder="1"/>
    <xf numFmtId="0" fontId="0" fillId="2" borderId="9" xfId="0" applyFill="1" applyBorder="1"/>
    <xf numFmtId="0" fontId="0" fillId="2" borderId="14" xfId="0" applyFill="1" applyBorder="1"/>
    <xf numFmtId="0" fontId="0" fillId="2" borderId="10" xfId="0" applyFill="1" applyBorder="1"/>
    <xf numFmtId="0" fontId="0" fillId="2" borderId="15" xfId="0" applyFill="1" applyBorder="1"/>
    <xf numFmtId="0" fontId="0" fillId="2" borderId="12" xfId="0" applyFill="1" applyBorder="1"/>
    <xf numFmtId="0" fontId="0" fillId="2" borderId="11" xfId="0" applyFill="1" applyBorder="1"/>
    <xf numFmtId="44" fontId="0" fillId="0" borderId="1" xfId="1" applyFont="1" applyBorder="1"/>
    <xf numFmtId="44" fontId="0" fillId="0" borderId="1" xfId="1" applyFont="1" applyFill="1" applyBorder="1"/>
    <xf numFmtId="44" fontId="0" fillId="0" borderId="1" xfId="0" applyNumberFormat="1" applyBorder="1"/>
    <xf numFmtId="0" fontId="0" fillId="0" borderId="1" xfId="0" applyBorder="1" applyAlignment="1">
      <alignment horizontal="right"/>
    </xf>
    <xf numFmtId="0" fontId="0" fillId="2" borderId="17" xfId="0" applyFill="1" applyBorder="1"/>
    <xf numFmtId="0" fontId="0" fillId="0" borderId="18" xfId="0" applyBorder="1"/>
    <xf numFmtId="0" fontId="0" fillId="2" borderId="18" xfId="0" applyFill="1" applyBorder="1"/>
    <xf numFmtId="0" fontId="0" fillId="0" borderId="16" xfId="0" applyBorder="1"/>
    <xf numFmtId="0" fontId="0" fillId="2" borderId="16" xfId="0" applyFill="1" applyBorder="1"/>
    <xf numFmtId="0" fontId="0" fillId="0" borderId="17" xfId="0" applyBorder="1"/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DB33-AA2E-4D55-8622-8CA311EC2965}">
  <dimension ref="A2:Q17"/>
  <sheetViews>
    <sheetView showGridLines="0" zoomScaleNormal="100" workbookViewId="0">
      <selection activeCell="C22" sqref="C22"/>
    </sheetView>
  </sheetViews>
  <sheetFormatPr defaultRowHeight="14.4" x14ac:dyDescent="0.3"/>
  <cols>
    <col min="1" max="1" width="2.109375" bestFit="1" customWidth="1"/>
    <col min="2" max="2" width="31.33203125" customWidth="1"/>
    <col min="3" max="17" width="3.109375" bestFit="1" customWidth="1"/>
    <col min="18" max="18" width="5.109375" customWidth="1"/>
  </cols>
  <sheetData>
    <row r="2" spans="1:17" x14ac:dyDescent="0.3">
      <c r="C2" s="33" t="s">
        <v>18</v>
      </c>
      <c r="D2" s="34"/>
      <c r="E2" s="34"/>
      <c r="F2" s="34"/>
      <c r="G2" s="35"/>
      <c r="H2" s="33" t="s">
        <v>19</v>
      </c>
      <c r="I2" s="34"/>
      <c r="J2" s="34"/>
      <c r="K2" s="34"/>
      <c r="L2" s="35"/>
      <c r="M2" s="33" t="s">
        <v>20</v>
      </c>
      <c r="N2" s="34"/>
      <c r="O2" s="34"/>
      <c r="P2" s="34"/>
      <c r="Q2" s="35"/>
    </row>
    <row r="3" spans="1:17" ht="15" thickBot="1" x14ac:dyDescent="0.35">
      <c r="B3" s="4" t="s">
        <v>0</v>
      </c>
      <c r="C3" s="5" t="s">
        <v>13</v>
      </c>
      <c r="D3" s="6" t="s">
        <v>14</v>
      </c>
      <c r="E3" s="6" t="s">
        <v>15</v>
      </c>
      <c r="F3" s="6" t="s">
        <v>16</v>
      </c>
      <c r="G3" s="6" t="s">
        <v>17</v>
      </c>
      <c r="H3" s="6" t="s">
        <v>13</v>
      </c>
      <c r="I3" s="6" t="s">
        <v>14</v>
      </c>
      <c r="J3" s="6" t="s">
        <v>15</v>
      </c>
      <c r="K3" s="6" t="s">
        <v>16</v>
      </c>
      <c r="L3" s="6" t="s">
        <v>17</v>
      </c>
      <c r="M3" s="6" t="s">
        <v>13</v>
      </c>
      <c r="N3" s="6" t="s">
        <v>14</v>
      </c>
      <c r="O3" s="6" t="s">
        <v>15</v>
      </c>
      <c r="P3" s="6" t="s">
        <v>16</v>
      </c>
      <c r="Q3" s="6" t="s">
        <v>17</v>
      </c>
    </row>
    <row r="4" spans="1:17" x14ac:dyDescent="0.3">
      <c r="A4" s="1">
        <v>1</v>
      </c>
      <c r="B4" s="2" t="s">
        <v>1</v>
      </c>
      <c r="C4" s="16"/>
      <c r="D4" s="13"/>
      <c r="E4" s="13"/>
      <c r="F4" s="13"/>
      <c r="G4" s="8"/>
      <c r="H4" s="7"/>
      <c r="I4" s="13"/>
      <c r="J4" s="13"/>
      <c r="K4" s="13"/>
      <c r="L4" s="8"/>
      <c r="M4" s="7"/>
      <c r="N4" s="13"/>
      <c r="O4" s="13"/>
      <c r="P4" s="13"/>
      <c r="Q4" s="8"/>
    </row>
    <row r="5" spans="1:17" x14ac:dyDescent="0.3">
      <c r="A5" s="1">
        <v>2</v>
      </c>
      <c r="B5" s="2" t="s">
        <v>2</v>
      </c>
      <c r="C5" s="17"/>
      <c r="D5" s="14"/>
      <c r="E5" s="14"/>
      <c r="F5" s="14"/>
      <c r="G5" s="10"/>
      <c r="H5" s="9"/>
      <c r="I5" s="14"/>
      <c r="J5" s="14"/>
      <c r="K5" s="14"/>
      <c r="L5" s="10"/>
      <c r="M5" s="9"/>
      <c r="N5" s="14"/>
      <c r="O5" s="14"/>
      <c r="P5" s="14"/>
      <c r="Q5" s="10"/>
    </row>
    <row r="6" spans="1:17" x14ac:dyDescent="0.3">
      <c r="A6" s="1">
        <v>3</v>
      </c>
      <c r="B6" s="2" t="s">
        <v>3</v>
      </c>
      <c r="C6" s="27"/>
      <c r="D6" s="30"/>
      <c r="E6" s="28"/>
      <c r="F6" s="14"/>
      <c r="G6" s="10"/>
      <c r="H6" s="9"/>
      <c r="I6" s="14"/>
      <c r="J6" s="14"/>
      <c r="K6" s="14"/>
      <c r="L6" s="10"/>
      <c r="M6" s="9"/>
      <c r="N6" s="14"/>
      <c r="O6" s="14"/>
      <c r="P6" s="14"/>
      <c r="Q6" s="10"/>
    </row>
    <row r="7" spans="1:17" x14ac:dyDescent="0.3">
      <c r="A7" s="1">
        <v>4</v>
      </c>
      <c r="B7" s="2" t="s">
        <v>4</v>
      </c>
      <c r="C7" s="9"/>
      <c r="D7" s="31"/>
      <c r="E7" s="29"/>
      <c r="F7" s="14"/>
      <c r="G7" s="10"/>
      <c r="H7" s="9"/>
      <c r="I7" s="14"/>
      <c r="J7" s="14"/>
      <c r="K7" s="14"/>
      <c r="L7" s="10"/>
      <c r="M7" s="9"/>
      <c r="N7" s="14"/>
      <c r="O7" s="14"/>
      <c r="P7" s="14"/>
      <c r="Q7" s="10"/>
    </row>
    <row r="8" spans="1:17" x14ac:dyDescent="0.3">
      <c r="A8" s="1">
        <v>5</v>
      </c>
      <c r="B8" s="2" t="s">
        <v>21</v>
      </c>
      <c r="C8" s="9"/>
      <c r="D8" s="31"/>
      <c r="E8" s="29"/>
      <c r="F8" s="14"/>
      <c r="G8" s="10"/>
      <c r="H8" s="9"/>
      <c r="I8" s="32"/>
      <c r="J8" s="30"/>
      <c r="K8" s="30"/>
      <c r="L8" s="10"/>
      <c r="M8" s="9"/>
      <c r="N8" s="14"/>
      <c r="O8" s="14"/>
      <c r="P8" s="14"/>
      <c r="Q8" s="10"/>
    </row>
    <row r="9" spans="1:17" x14ac:dyDescent="0.3">
      <c r="A9" s="1">
        <v>6</v>
      </c>
      <c r="B9" s="2" t="s">
        <v>5</v>
      </c>
      <c r="C9" s="9"/>
      <c r="D9" s="30"/>
      <c r="E9" s="29"/>
      <c r="F9" s="14"/>
      <c r="G9" s="10"/>
      <c r="H9" s="9"/>
      <c r="I9" s="32"/>
      <c r="J9" s="30"/>
      <c r="K9" s="30"/>
      <c r="L9" s="10"/>
      <c r="M9" s="9"/>
      <c r="N9" s="14"/>
      <c r="O9" s="14"/>
      <c r="P9" s="14"/>
      <c r="Q9" s="10"/>
    </row>
    <row r="10" spans="1:17" x14ac:dyDescent="0.3">
      <c r="A10" s="1">
        <v>7</v>
      </c>
      <c r="B10" s="2" t="s">
        <v>6</v>
      </c>
      <c r="C10" s="9"/>
      <c r="D10" s="30"/>
      <c r="E10" s="29"/>
      <c r="F10" s="18"/>
      <c r="G10" s="19"/>
      <c r="H10" s="9"/>
      <c r="I10" s="32"/>
      <c r="J10" s="30"/>
      <c r="K10" s="30"/>
      <c r="L10" s="10"/>
      <c r="M10" s="9"/>
      <c r="N10" s="14"/>
      <c r="O10" s="14"/>
      <c r="P10" s="14"/>
      <c r="Q10" s="10"/>
    </row>
    <row r="11" spans="1:17" x14ac:dyDescent="0.3">
      <c r="A11" s="1">
        <v>8</v>
      </c>
      <c r="B11" s="2" t="s">
        <v>7</v>
      </c>
      <c r="C11" s="9"/>
      <c r="D11" s="30"/>
      <c r="E11" s="28"/>
      <c r="F11" s="14"/>
      <c r="G11" s="19"/>
      <c r="H11" s="9"/>
      <c r="I11" s="32"/>
      <c r="J11" s="30"/>
      <c r="K11" s="30"/>
      <c r="L11" s="10"/>
      <c r="M11" s="9"/>
      <c r="N11" s="14"/>
      <c r="O11" s="14"/>
      <c r="P11" s="14"/>
      <c r="Q11" s="10"/>
    </row>
    <row r="12" spans="1:17" x14ac:dyDescent="0.3">
      <c r="A12" s="1">
        <v>9</v>
      </c>
      <c r="B12" s="2" t="s">
        <v>22</v>
      </c>
      <c r="C12" s="9"/>
      <c r="D12" s="14"/>
      <c r="E12" s="14"/>
      <c r="F12" s="14"/>
      <c r="G12" s="19"/>
      <c r="H12" s="17"/>
      <c r="I12" s="27"/>
      <c r="J12" s="31"/>
      <c r="K12" s="30"/>
      <c r="L12" s="10"/>
      <c r="M12" s="9"/>
      <c r="N12" s="14"/>
      <c r="O12" s="14"/>
      <c r="P12" s="14"/>
      <c r="Q12" s="10"/>
    </row>
    <row r="13" spans="1:17" x14ac:dyDescent="0.3">
      <c r="A13" s="1">
        <v>10</v>
      </c>
      <c r="B13" s="2" t="s">
        <v>8</v>
      </c>
      <c r="C13" s="9"/>
      <c r="D13" s="14"/>
      <c r="E13" s="14"/>
      <c r="F13" s="14"/>
      <c r="G13" s="10"/>
      <c r="I13" s="32"/>
      <c r="J13" s="31"/>
      <c r="K13" s="31"/>
      <c r="L13" s="10"/>
      <c r="M13" s="9"/>
      <c r="N13" s="14"/>
      <c r="O13" s="14"/>
      <c r="P13" s="14"/>
      <c r="Q13" s="10"/>
    </row>
    <row r="14" spans="1:17" x14ac:dyDescent="0.3">
      <c r="A14" s="1">
        <v>11</v>
      </c>
      <c r="B14" s="2" t="s">
        <v>9</v>
      </c>
      <c r="C14" s="9"/>
      <c r="D14" s="14"/>
      <c r="E14" s="14"/>
      <c r="F14" s="14"/>
      <c r="G14" s="10"/>
      <c r="I14" s="32"/>
      <c r="J14" s="31"/>
      <c r="K14" s="31"/>
      <c r="L14" s="10"/>
      <c r="M14" s="9"/>
      <c r="N14" s="14"/>
      <c r="O14" s="14"/>
      <c r="P14" s="14"/>
      <c r="Q14" s="10"/>
    </row>
    <row r="15" spans="1:17" x14ac:dyDescent="0.3">
      <c r="A15" s="1">
        <v>12</v>
      </c>
      <c r="B15" s="2" t="s">
        <v>10</v>
      </c>
      <c r="C15" s="9"/>
      <c r="D15" s="14"/>
      <c r="E15" s="14"/>
      <c r="F15" s="14"/>
      <c r="G15" s="10"/>
      <c r="H15" s="9"/>
      <c r="I15" s="32"/>
      <c r="J15" s="31"/>
      <c r="K15" s="31"/>
      <c r="L15" s="10"/>
      <c r="M15" s="9"/>
      <c r="N15" s="14"/>
      <c r="O15" s="14"/>
      <c r="P15" s="14"/>
      <c r="Q15" s="10"/>
    </row>
    <row r="16" spans="1:17" x14ac:dyDescent="0.3">
      <c r="A16" s="1">
        <v>13</v>
      </c>
      <c r="B16" s="2" t="s">
        <v>11</v>
      </c>
      <c r="C16" s="9"/>
      <c r="D16" s="14"/>
      <c r="E16" s="14"/>
      <c r="F16" s="14"/>
      <c r="G16" s="10"/>
      <c r="H16" s="9"/>
      <c r="I16" s="32"/>
      <c r="J16" s="30"/>
      <c r="K16" s="31"/>
      <c r="L16" s="19"/>
      <c r="M16" s="17"/>
      <c r="N16" s="18"/>
      <c r="O16" s="18"/>
      <c r="P16" s="18"/>
      <c r="Q16" s="19"/>
    </row>
    <row r="17" spans="1:17" ht="15" thickBot="1" x14ac:dyDescent="0.35">
      <c r="A17" s="1">
        <v>14</v>
      </c>
      <c r="B17" s="2" t="s">
        <v>12</v>
      </c>
      <c r="C17" s="11"/>
      <c r="D17" s="15"/>
      <c r="E17" s="15"/>
      <c r="F17" s="15"/>
      <c r="G17" s="12"/>
      <c r="H17" s="11"/>
      <c r="I17" s="15"/>
      <c r="J17" s="15"/>
      <c r="K17" s="20"/>
      <c r="L17" s="21"/>
      <c r="M17" s="22"/>
      <c r="N17" s="20"/>
      <c r="O17" s="20"/>
      <c r="P17" s="15"/>
      <c r="Q17" s="12"/>
    </row>
  </sheetData>
  <mergeCells count="3">
    <mergeCell ref="C2:G2"/>
    <mergeCell ref="H2:L2"/>
    <mergeCell ref="M2:Q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FB9C8-8B9D-4449-883B-B0B72BCB488F}">
  <dimension ref="A2:E44"/>
  <sheetViews>
    <sheetView showGridLines="0" zoomScaleNormal="100" workbookViewId="0">
      <selection activeCell="E10" sqref="E10"/>
    </sheetView>
  </sheetViews>
  <sheetFormatPr defaultRowHeight="14.4" x14ac:dyDescent="0.3"/>
  <cols>
    <col min="1" max="1" width="3.44140625" customWidth="1"/>
    <col min="2" max="2" width="17.77734375" customWidth="1"/>
    <col min="4" max="4" width="16.33203125" bestFit="1" customWidth="1"/>
    <col min="5" max="5" width="14.21875" customWidth="1"/>
    <col min="6" max="6" width="4" customWidth="1"/>
    <col min="7" max="7" width="4.21875" customWidth="1"/>
  </cols>
  <sheetData>
    <row r="2" spans="1:5" x14ac:dyDescent="0.3">
      <c r="B2" t="s">
        <v>23</v>
      </c>
    </row>
    <row r="3" spans="1:5" x14ac:dyDescent="0.3">
      <c r="B3" s="3" t="s">
        <v>24</v>
      </c>
      <c r="C3" s="3" t="s">
        <v>25</v>
      </c>
      <c r="D3" s="3" t="s">
        <v>26</v>
      </c>
      <c r="E3" s="3" t="s">
        <v>27</v>
      </c>
    </row>
    <row r="4" spans="1:5" x14ac:dyDescent="0.3">
      <c r="A4">
        <v>1</v>
      </c>
      <c r="B4" s="3" t="s">
        <v>29</v>
      </c>
      <c r="C4" s="3">
        <v>3</v>
      </c>
      <c r="D4" s="23">
        <v>5000</v>
      </c>
      <c r="E4" s="23">
        <f>D4*C4</f>
        <v>15000</v>
      </c>
    </row>
    <row r="5" spans="1:5" x14ac:dyDescent="0.3">
      <c r="A5">
        <v>2</v>
      </c>
      <c r="B5" s="3" t="s">
        <v>30</v>
      </c>
      <c r="C5" s="3">
        <v>2</v>
      </c>
      <c r="D5" s="23">
        <v>5000</v>
      </c>
      <c r="E5" s="23">
        <f t="shared" ref="E5:E8" si="0">D5*C5</f>
        <v>10000</v>
      </c>
    </row>
    <row r="6" spans="1:5" x14ac:dyDescent="0.3">
      <c r="A6">
        <v>3</v>
      </c>
      <c r="B6" s="3" t="s">
        <v>31</v>
      </c>
      <c r="C6" s="3">
        <v>3</v>
      </c>
      <c r="D6" s="23">
        <v>10000</v>
      </c>
      <c r="E6" s="23">
        <f t="shared" si="0"/>
        <v>30000</v>
      </c>
    </row>
    <row r="7" spans="1:5" x14ac:dyDescent="0.3">
      <c r="A7">
        <v>4</v>
      </c>
      <c r="B7" s="3"/>
      <c r="C7" s="3"/>
      <c r="D7" s="23"/>
      <c r="E7" s="23">
        <f t="shared" si="0"/>
        <v>0</v>
      </c>
    </row>
    <row r="8" spans="1:5" x14ac:dyDescent="0.3">
      <c r="B8" s="3"/>
      <c r="C8" s="3"/>
      <c r="D8" s="23"/>
      <c r="E8" s="23">
        <f t="shared" si="0"/>
        <v>0</v>
      </c>
    </row>
    <row r="9" spans="1:5" x14ac:dyDescent="0.3">
      <c r="D9" s="3" t="s">
        <v>28</v>
      </c>
      <c r="E9" s="24">
        <f>SUM(E4:E8)</f>
        <v>55000</v>
      </c>
    </row>
    <row r="12" spans="1:5" x14ac:dyDescent="0.3">
      <c r="B12" t="s">
        <v>32</v>
      </c>
    </row>
    <row r="13" spans="1:5" x14ac:dyDescent="0.3">
      <c r="B13" s="3" t="s">
        <v>24</v>
      </c>
      <c r="C13" s="3" t="s">
        <v>25</v>
      </c>
      <c r="D13" s="3" t="s">
        <v>26</v>
      </c>
      <c r="E13" s="3" t="s">
        <v>27</v>
      </c>
    </row>
    <row r="14" spans="1:5" x14ac:dyDescent="0.3">
      <c r="B14" s="3" t="s">
        <v>33</v>
      </c>
      <c r="C14" s="3">
        <v>4</v>
      </c>
      <c r="D14" s="23">
        <v>5000</v>
      </c>
      <c r="E14" s="23">
        <f>D14*C14</f>
        <v>20000</v>
      </c>
    </row>
    <row r="15" spans="1:5" x14ac:dyDescent="0.3">
      <c r="B15" s="3" t="s">
        <v>34</v>
      </c>
      <c r="C15" s="3">
        <v>4</v>
      </c>
      <c r="D15" s="23">
        <v>800</v>
      </c>
      <c r="E15" s="23">
        <f t="shared" ref="E15:E18" si="1">D15*C15</f>
        <v>3200</v>
      </c>
    </row>
    <row r="16" spans="1:5" x14ac:dyDescent="0.3">
      <c r="B16" s="3" t="s">
        <v>35</v>
      </c>
      <c r="C16" s="3">
        <v>4</v>
      </c>
      <c r="D16" s="23">
        <v>100</v>
      </c>
      <c r="E16" s="23">
        <f t="shared" si="1"/>
        <v>400</v>
      </c>
    </row>
    <row r="17" spans="2:5" x14ac:dyDescent="0.3">
      <c r="B17" s="3" t="s">
        <v>36</v>
      </c>
      <c r="C17" s="3">
        <v>1</v>
      </c>
      <c r="D17" s="23">
        <v>3000</v>
      </c>
      <c r="E17" s="23">
        <f t="shared" si="1"/>
        <v>3000</v>
      </c>
    </row>
    <row r="18" spans="2:5" x14ac:dyDescent="0.3">
      <c r="B18" s="3"/>
      <c r="C18" s="3"/>
      <c r="D18" s="23"/>
      <c r="E18" s="23">
        <f t="shared" si="1"/>
        <v>0</v>
      </c>
    </row>
    <row r="19" spans="2:5" x14ac:dyDescent="0.3">
      <c r="D19" s="3" t="s">
        <v>37</v>
      </c>
      <c r="E19" s="24">
        <f>SUM(E14:E18)</f>
        <v>26600</v>
      </c>
    </row>
    <row r="22" spans="2:5" x14ac:dyDescent="0.3">
      <c r="B22" t="s">
        <v>38</v>
      </c>
    </row>
    <row r="23" spans="2:5" x14ac:dyDescent="0.3">
      <c r="B23" s="3" t="s">
        <v>24</v>
      </c>
      <c r="C23" s="3" t="s">
        <v>25</v>
      </c>
      <c r="D23" s="3" t="s">
        <v>26</v>
      </c>
      <c r="E23" s="3" t="s">
        <v>27</v>
      </c>
    </row>
    <row r="24" spans="2:5" x14ac:dyDescent="0.3">
      <c r="B24" s="3" t="s">
        <v>39</v>
      </c>
      <c r="C24" s="3">
        <v>2</v>
      </c>
      <c r="D24" s="23">
        <v>30</v>
      </c>
      <c r="E24" s="23">
        <f>D24*C24</f>
        <v>60</v>
      </c>
    </row>
    <row r="25" spans="2:5" x14ac:dyDescent="0.3">
      <c r="B25" s="3" t="s">
        <v>40</v>
      </c>
      <c r="C25" s="3">
        <v>2</v>
      </c>
      <c r="D25" s="23">
        <v>500</v>
      </c>
      <c r="E25" s="23">
        <f t="shared" ref="E25:E28" si="2">D25*C25</f>
        <v>1000</v>
      </c>
    </row>
    <row r="26" spans="2:5" x14ac:dyDescent="0.3">
      <c r="B26" s="3" t="s">
        <v>41</v>
      </c>
      <c r="C26" s="3">
        <v>20</v>
      </c>
      <c r="D26" s="23">
        <v>15</v>
      </c>
      <c r="E26" s="23">
        <f t="shared" si="2"/>
        <v>300</v>
      </c>
    </row>
    <row r="27" spans="2:5" x14ac:dyDescent="0.3">
      <c r="B27" s="3"/>
      <c r="C27" s="3"/>
      <c r="D27" s="23"/>
      <c r="E27" s="23">
        <f t="shared" si="2"/>
        <v>0</v>
      </c>
    </row>
    <row r="28" spans="2:5" x14ac:dyDescent="0.3">
      <c r="B28" s="3"/>
      <c r="C28" s="3"/>
      <c r="D28" s="23"/>
      <c r="E28" s="23">
        <f t="shared" si="2"/>
        <v>0</v>
      </c>
    </row>
    <row r="29" spans="2:5" x14ac:dyDescent="0.3">
      <c r="D29" s="3" t="s">
        <v>43</v>
      </c>
      <c r="E29" s="24">
        <f>SUM(E24:E28)</f>
        <v>1360</v>
      </c>
    </row>
    <row r="31" spans="2:5" x14ac:dyDescent="0.3">
      <c r="B31" t="s">
        <v>42</v>
      </c>
    </row>
    <row r="32" spans="2:5" x14ac:dyDescent="0.3">
      <c r="B32" s="3" t="s">
        <v>24</v>
      </c>
      <c r="C32" s="3" t="s">
        <v>25</v>
      </c>
      <c r="D32" s="3" t="s">
        <v>26</v>
      </c>
      <c r="E32" s="3" t="s">
        <v>27</v>
      </c>
    </row>
    <row r="33" spans="2:5" x14ac:dyDescent="0.3">
      <c r="B33" s="3" t="s">
        <v>45</v>
      </c>
      <c r="C33" s="3">
        <v>3</v>
      </c>
      <c r="D33" s="23">
        <v>100</v>
      </c>
      <c r="E33" s="23">
        <f>D33*C33</f>
        <v>300</v>
      </c>
    </row>
    <row r="34" spans="2:5" x14ac:dyDescent="0.3">
      <c r="B34" s="3" t="s">
        <v>46</v>
      </c>
      <c r="C34" s="3">
        <v>3</v>
      </c>
      <c r="D34" s="23">
        <v>70</v>
      </c>
      <c r="E34" s="23">
        <f t="shared" ref="E34:E39" si="3">D34*C34</f>
        <v>210</v>
      </c>
    </row>
    <row r="35" spans="2:5" x14ac:dyDescent="0.3">
      <c r="B35" s="3" t="s">
        <v>47</v>
      </c>
      <c r="C35" s="3">
        <v>3</v>
      </c>
      <c r="D35" s="23">
        <v>1000</v>
      </c>
      <c r="E35" s="23">
        <f t="shared" si="3"/>
        <v>3000</v>
      </c>
    </row>
    <row r="36" spans="2:5" x14ac:dyDescent="0.3">
      <c r="B36" s="3" t="s">
        <v>48</v>
      </c>
      <c r="C36" s="3">
        <v>3</v>
      </c>
      <c r="D36" s="23">
        <v>200</v>
      </c>
      <c r="E36" s="23">
        <f t="shared" si="3"/>
        <v>600</v>
      </c>
    </row>
    <row r="37" spans="2:5" x14ac:dyDescent="0.3">
      <c r="B37" s="3" t="s">
        <v>54</v>
      </c>
      <c r="C37" s="3">
        <v>3</v>
      </c>
      <c r="D37" s="23">
        <v>5000</v>
      </c>
      <c r="E37" s="23">
        <f t="shared" si="3"/>
        <v>15000</v>
      </c>
    </row>
    <row r="38" spans="2:5" x14ac:dyDescent="0.3">
      <c r="B38" s="3" t="s">
        <v>50</v>
      </c>
      <c r="C38" s="3">
        <v>3</v>
      </c>
      <c r="D38" s="23">
        <v>1500</v>
      </c>
      <c r="E38" s="23">
        <f t="shared" si="3"/>
        <v>4500</v>
      </c>
    </row>
    <row r="39" spans="2:5" x14ac:dyDescent="0.3">
      <c r="B39" s="3" t="s">
        <v>49</v>
      </c>
      <c r="C39" s="3">
        <v>1</v>
      </c>
      <c r="D39" s="23">
        <v>4658</v>
      </c>
      <c r="E39" s="23">
        <f t="shared" si="3"/>
        <v>4658</v>
      </c>
    </row>
    <row r="40" spans="2:5" x14ac:dyDescent="0.3">
      <c r="D40" s="3" t="s">
        <v>44</v>
      </c>
      <c r="E40" s="24">
        <f>SUM(E33:E39)</f>
        <v>28268</v>
      </c>
    </row>
    <row r="42" spans="2:5" x14ac:dyDescent="0.3">
      <c r="D42" s="26" t="s">
        <v>51</v>
      </c>
      <c r="E42" s="25">
        <f>E40+E29+E19+E9</f>
        <v>111228</v>
      </c>
    </row>
    <row r="43" spans="2:5" x14ac:dyDescent="0.3">
      <c r="D43" s="26" t="s">
        <v>52</v>
      </c>
      <c r="E43" s="25">
        <f>E42*0.05</f>
        <v>5561.4000000000005</v>
      </c>
    </row>
    <row r="44" spans="2:5" x14ac:dyDescent="0.3">
      <c r="D44" s="26" t="s">
        <v>53</v>
      </c>
      <c r="E44" s="25">
        <f>E43+E42</f>
        <v>116789.4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1A62-C095-4469-90FC-452EF80C34E7}">
  <dimension ref="A1:E23"/>
  <sheetViews>
    <sheetView showGridLines="0" tabSelected="1" workbookViewId="0">
      <selection activeCell="G10" sqref="G10"/>
    </sheetView>
  </sheetViews>
  <sheetFormatPr defaultRowHeight="14.4" x14ac:dyDescent="0.3"/>
  <cols>
    <col min="1" max="1" width="34.5546875" customWidth="1"/>
    <col min="2" max="2" width="12.5546875" customWidth="1"/>
    <col min="3" max="3" width="13" customWidth="1"/>
    <col min="4" max="4" width="9.88671875" customWidth="1"/>
    <col min="5" max="5" width="14.21875" customWidth="1"/>
  </cols>
  <sheetData>
    <row r="1" spans="1:5" x14ac:dyDescent="0.3">
      <c r="A1" s="36" t="s">
        <v>24</v>
      </c>
      <c r="B1" s="36" t="s">
        <v>55</v>
      </c>
      <c r="C1" s="36" t="s">
        <v>56</v>
      </c>
      <c r="D1" s="36" t="s">
        <v>58</v>
      </c>
      <c r="E1" s="36" t="s">
        <v>57</v>
      </c>
    </row>
    <row r="2" spans="1:5" x14ac:dyDescent="0.3">
      <c r="A2" s="3"/>
      <c r="B2" s="3"/>
      <c r="C2" s="3"/>
      <c r="D2" s="3"/>
      <c r="E2" s="3"/>
    </row>
    <row r="3" spans="1:5" x14ac:dyDescent="0.3">
      <c r="A3" s="3"/>
      <c r="B3" s="3"/>
      <c r="C3" s="3"/>
      <c r="D3" s="3"/>
      <c r="E3" s="3"/>
    </row>
    <row r="4" spans="1:5" x14ac:dyDescent="0.3">
      <c r="A4" s="3"/>
      <c r="B4" s="3"/>
      <c r="C4" s="3"/>
      <c r="D4" s="3"/>
      <c r="E4" s="3"/>
    </row>
    <row r="5" spans="1:5" x14ac:dyDescent="0.3">
      <c r="A5" s="3"/>
      <c r="B5" s="3"/>
      <c r="C5" s="3"/>
      <c r="D5" s="3"/>
      <c r="E5" s="3"/>
    </row>
    <row r="6" spans="1:5" x14ac:dyDescent="0.3">
      <c r="A6" s="3"/>
      <c r="B6" s="3"/>
      <c r="C6" s="3"/>
      <c r="D6" s="3"/>
      <c r="E6" s="3"/>
    </row>
    <row r="7" spans="1:5" x14ac:dyDescent="0.3">
      <c r="A7" s="3"/>
      <c r="B7" s="3"/>
      <c r="C7" s="3"/>
      <c r="D7" s="3"/>
      <c r="E7" s="3"/>
    </row>
    <row r="8" spans="1:5" x14ac:dyDescent="0.3">
      <c r="A8" s="3"/>
      <c r="B8" s="3"/>
      <c r="C8" s="3"/>
      <c r="D8" s="3"/>
      <c r="E8" s="3"/>
    </row>
    <row r="9" spans="1:5" x14ac:dyDescent="0.3">
      <c r="A9" s="3"/>
      <c r="B9" s="3"/>
      <c r="C9" s="3"/>
      <c r="D9" s="3"/>
      <c r="E9" s="3"/>
    </row>
    <row r="10" spans="1:5" x14ac:dyDescent="0.3">
      <c r="A10" s="3"/>
      <c r="B10" s="3"/>
      <c r="C10" s="3"/>
      <c r="D10" s="3"/>
      <c r="E10" s="3"/>
    </row>
    <row r="11" spans="1:5" x14ac:dyDescent="0.3">
      <c r="A11" s="3"/>
      <c r="B11" s="3"/>
      <c r="C11" s="3"/>
      <c r="D11" s="3"/>
      <c r="E11" s="3"/>
    </row>
    <row r="12" spans="1:5" x14ac:dyDescent="0.3">
      <c r="A12" s="3"/>
      <c r="B12" s="3"/>
      <c r="C12" s="3"/>
      <c r="D12" s="3"/>
      <c r="E12" s="3"/>
    </row>
    <row r="13" spans="1:5" x14ac:dyDescent="0.3">
      <c r="A13" s="3"/>
      <c r="B13" s="3"/>
      <c r="C13" s="3"/>
      <c r="D13" s="3"/>
      <c r="E13" s="3"/>
    </row>
    <row r="14" spans="1:5" x14ac:dyDescent="0.3">
      <c r="A14" s="3"/>
      <c r="B14" s="3"/>
      <c r="C14" s="3"/>
      <c r="D14" s="3"/>
      <c r="E14" s="3"/>
    </row>
    <row r="15" spans="1:5" x14ac:dyDescent="0.3">
      <c r="A15" s="3"/>
      <c r="B15" s="3"/>
      <c r="C15" s="3"/>
      <c r="D15" s="3"/>
      <c r="E15" s="3"/>
    </row>
    <row r="16" spans="1:5" x14ac:dyDescent="0.3">
      <c r="A16" s="3"/>
      <c r="B16" s="3"/>
      <c r="C16" s="3"/>
      <c r="D16" s="3"/>
      <c r="E16" s="3"/>
    </row>
    <row r="17" spans="1:5" x14ac:dyDescent="0.3">
      <c r="A17" s="3"/>
      <c r="B17" s="3"/>
      <c r="C17" s="3"/>
      <c r="D17" s="3"/>
      <c r="E17" s="3"/>
    </row>
    <row r="18" spans="1:5" x14ac:dyDescent="0.3">
      <c r="A18" s="3"/>
      <c r="B18" s="3"/>
      <c r="C18" s="3"/>
      <c r="D18" s="3"/>
      <c r="E18" s="3"/>
    </row>
    <row r="19" spans="1:5" x14ac:dyDescent="0.3">
      <c r="A19" s="3"/>
      <c r="B19" s="3"/>
      <c r="C19" s="3"/>
      <c r="D19" s="3"/>
      <c r="E19" s="3"/>
    </row>
    <row r="20" spans="1:5" x14ac:dyDescent="0.3">
      <c r="A20" s="3"/>
      <c r="B20" s="3"/>
      <c r="C20" s="3"/>
      <c r="D20" s="3"/>
      <c r="E20" s="3"/>
    </row>
    <row r="21" spans="1:5" x14ac:dyDescent="0.3">
      <c r="A21" s="3"/>
      <c r="B21" s="3"/>
      <c r="C21" s="3"/>
      <c r="D21" s="3"/>
      <c r="E21" s="3"/>
    </row>
    <row r="22" spans="1:5" x14ac:dyDescent="0.3">
      <c r="A22" s="3"/>
      <c r="B22" s="3"/>
      <c r="C22" s="3"/>
      <c r="D22" s="3"/>
      <c r="E22" s="3"/>
    </row>
    <row r="23" spans="1:5" x14ac:dyDescent="0.3">
      <c r="A23" s="3"/>
      <c r="B23" s="3"/>
      <c r="C23" s="3"/>
      <c r="D23" s="3"/>
      <c r="E23" s="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Cronograma</vt:lpstr>
      <vt:lpstr>Orçamento</vt:lpstr>
      <vt:lpstr>Cronograma_Detalhado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Emiliano Monteiro</dc:creator>
  <cp:lastModifiedBy>Emiliano Monteiro</cp:lastModifiedBy>
  <dcterms:created xsi:type="dcterms:W3CDTF">2024-08-29T01:05:12Z</dcterms:created>
  <dcterms:modified xsi:type="dcterms:W3CDTF">2024-09-04T22:27:51Z</dcterms:modified>
</cp:coreProperties>
</file>